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215"/>
  <workbookPr codeName="ThisWorkbook"/>
  <bookViews>
    <workbookView xWindow="8960" yWindow="2200" windowWidth="37100" windowHeight="21020" activeTab="0"/>
  </bookViews>
  <sheets>
    <sheet name="ÍNDICE" sheetId="54" r:id="rId1"/>
    <sheet name="8.1.1" sheetId="71" r:id="rId2"/>
    <sheet name="8.1.2" sheetId="72" r:id="rId3"/>
    <sheet name="8.1.3" sheetId="73" r:id="rId4"/>
    <sheet name="8.1.4" sheetId="74" r:id="rId5"/>
    <sheet name="8.2.1" sheetId="87" r:id="rId6"/>
    <sheet name="8.2.2" sheetId="88" r:id="rId7"/>
    <sheet name="8.3.1" sheetId="67" r:id="rId8"/>
    <sheet name="8.4.1" sheetId="68" r:id="rId9"/>
    <sheet name="8.5.1" sheetId="75" r:id="rId10"/>
    <sheet name="8.5.2" sheetId="76" r:id="rId11"/>
    <sheet name="8.5.3" sheetId="77" r:id="rId12"/>
    <sheet name="8.5.4" sheetId="78" r:id="rId13"/>
    <sheet name="8.5.5" sheetId="79" r:id="rId14"/>
    <sheet name="8.5.6" sheetId="80" r:id="rId15"/>
    <sheet name="8.6.1" sheetId="81" r:id="rId16"/>
    <sheet name="8.6.2" sheetId="82" r:id="rId17"/>
    <sheet name="8.6.3" sheetId="83" r:id="rId18"/>
    <sheet name="8.6.4" sheetId="84" r:id="rId19"/>
    <sheet name="8.6.5" sheetId="85" r:id="rId20"/>
    <sheet name="8.6.6" sheetId="86" r:id="rId21"/>
  </sheets>
  <externalReferences>
    <externalReference r:id="rId24"/>
    <externalReference r:id="rId25"/>
  </externalReferences>
  <definedNames>
    <definedName name="A_IMPRESIÚN_IM" localSheetId="9">#REF!</definedName>
    <definedName name="A_IMPRESIÚN_IM" localSheetId="10">#REF!</definedName>
    <definedName name="A_IMPRESIÚN_IM" localSheetId="15">#REF!</definedName>
    <definedName name="A_IMPRESIÚN_IM" localSheetId="16">#REF!</definedName>
    <definedName name="A_IMPRESIÚN_IM" localSheetId="19">#REF!</definedName>
    <definedName name="_xlnm.Print_Area" localSheetId="1">'8.1.1'!$A$1:$K$25</definedName>
    <definedName name="_xlnm.Print_Area" localSheetId="2">'8.1.2'!$A$1:$K$27</definedName>
    <definedName name="_xlnm.Print_Area" localSheetId="3">'8.1.3'!$A$1:$K$170</definedName>
    <definedName name="_xlnm.Print_Area" localSheetId="4">'8.1.4'!$A$1:$K$170</definedName>
    <definedName name="_xlnm.Print_Area" localSheetId="5">'8.2.1'!$A$1:$Q$59</definedName>
    <definedName name="_xlnm.Print_Area" localSheetId="6">'8.2.2'!$A$1:$Q$50</definedName>
    <definedName name="_xlnm.Print_Area" localSheetId="7">'8.3.1'!$A$1:$V$51</definedName>
    <definedName name="_xlnm.Print_Area" localSheetId="8">'8.4.1'!$A$1:$R$151</definedName>
    <definedName name="_xlnm.Print_Area" localSheetId="9">'8.5.1'!$A$1:$H$20</definedName>
    <definedName name="_xlnm.Print_Area" localSheetId="10">'8.5.2'!$A$1:$H$19</definedName>
    <definedName name="_xlnm.Print_Area" localSheetId="11">'8.5.3'!$A$1:$V$14</definedName>
    <definedName name="_xlnm.Print_Area" localSheetId="12">'8.5.4'!$A$1:$O$21</definedName>
    <definedName name="_xlnm.Print_Area" localSheetId="13">'8.5.5'!$A$1:$V$21</definedName>
    <definedName name="_xlnm.Print_Area" localSheetId="14">'8.5.6'!$A$1:$F$18</definedName>
    <definedName name="_xlnm.Print_Area" localSheetId="15">'8.6.1'!$A$1:$E$20</definedName>
    <definedName name="_xlnm.Print_Area" localSheetId="16">'8.6.2'!$A$1:$H$19</definedName>
    <definedName name="_xlnm.Print_Area" localSheetId="17">'8.6.3'!$A$1:$S$21</definedName>
    <definedName name="_xlnm.Print_Area" localSheetId="18">'8.6.4'!$A$1:$V$14</definedName>
    <definedName name="_xlnm.Print_Area" localSheetId="19">'8.6.5'!$A$1:$H$19</definedName>
    <definedName name="_xlnm.Print_Area" localSheetId="20">'8.6.6'!$A$1:$S$17</definedName>
    <definedName name="_xlnm.Print_Area" localSheetId="0">'ÍNDICE'!$A$1:$J$22</definedName>
    <definedName name="canasta" localSheetId="5">#REF!</definedName>
    <definedName name="canasta" localSheetId="6">#REF!</definedName>
    <definedName name="canasta" localSheetId="18">#REF!</definedName>
    <definedName name="canasta" localSheetId="19">#REF!</definedName>
    <definedName name="canasta" localSheetId="20">#REF!</definedName>
    <definedName name="canasta" localSheetId="0">#REF!</definedName>
    <definedName name="canasta">#REF!</definedName>
    <definedName name="CSTNRH" localSheetId="5">#REF!</definedName>
    <definedName name="CSTNRH" localSheetId="6">#REF!</definedName>
    <definedName name="CSTNRH" localSheetId="18">#REF!</definedName>
    <definedName name="CSTNRH" localSheetId="19">#REF!</definedName>
    <definedName name="CSTNRH" localSheetId="20">#REF!</definedName>
    <definedName name="CSTNRH">#REF!</definedName>
    <definedName name="Fin_Lateral">'[2]CI_Tv (65-2007K)'!$D$123</definedName>
    <definedName name="Fin_Registro">'[2]CI_Tv (65-2007K)'!$AW$123</definedName>
    <definedName name="Fin_Superior">'[2]CI_Tv (65-2007K)'!$AW$6</definedName>
    <definedName name="ggf" hidden="1">{"página1",#N/A,FALSE,"pib";"página2",#N/A,FALSE,"pib";"página3",#N/A,FALSE,"oferuti";"página4",#N/A,FALSE,"pibrama";"página5",#N/A,FALSE,"pibrama";"página6",#N/A,FALSE,"pibrama"}</definedName>
    <definedName name="Ini_Lateral">'[2]CI_Tv (65-2007K)'!$D$8</definedName>
    <definedName name="Ini_Registro">'[2]CI_Tv (65-2007K)'!$E$8</definedName>
    <definedName name="Ini_Superior">'[2]CI_Tv (65-2007K)'!$E$6</definedName>
    <definedName name="Inicio" localSheetId="5">#REF!</definedName>
    <definedName name="Inicio" localSheetId="6">#REF!</definedName>
    <definedName name="Inicio" localSheetId="18">#REF!</definedName>
    <definedName name="Inicio" localSheetId="19">#REF!</definedName>
    <definedName name="Inicio" localSheetId="20">#REF!</definedName>
    <definedName name="Inicio" localSheetId="0">#REF!</definedName>
    <definedName name="Inicio">#REF!</definedName>
    <definedName name="IPI" localSheetId="5">#REF!</definedName>
    <definedName name="IPI" localSheetId="6">#REF!</definedName>
    <definedName name="IPI" localSheetId="18">#REF!</definedName>
    <definedName name="IPI" localSheetId="19">#REF!</definedName>
    <definedName name="IPI" localSheetId="20">#REF!</definedName>
    <definedName name="IPI">#REF!</definedName>
    <definedName name="IPP" localSheetId="5">#REF!</definedName>
    <definedName name="IPP" localSheetId="6">#REF!</definedName>
    <definedName name="IPP" localSheetId="18">#REF!</definedName>
    <definedName name="IPP" localSheetId="19">#REF!</definedName>
    <definedName name="IPP" localSheetId="20">#REF!</definedName>
    <definedName name="IPP">#REF!</definedName>
    <definedName name="ok" localSheetId="5">#REF!</definedName>
    <definedName name="ok" localSheetId="6">#REF!</definedName>
    <definedName name="ok" localSheetId="18">#REF!</definedName>
    <definedName name="ok" localSheetId="19">#REF!</definedName>
    <definedName name="ok" localSheetId="20">#REF!</definedName>
    <definedName name="ok" localSheetId="0">#REF!</definedName>
    <definedName name="ok">#REF!</definedName>
    <definedName name="OLE_LINK1" localSheetId="9">#REF!</definedName>
    <definedName name="OLE_LINK1" localSheetId="10">#REF!</definedName>
    <definedName name="OLE_LINK1" localSheetId="15">#REF!</definedName>
    <definedName name="OLE_LINK1" localSheetId="16">#REF!</definedName>
    <definedName name="OLE_LINK1" localSheetId="19">#REF!</definedName>
    <definedName name="otro" localSheetId="1" hidden="1">{"página1",#N/A,FALSE,"pib";"página2",#N/A,FALSE,"pib";"página3",#N/A,FALSE,"oferuti";"página4",#N/A,FALSE,"pibrama";"página5",#N/A,FALSE,"pibrama";"página6",#N/A,FALSE,"pibrama"}</definedName>
    <definedName name="otro" localSheetId="2" hidden="1">{"página1",#N/A,FALSE,"pib";"página2",#N/A,FALSE,"pib";"página3",#N/A,FALSE,"oferuti";"página4",#N/A,FALSE,"pibrama";"página5",#N/A,FALSE,"pibrama";"página6",#N/A,FALSE,"pibrama"}</definedName>
    <definedName name="otro" localSheetId="3" hidden="1">{"página1",#N/A,FALSE,"pib";"página2",#N/A,FALSE,"pib";"página3",#N/A,FALSE,"oferuti";"página4",#N/A,FALSE,"pibrama";"página5",#N/A,FALSE,"pibrama";"página6",#N/A,FALSE,"pibrama"}</definedName>
    <definedName name="otro" localSheetId="4" hidden="1">{"página1",#N/A,FALSE,"pib";"página2",#N/A,FALSE,"pib";"página3",#N/A,FALSE,"oferuti";"página4",#N/A,FALSE,"pibrama";"página5",#N/A,FALSE,"pibrama";"página6",#N/A,FALSE,"pibrama"}</definedName>
    <definedName name="otro" localSheetId="5" hidden="1">{"página1",#N/A,FALSE,"pib";"página2",#N/A,FALSE,"pib";"página3",#N/A,FALSE,"oferuti";"página4",#N/A,FALSE,"pibrama";"página5",#N/A,FALSE,"pibrama";"página6",#N/A,FALSE,"pibrama"}</definedName>
    <definedName name="otro" localSheetId="6" hidden="1">{"página1",#N/A,FALSE,"pib";"página2",#N/A,FALSE,"pib";"página3",#N/A,FALSE,"oferuti";"página4",#N/A,FALSE,"pibrama";"página5",#N/A,FALSE,"pibrama";"página6",#N/A,FALSE,"pibrama"}</definedName>
    <definedName name="otro" localSheetId="0" hidden="1">{"página1",#N/A,FALSE,"pib";"página2",#N/A,FALSE,"pib";"página3",#N/A,FALSE,"oferuti";"página4",#N/A,FALSE,"pibrama";"página5",#N/A,FALSE,"pibrama";"página6",#N/A,FALSE,"pibrama"}</definedName>
    <definedName name="otro" hidden="1">{"página1",#N/A,FALSE,"pib";"página2",#N/A,FALSE,"pib";"página3",#N/A,FALSE,"oferuti";"página4",#N/A,FALSE,"pibrama";"página5",#N/A,FALSE,"pibrama";"página6",#N/A,FALSE,"pibrama"}</definedName>
    <definedName name="PRUEBA" localSheetId="1" hidden="1">{"página1",#N/A,FALSE,"pib";"página2",#N/A,FALSE,"pib";"página3",#N/A,FALSE,"oferuti";"página4",#N/A,FALSE,"pibrama";"página5",#N/A,FALSE,"pibrama";"página6",#N/A,FALSE,"pibrama"}</definedName>
    <definedName name="PRUEBA" localSheetId="2" hidden="1">{"página1",#N/A,FALSE,"pib";"página2",#N/A,FALSE,"pib";"página3",#N/A,FALSE,"oferuti";"página4",#N/A,FALSE,"pibrama";"página5",#N/A,FALSE,"pibrama";"página6",#N/A,FALSE,"pibrama"}</definedName>
    <definedName name="PRUEBA" localSheetId="3" hidden="1">{"página1",#N/A,FALSE,"pib";"página2",#N/A,FALSE,"pib";"página3",#N/A,FALSE,"oferuti";"página4",#N/A,FALSE,"pibrama";"página5",#N/A,FALSE,"pibrama";"página6",#N/A,FALSE,"pibrama"}</definedName>
    <definedName name="PRUEBA" localSheetId="4" hidden="1">{"página1",#N/A,FALSE,"pib";"página2",#N/A,FALSE,"pib";"página3",#N/A,FALSE,"oferuti";"página4",#N/A,FALSE,"pibrama";"página5",#N/A,FALSE,"pibrama";"página6",#N/A,FALSE,"pibrama"}</definedName>
    <definedName name="PRUEBA" localSheetId="5" hidden="1">{"página1",#N/A,FALSE,"pib";"página2",#N/A,FALSE,"pib";"página3",#N/A,FALSE,"oferuti";"página4",#N/A,FALSE,"pibrama";"página5",#N/A,FALSE,"pibrama";"página6",#N/A,FALSE,"pibrama"}</definedName>
    <definedName name="PRUEBA" localSheetId="6" hidden="1">{"página1",#N/A,FALSE,"pib";"página2",#N/A,FALSE,"pib";"página3",#N/A,FALSE,"oferuti";"página4",#N/A,FALSE,"pibrama";"página5",#N/A,FALSE,"pibrama";"página6",#N/A,FALSE,"pibrama"}</definedName>
    <definedName name="PRUEBA" localSheetId="0" hidden="1">{"página1",#N/A,FALSE,"pib";"página2",#N/A,FALSE,"pib";"página3",#N/A,FALSE,"oferuti";"página4",#N/A,FALSE,"pibrama";"página5",#N/A,FALSE,"pibrama";"página6",#N/A,FALSE,"pibrama"}</definedName>
    <definedName name="PRUEBA" hidden="1">{"página1",#N/A,FALSE,"pib";"página2",#N/A,FALSE,"pib";"página3",#N/A,FALSE,"oferuti";"página4",#N/A,FALSE,"pibrama";"página5",#N/A,FALSE,"pibrama";"página6",#N/A,FALSE,"pibrama"}</definedName>
    <definedName name="Titulo">'[2]CI_Tv (65-2007K)'!$A$2</definedName>
    <definedName name="VV" localSheetId="5">#REF!</definedName>
    <definedName name="VV" localSheetId="6">#REF!</definedName>
    <definedName name="VV" localSheetId="18">#REF!</definedName>
    <definedName name="VV" localSheetId="19">#REF!</definedName>
    <definedName name="VV" localSheetId="20">#REF!</definedName>
    <definedName name="VV" localSheetId="0">#REF!</definedName>
    <definedName name="VV">#REF!</definedName>
    <definedName name="VVV" localSheetId="5">#REF!</definedName>
    <definedName name="VVV" localSheetId="6">#REF!</definedName>
    <definedName name="VVV" localSheetId="18">#REF!</definedName>
    <definedName name="VVV" localSheetId="19">#REF!</definedName>
    <definedName name="VVV" localSheetId="20">#REF!</definedName>
    <definedName name="VVV">#REF!</definedName>
    <definedName name="wrn.datos." localSheetId="1" hidden="1">{"página1",#N/A,FALSE,"pib";"página2",#N/A,FALSE,"pib";"página3",#N/A,FALSE,"oferuti";"página4",#N/A,FALSE,"pibrama";"página5",#N/A,FALSE,"pibrama";"página6",#N/A,FALSE,"pibrama"}</definedName>
    <definedName name="wrn.datos." localSheetId="2" hidden="1">{"página1",#N/A,FALSE,"pib";"página2",#N/A,FALSE,"pib";"página3",#N/A,FALSE,"oferuti";"página4",#N/A,FALSE,"pibrama";"página5",#N/A,FALSE,"pibrama";"página6",#N/A,FALSE,"pibrama"}</definedName>
    <definedName name="wrn.datos." localSheetId="3" hidden="1">{"página1",#N/A,FALSE,"pib";"página2",#N/A,FALSE,"pib";"página3",#N/A,FALSE,"oferuti";"página4",#N/A,FALSE,"pibrama";"página5",#N/A,FALSE,"pibrama";"página6",#N/A,FALSE,"pibrama"}</definedName>
    <definedName name="wrn.datos." localSheetId="4" hidden="1">{"página1",#N/A,FALSE,"pib";"página2",#N/A,FALSE,"pib";"página3",#N/A,FALSE,"oferuti";"página4",#N/A,FALSE,"pibrama";"página5",#N/A,FALSE,"pibrama";"página6",#N/A,FALSE,"pibrama"}</definedName>
    <definedName name="wrn.datos." localSheetId="5" hidden="1">{"página1",#N/A,FALSE,"pib";"página2",#N/A,FALSE,"pib";"página3",#N/A,FALSE,"oferuti";"página4",#N/A,FALSE,"pibrama";"página5",#N/A,FALSE,"pibrama";"página6",#N/A,FALSE,"pibrama"}</definedName>
    <definedName name="wrn.datos." localSheetId="6" hidden="1">{"página1",#N/A,FALSE,"pib";"página2",#N/A,FALSE,"pib";"página3",#N/A,FALSE,"oferuti";"página4",#N/A,FALSE,"pibrama";"página5",#N/A,FALSE,"pibrama";"página6",#N/A,FALSE,"pibrama"}</definedName>
    <definedName name="wrn.datos." localSheetId="0" hidden="1">{"página1",#N/A,FALSE,"pib";"página2",#N/A,FALSE,"pib";"página3",#N/A,FALSE,"oferuti";"página4",#N/A,FALSE,"pibrama";"página5",#N/A,FALSE,"pibrama";"página6",#N/A,FALSE,"pibrama"}</definedName>
    <definedName name="wrn.datos." hidden="1">{"página1",#N/A,FALSE,"pib";"página2",#N/A,FALSE,"pib";"página3",#N/A,FALSE,"oferuti";"página4",#N/A,FALSE,"pibrama";"página5",#N/A,FALSE,"pibrama";"página6",#N/A,FALSE,"pibrama"}</definedName>
  </definedNames>
  <calcPr calcId="150001"/>
  <extLst/>
</workbook>
</file>

<file path=xl/sharedStrings.xml><?xml version="1.0" encoding="utf-8"?>
<sst xmlns="http://schemas.openxmlformats.org/spreadsheetml/2006/main" count="1196" uniqueCount="655">
  <si>
    <t>ÍNDICE</t>
  </si>
  <si>
    <t>Años</t>
  </si>
  <si>
    <t>Total</t>
  </si>
  <si>
    <t>8.</t>
  </si>
  <si>
    <t>Síntesis Macroeconómica</t>
  </si>
  <si>
    <t>8.1</t>
  </si>
  <si>
    <t>Cuentas Nacionales</t>
  </si>
  <si>
    <t>Tabla 8.1.1</t>
  </si>
  <si>
    <t>Tabla 8.1.2</t>
  </si>
  <si>
    <t>Tabla 8.1.3</t>
  </si>
  <si>
    <t>Valor agregado bruto por industria / Producto Interno Bruto (PIB) en miles de US dólares, periodo 2007 - 2015</t>
  </si>
  <si>
    <t>Tabla 8.1.4</t>
  </si>
  <si>
    <t>Valor agregado bruto por industria / Producto Interno Bruto (PIB) en miles de US dólares de 2007, periodo 2007 - 2015</t>
  </si>
  <si>
    <t>8.2</t>
  </si>
  <si>
    <t>Operaciones del Sector Público no Financiero</t>
  </si>
  <si>
    <t>Tabla 8.2.1</t>
  </si>
  <si>
    <t>Tabla 8.2.2</t>
  </si>
  <si>
    <t>8.3</t>
  </si>
  <si>
    <t>Principales indicadores monetarios y financieros</t>
  </si>
  <si>
    <t>Tabla 8.3.1</t>
  </si>
  <si>
    <t>8.4</t>
  </si>
  <si>
    <t>Balanza de Pagos</t>
  </si>
  <si>
    <t>Tabla 8.4.1</t>
  </si>
  <si>
    <t>OFERTA Y UTILIZACIÓN FINAL DE BIENES Y SERVICIOS, PERIODO 2000 - 2016</t>
  </si>
  <si>
    <t xml:space="preserve"> Miles de US dólares</t>
  </si>
  <si>
    <t>Variables</t>
  </si>
  <si>
    <t>P.I.B.</t>
  </si>
  <si>
    <t>Importaciones de bienes y servicios (fob)</t>
  </si>
  <si>
    <t>Oferta final</t>
  </si>
  <si>
    <t>Demanda interna</t>
  </si>
  <si>
    <t>Gasto de Consumo final Gobierno General</t>
  </si>
  <si>
    <t>FBKF</t>
  </si>
  <si>
    <t>Variación de existencias</t>
  </si>
  <si>
    <t>Exportaciones de bienes y servicios (fob)</t>
  </si>
  <si>
    <t>Utilización final</t>
  </si>
  <si>
    <t>Trimestres</t>
  </si>
  <si>
    <r>
      <t xml:space="preserve">Elaboración: </t>
    </r>
    <r>
      <rPr>
        <sz val="8"/>
        <rFont val="Arial Narrow"/>
        <family val="2"/>
      </rPr>
      <t>BANCO CENTRAL DEL ECUADOR</t>
    </r>
  </si>
  <si>
    <t xml:space="preserve"> Miles de US dólares 2007=100</t>
  </si>
  <si>
    <t>miles de dólares</t>
  </si>
  <si>
    <t>INDUSTRIAS</t>
  </si>
  <si>
    <t>A  -  Agricultura, silvicultura y pesca</t>
  </si>
  <si>
    <t>001001</t>
  </si>
  <si>
    <t>Cultivo de banano, café y cacao</t>
  </si>
  <si>
    <t>002001</t>
  </si>
  <si>
    <t>Cultivo de cereales</t>
  </si>
  <si>
    <t>003001</t>
  </si>
  <si>
    <t>Cultivo de flores</t>
  </si>
  <si>
    <t>004001</t>
  </si>
  <si>
    <t>Cultivo de tubérculos, vegetales, melones y frutas</t>
  </si>
  <si>
    <t>004002</t>
  </si>
  <si>
    <t>Cultivo oleaginosas e industriales</t>
  </si>
  <si>
    <t>004003</t>
  </si>
  <si>
    <t>Actividades de apoyo a los cultivos</t>
  </si>
  <si>
    <t>005001</t>
  </si>
  <si>
    <t>Cría de ganado, otros animales; productos animales; y actividades de apoyo</t>
  </si>
  <si>
    <t>006001</t>
  </si>
  <si>
    <t>Silvicultura, extracción de madera y actividades relacionadas</t>
  </si>
  <si>
    <t>007001</t>
  </si>
  <si>
    <t>Acuicultura y pesca de camarón</t>
  </si>
  <si>
    <t>008001</t>
  </si>
  <si>
    <t>Pesca (excepto camarón)</t>
  </si>
  <si>
    <t>008002</t>
  </si>
  <si>
    <t>Acuicultura (excepto camarón)</t>
  </si>
  <si>
    <t>B  -  Explotación de minas y canteras</t>
  </si>
  <si>
    <t>009001</t>
  </si>
  <si>
    <t>Extracción de petróleo crudo y gas natural</t>
  </si>
  <si>
    <t>009002</t>
  </si>
  <si>
    <t>Actividades de apoyo a la extracción de petróleo y gas natural</t>
  </si>
  <si>
    <t>010001</t>
  </si>
  <si>
    <t>Explotación de minerales metálicos</t>
  </si>
  <si>
    <t>010002</t>
  </si>
  <si>
    <t>Explotación de minerales no metálicos y actividades de apoyo a las minas y canteras</t>
  </si>
  <si>
    <t>C  -  Industrias Manufactureras</t>
  </si>
  <si>
    <t>011001</t>
  </si>
  <si>
    <t>Procesamiento y conservación de carne</t>
  </si>
  <si>
    <t>012001</t>
  </si>
  <si>
    <t>Procesamiento y conservación de camarón</t>
  </si>
  <si>
    <t>013001</t>
  </si>
  <si>
    <t>Procesamiento de pescado y otros productos acuáticos elaborados</t>
  </si>
  <si>
    <t>013002</t>
  </si>
  <si>
    <t>Conservación de especies acuáticas</t>
  </si>
  <si>
    <t>014001</t>
  </si>
  <si>
    <t>Elaboración de aceites y grasas origen vegetal y animal</t>
  </si>
  <si>
    <t>015001</t>
  </si>
  <si>
    <t>Elaboración de productos lácteos</t>
  </si>
  <si>
    <t>016001</t>
  </si>
  <si>
    <t>Elaboración de productos de molinería</t>
  </si>
  <si>
    <t>016002</t>
  </si>
  <si>
    <t>Elaboración de productos de la panadería</t>
  </si>
  <si>
    <t>016003</t>
  </si>
  <si>
    <t>Elaboración de  fideos y de otros productos farináceos</t>
  </si>
  <si>
    <t>017001</t>
  </si>
  <si>
    <t>Elaboración y refinación de azúcar</t>
  </si>
  <si>
    <t>018001</t>
  </si>
  <si>
    <t>Elaboración de cacao, chocolate y productos de confitería</t>
  </si>
  <si>
    <t>019001</t>
  </si>
  <si>
    <t>Elaboración de alimentos preparados para animales</t>
  </si>
  <si>
    <t>019002</t>
  </si>
  <si>
    <t>Elaboración de café</t>
  </si>
  <si>
    <t>019003</t>
  </si>
  <si>
    <t>Elaboración de otros productos alimenticios diversos</t>
  </si>
  <si>
    <t>020001</t>
  </si>
  <si>
    <t>Elaboración bebidas alcohólicas</t>
  </si>
  <si>
    <t>020002</t>
  </si>
  <si>
    <t>Elaboración bebidas no alcohólicas</t>
  </si>
  <si>
    <t>020003</t>
  </si>
  <si>
    <t>Elaboración de productos de tabaco</t>
  </si>
  <si>
    <t>021001</t>
  </si>
  <si>
    <t>Fabricación de hilos, hilados; tejidos y confecciones</t>
  </si>
  <si>
    <t>021002</t>
  </si>
  <si>
    <t>Fabricación de prendas de vestir</t>
  </si>
  <si>
    <t>021003</t>
  </si>
  <si>
    <t>Fabricación de cuero, productos de cuero y calzado</t>
  </si>
  <si>
    <t>022001</t>
  </si>
  <si>
    <t>Producción de madera y de productos de madera</t>
  </si>
  <si>
    <t>023001</t>
  </si>
  <si>
    <t>Fabricación de papel y productos de papel</t>
  </si>
  <si>
    <t>024001</t>
  </si>
  <si>
    <t>Fabricación de productos refinados de petróleo y de otros</t>
  </si>
  <si>
    <t>025001</t>
  </si>
  <si>
    <t>Fabricación de sustancias químicas básicas, abonos y plásticos primarios</t>
  </si>
  <si>
    <t>025002</t>
  </si>
  <si>
    <t>Fabricación de otros productos químicos</t>
  </si>
  <si>
    <t>026001</t>
  </si>
  <si>
    <t>Fabricación de productos de caucho</t>
  </si>
  <si>
    <t>026002</t>
  </si>
  <si>
    <t>Fabricación de productos de plástico</t>
  </si>
  <si>
    <t>027001</t>
  </si>
  <si>
    <t>Fabricación de vidrio, productos refractarios y de cerámica</t>
  </si>
  <si>
    <t>027002</t>
  </si>
  <si>
    <t>Fabricación de cemento, artículos de hormigón y piedra</t>
  </si>
  <si>
    <t>028001</t>
  </si>
  <si>
    <t>Fabricación de metales comunes</t>
  </si>
  <si>
    <t>028002</t>
  </si>
  <si>
    <t>Fabricación de productos derivados del metal, excepto maquinaria y equipo</t>
  </si>
  <si>
    <t>029001</t>
  </si>
  <si>
    <t>Fabricación de maquinaria y equipo</t>
  </si>
  <si>
    <t>030001</t>
  </si>
  <si>
    <t>Fabricación de equipo de transporte</t>
  </si>
  <si>
    <t>031001</t>
  </si>
  <si>
    <t>Fabricación de muebles</t>
  </si>
  <si>
    <t>032001</t>
  </si>
  <si>
    <t>Industrias manufactureras ncp</t>
  </si>
  <si>
    <t>D  -  Generación, captación y distribución de energía eléctrica</t>
  </si>
  <si>
    <t>033001</t>
  </si>
  <si>
    <t>Generación, captación y distribución de energía eléctrica</t>
  </si>
  <si>
    <t>E   -  Captación, depuración y distribución de agua; y saneamiento</t>
  </si>
  <si>
    <t>033002</t>
  </si>
  <si>
    <t>Captación, depuración y distribución de agua; y saneamiento</t>
  </si>
  <si>
    <t>F   -  Construcción</t>
  </si>
  <si>
    <t>034001</t>
  </si>
  <si>
    <t>Construcción</t>
  </si>
  <si>
    <t>G  -  Comercio al por mayor y al por menor;  reparación de los vehículos de motor y de las motocicletas</t>
  </si>
  <si>
    <t>035001</t>
  </si>
  <si>
    <t>Comercio al por mayor y al por menor; incluido comercio de vehículos automotores y motocicletas</t>
  </si>
  <si>
    <t>035002</t>
  </si>
  <si>
    <t>Servicios de reparación y mantenimiento de vehículos de motor y motocicletas</t>
  </si>
  <si>
    <t>I    -  Alojamiento y servicios de comida</t>
  </si>
  <si>
    <t>036001</t>
  </si>
  <si>
    <t>Alojamiento</t>
  </si>
  <si>
    <t>036002</t>
  </si>
  <si>
    <t>Servicio de alimento y bebida</t>
  </si>
  <si>
    <t>H  -  Transporte y almacenamiento</t>
  </si>
  <si>
    <t>037001</t>
  </si>
  <si>
    <t>Transporte y almacenamiento</t>
  </si>
  <si>
    <t>J   -  Comunicaciones e información</t>
  </si>
  <si>
    <t>038001</t>
  </si>
  <si>
    <t>Actividades postales y de correo</t>
  </si>
  <si>
    <t>038002</t>
  </si>
  <si>
    <t>Comunicaciones e información</t>
  </si>
  <si>
    <t>K  -  Actividades financieras y de seguros</t>
  </si>
  <si>
    <t>039001</t>
  </si>
  <si>
    <t>Actividades de servicios financieros</t>
  </si>
  <si>
    <t>040001</t>
  </si>
  <si>
    <t>Financiación de planes de seguro, excepto seguridad social</t>
  </si>
  <si>
    <t>L   -  Actividades inmobiliarias</t>
  </si>
  <si>
    <t>041001</t>
  </si>
  <si>
    <t>Actividades inmobiliarias</t>
  </si>
  <si>
    <t>M  - Actividades profesionales, técnicas y administrativas</t>
  </si>
  <si>
    <t>042001</t>
  </si>
  <si>
    <t>Actividades profesionales, técnicas y administrativas</t>
  </si>
  <si>
    <t>O   - Administración pública, defensa; planes de seguridad social obligatoria</t>
  </si>
  <si>
    <t>043001</t>
  </si>
  <si>
    <t>Administración pública, defensa; planes de seguridad social obligatoria</t>
  </si>
  <si>
    <t>P   - Enseñanza</t>
  </si>
  <si>
    <t>044001-044002</t>
  </si>
  <si>
    <t>Servicios de enseñanza</t>
  </si>
  <si>
    <t>Q  -  Servicios sociales y relacionados con la salud humana</t>
  </si>
  <si>
    <t xml:space="preserve"> </t>
  </si>
  <si>
    <t>045001-045002</t>
  </si>
  <si>
    <t>Servicios sociales y de salud</t>
  </si>
  <si>
    <t>R-S-U - Entretenimiento, recreación y otras actividades de servicios</t>
  </si>
  <si>
    <t>046001</t>
  </si>
  <si>
    <t>Entretenimiento, recreación y otras actividades de servicios</t>
  </si>
  <si>
    <t>T  -  Hogares privados con servicio doméstico</t>
  </si>
  <si>
    <t>047001</t>
  </si>
  <si>
    <t>Hogares privados con servicio doméstico</t>
  </si>
  <si>
    <t>TOTAL VAB</t>
  </si>
  <si>
    <t>Otros elementos del PIB</t>
  </si>
  <si>
    <t>TOTAL PIB</t>
  </si>
  <si>
    <t>Miles de dólares de 2007</t>
  </si>
  <si>
    <t>OPERACIONES DEL SECTOR PÚBLICO NO FINANCIERO -base devengado-, PERIODO 2000 - 2016</t>
  </si>
  <si>
    <t>Millones de dólares</t>
  </si>
  <si>
    <t>Transacciones \  Periodo</t>
  </si>
  <si>
    <t>2012 (p)</t>
  </si>
  <si>
    <t>2013 (p)</t>
  </si>
  <si>
    <t>2014 (p)</t>
  </si>
  <si>
    <t>2015 (p)</t>
  </si>
  <si>
    <t>2016 (p)</t>
  </si>
  <si>
    <t>Total Ingresos</t>
  </si>
  <si>
    <t>Ingresos Petroleros</t>
  </si>
  <si>
    <r>
      <t xml:space="preserve">    Exportación </t>
    </r>
    <r>
      <rPr>
        <vertAlign val="superscript"/>
        <sz val="11"/>
        <color theme="1"/>
        <rFont val="Arial Narrow"/>
        <family val="2"/>
      </rPr>
      <t>(1)</t>
    </r>
  </si>
  <si>
    <t>Ingresos no petroleros</t>
  </si>
  <si>
    <t xml:space="preserve"> Ingresos tributarios</t>
  </si>
  <si>
    <t xml:space="preserve">    Impuesto a la renta</t>
  </si>
  <si>
    <t xml:space="preserve">    IVA</t>
  </si>
  <si>
    <t xml:space="preserve">    ICE</t>
  </si>
  <si>
    <t xml:space="preserve">    Arancelarios</t>
  </si>
  <si>
    <t xml:space="preserve">    Otros Impuestos</t>
  </si>
  <si>
    <t xml:space="preserve"> Contribuciones a la Seguridad social</t>
  </si>
  <si>
    <r>
      <t xml:space="preserve"> Otros </t>
    </r>
    <r>
      <rPr>
        <vertAlign val="superscript"/>
        <sz val="11"/>
        <color theme="1"/>
        <rFont val="Arial Narrow"/>
        <family val="2"/>
      </rPr>
      <t>(2)</t>
    </r>
  </si>
  <si>
    <t>Resultado Operacional de las Empresas Públicas</t>
  </si>
  <si>
    <r>
      <t xml:space="preserve">Total Gastos </t>
    </r>
    <r>
      <rPr>
        <b/>
        <vertAlign val="superscript"/>
        <sz val="11"/>
        <color theme="1"/>
        <rFont val="Arial Narrow"/>
        <family val="2"/>
      </rPr>
      <t>(3)</t>
    </r>
  </si>
  <si>
    <t>Gasto Corriente</t>
  </si>
  <si>
    <t xml:space="preserve">  Intereses</t>
  </si>
  <si>
    <t xml:space="preserve">     Excternos</t>
  </si>
  <si>
    <t xml:space="preserve">     Internos</t>
  </si>
  <si>
    <t xml:space="preserve">  Sueldos y salarios</t>
  </si>
  <si>
    <t xml:space="preserve">  Compra de bienes y servicios</t>
  </si>
  <si>
    <t xml:space="preserve">  Prestaciones de seguridad social social </t>
  </si>
  <si>
    <r>
      <t xml:space="preserve">Otros </t>
    </r>
    <r>
      <rPr>
        <vertAlign val="superscript"/>
        <sz val="11"/>
        <color theme="1"/>
        <rFont val="Arial Narrow"/>
        <family val="2"/>
      </rPr>
      <t>(4)</t>
    </r>
  </si>
  <si>
    <t>Gasto de Capital y préstamo neto</t>
  </si>
  <si>
    <t xml:space="preserve">  Formación bruta de capital</t>
  </si>
  <si>
    <t xml:space="preserve">      Presupuesto General del Estado (5)</t>
  </si>
  <si>
    <t xml:space="preserve">      Resto del Gobierno General </t>
  </si>
  <si>
    <t xml:space="preserve">      Empresas Públicas</t>
  </si>
  <si>
    <t xml:space="preserve">  Otro Gasto de Capital</t>
  </si>
  <si>
    <r>
      <t>Ajuste de Cuentas de Tesorería</t>
    </r>
    <r>
      <rPr>
        <b/>
        <vertAlign val="superscript"/>
        <sz val="11"/>
        <color theme="1"/>
        <rFont val="Arial Narrow"/>
        <family val="2"/>
      </rPr>
      <t xml:space="preserve"> (6)</t>
    </r>
  </si>
  <si>
    <t>Resultado Global  (Sobre la línea)</t>
  </si>
  <si>
    <t xml:space="preserve">Resultado Primario </t>
  </si>
  <si>
    <t>(1) Incluye recursos de los Fondos CEREPS y FEISEH. Hasta abril 2008 y se incluye desde enero de 2008 fondos del CFDD</t>
  </si>
  <si>
    <t>(2) Hasta el año 2002 contiene preasignaciones del IVA, ICE y Renta que transfiere el Gobierno Central.</t>
  </si>
  <si>
    <t>(3) Los registros de gastos corresponden a valores devengados.</t>
  </si>
  <si>
    <t>(4) A partir de 2008, incluye financiamiento CFDD con ingresos petroleros.</t>
  </si>
  <si>
    <t>(5) Estructura del Sector Público,  de acuerdo a la constitución de la República del Ecuador del año 2008</t>
  </si>
  <si>
    <t>(6) Corresponde a gastos no ejecutados y reversados al Gobierno Central</t>
  </si>
  <si>
    <t>(p) Cifras provisionales</t>
  </si>
  <si>
    <t>Porcentajes del PIB</t>
  </si>
  <si>
    <t>2008 (p)</t>
  </si>
  <si>
    <t>2009 (p)</t>
  </si>
  <si>
    <t>2010 (p)</t>
  </si>
  <si>
    <t>2011 (p)</t>
  </si>
  <si>
    <t xml:space="preserve">     Externos</t>
  </si>
  <si>
    <t>Otros (4)</t>
  </si>
  <si>
    <t xml:space="preserve">      Presupuesto General del Estado (4)</t>
  </si>
  <si>
    <r>
      <t>Ajuste de Cuentas de Tesorería</t>
    </r>
    <r>
      <rPr>
        <b/>
        <vertAlign val="superscript"/>
        <sz val="11"/>
        <color theme="1"/>
        <rFont val="Arial Narrow"/>
        <family val="2"/>
      </rPr>
      <t xml:space="preserve"> (5)</t>
    </r>
  </si>
  <si>
    <t>PRINCIPALES INDICADORES MONETARIOS Y FINANCIEROS, PERIODO 2006 - 2016</t>
  </si>
  <si>
    <t>En millones de dólares al final del periodo</t>
  </si>
  <si>
    <t>Periodo</t>
  </si>
  <si>
    <t>BANCO CENTRAL</t>
  </si>
  <si>
    <t>PANORAMA FINANCIERO</t>
  </si>
  <si>
    <t>TASAS DE INTERÉS REFERENCIALES
porcentajes</t>
  </si>
  <si>
    <t>INFLACIÓN
porcentajes</t>
  </si>
  <si>
    <t>Reservas internacionales  RI(*)</t>
  </si>
  <si>
    <t>Pasivos Monetarios (1) PM</t>
  </si>
  <si>
    <t>Emisión monetaria EM(2)</t>
  </si>
  <si>
    <t>Dinero Electrónico DE(9)**</t>
  </si>
  <si>
    <t>Reservas bancarias (Rb)</t>
  </si>
  <si>
    <t>Depósitos a la vista</t>
  </si>
  <si>
    <t>Cuasidinero (3)</t>
  </si>
  <si>
    <t>Crédito al sector privado</t>
  </si>
  <si>
    <t>Ahorro</t>
  </si>
  <si>
    <t>Plazo</t>
  </si>
  <si>
    <t>Restringido</t>
  </si>
  <si>
    <t>Operaciones de Reporto</t>
  </si>
  <si>
    <t>Otros depósitos</t>
  </si>
  <si>
    <t>Cartera</t>
  </si>
  <si>
    <t>Otros</t>
  </si>
  <si>
    <t>Básica (6)</t>
  </si>
  <si>
    <t xml:space="preserve">Pasiva (7) </t>
  </si>
  <si>
    <t xml:space="preserve">Activa (8) </t>
  </si>
  <si>
    <t xml:space="preserve">Mensual </t>
  </si>
  <si>
    <t>Anual</t>
  </si>
  <si>
    <t>Acumulada</t>
  </si>
  <si>
    <t>a</t>
  </si>
  <si>
    <t>b=c+d+e</t>
  </si>
  <si>
    <t>c</t>
  </si>
  <si>
    <t>d</t>
  </si>
  <si>
    <t>e</t>
  </si>
  <si>
    <t>f</t>
  </si>
  <si>
    <t>g=h+i+j+k+l</t>
  </si>
  <si>
    <t>h</t>
  </si>
  <si>
    <t>i</t>
  </si>
  <si>
    <t>j</t>
  </si>
  <si>
    <t>k</t>
  </si>
  <si>
    <t>l</t>
  </si>
  <si>
    <t>m=n+o</t>
  </si>
  <si>
    <t>n</t>
  </si>
  <si>
    <t>o</t>
  </si>
  <si>
    <t>p</t>
  </si>
  <si>
    <t>q</t>
  </si>
  <si>
    <t>r</t>
  </si>
  <si>
    <t>s</t>
  </si>
  <si>
    <t>t</t>
  </si>
  <si>
    <t>u</t>
  </si>
  <si>
    <t>2016 Enero</t>
  </si>
  <si>
    <t>2016 Febrero</t>
  </si>
  <si>
    <t>2016 Marzo</t>
  </si>
  <si>
    <t>2016 Abril</t>
  </si>
  <si>
    <t>2016 Mayo</t>
  </si>
  <si>
    <t>2016 Junio</t>
  </si>
  <si>
    <t>2016 Julio</t>
  </si>
  <si>
    <t>2016 Agosto</t>
  </si>
  <si>
    <t>2016 Septiembre</t>
  </si>
  <si>
    <t>2016 Octubre</t>
  </si>
  <si>
    <t>2016 Noviembre</t>
  </si>
  <si>
    <t>2016 Diciembre</t>
  </si>
  <si>
    <t>(1) Comprende la emisión monetaria y las reservas bancarias en el BCE.</t>
  </si>
  <si>
    <t>(2) A partir de esa fecha corresponde a la moneda fraccionaria emitida.</t>
  </si>
  <si>
    <t xml:space="preserve">(3) Corresponde a depósitos de ahorro, depósitos a plazo fijo, operaciones de reporto y otros depósitos. </t>
  </si>
  <si>
    <t>(4) Corresponde a la consolidación del panorama del BCE, las otras sociedades de depósito (OSD) y las otras sociedades financieras (OSF).</t>
  </si>
  <si>
    <t>(5) Corresponde a la cartera por vencer y vencida, títulos valores y otros activos.</t>
  </si>
  <si>
    <t>(6) Tasa correspondiente al rendimiento promedio ponderado nominal  de los TBC colocados por el BCE en la semana anterior a la fecha de cálculo.</t>
  </si>
  <si>
    <t>(7) Tasa nominal promedio ponderada semanal de todos los depósitos a plazo del sistema financiero privado</t>
  </si>
  <si>
    <t>(8) Tasa promedio ponderada semanal de las tasas de operaciones de crédito  del sistema financiero privado, al sector corporativo.</t>
  </si>
  <si>
    <t>(9) Agrupa las obligaciones exigibles mediante la presentación de ordenes de retiro del titular de la cuenta de dinero electrónico.</t>
  </si>
  <si>
    <t>(*) De conformidad al artículo 137 del Código Orgánico Monetario y Financiero, la Reserva Internacional de Libre Disponibilidad (RILD), pasa a denominarse Reservas Internacionales (RI).</t>
  </si>
  <si>
    <t>(**) Se registran operaciones a partir de octubre 2014.</t>
  </si>
  <si>
    <r>
      <t xml:space="preserve">Fuente: </t>
    </r>
    <r>
      <rPr>
        <sz val="8"/>
        <color indexed="8"/>
        <rFont val="Arial Narrow"/>
        <family val="2"/>
      </rPr>
      <t>Banco Central del Ecuador</t>
    </r>
  </si>
  <si>
    <t>BALANZA DE PAGOS ANALÍTICA (1), PERIODO 2000 - 2016</t>
  </si>
  <si>
    <t>Código</t>
  </si>
  <si>
    <t>Transacción / Periodo</t>
  </si>
  <si>
    <t>Años (2)</t>
  </si>
  <si>
    <t>1</t>
  </si>
  <si>
    <t>CUENTA CORRIENTE</t>
  </si>
  <si>
    <t>1.1</t>
  </si>
  <si>
    <t>BIENES</t>
  </si>
  <si>
    <t>1.1.1</t>
  </si>
  <si>
    <t xml:space="preserve">          Exportaciones </t>
  </si>
  <si>
    <t>1.1.1.1</t>
  </si>
  <si>
    <t xml:space="preserve">                    Mercancías generales  (3) (5)</t>
  </si>
  <si>
    <t>1.1.1.2</t>
  </si>
  <si>
    <t xml:space="preserve">                    Bienes para transformación</t>
  </si>
  <si>
    <t>1.1.1.3</t>
  </si>
  <si>
    <t xml:space="preserve">                    Reparación de bienes </t>
  </si>
  <si>
    <t>1.1.1.4</t>
  </si>
  <si>
    <t xml:space="preserve">                    Bienes adquiridos en puerto por medios de transporte</t>
  </si>
  <si>
    <t>1.1.1.5</t>
  </si>
  <si>
    <t xml:space="preserve">                    Oro no monetario</t>
  </si>
  <si>
    <t>1.1.2</t>
  </si>
  <si>
    <t xml:space="preserve">          Importaciones </t>
  </si>
  <si>
    <t>1.1.2.1</t>
  </si>
  <si>
    <t xml:space="preserve">                    Mercancías generales  (3) (4) (5)</t>
  </si>
  <si>
    <t>1.1.2.2</t>
  </si>
  <si>
    <t>1.1.2.3</t>
  </si>
  <si>
    <t>1.1.2.4</t>
  </si>
  <si>
    <t>1.1.2.5</t>
  </si>
  <si>
    <t>1.2</t>
  </si>
  <si>
    <t>SERVICIOS</t>
  </si>
  <si>
    <t>1.2.1</t>
  </si>
  <si>
    <t xml:space="preserve">         Servicios prestados</t>
  </si>
  <si>
    <t>1.2.1.1</t>
  </si>
  <si>
    <t xml:space="preserve">                    Transporte</t>
  </si>
  <si>
    <t>1.2.1.2</t>
  </si>
  <si>
    <t xml:space="preserve">                    Viajes</t>
  </si>
  <si>
    <t>1.2.1.3</t>
  </si>
  <si>
    <t xml:space="preserve">                    Otros servicios </t>
  </si>
  <si>
    <t>1.2.2</t>
  </si>
  <si>
    <t xml:space="preserve">         Servicios recibidos</t>
  </si>
  <si>
    <t>1.2.2.1</t>
  </si>
  <si>
    <t>1.2.2.2</t>
  </si>
  <si>
    <t>1.2.2.3</t>
  </si>
  <si>
    <t>1.3</t>
  </si>
  <si>
    <t>RENTA</t>
  </si>
  <si>
    <t>1.3.1</t>
  </si>
  <si>
    <t xml:space="preserve">          Renta recibida</t>
  </si>
  <si>
    <t>1.3.1.1</t>
  </si>
  <si>
    <t xml:space="preserve">                    Remuneración de empleados</t>
  </si>
  <si>
    <t>1.3.1.2</t>
  </si>
  <si>
    <t xml:space="preserve">                    Renta de la inversión</t>
  </si>
  <si>
    <t>1.3.1.2.1</t>
  </si>
  <si>
    <t xml:space="preserve">                              Inversión directa</t>
  </si>
  <si>
    <t>1.3.1.2.2</t>
  </si>
  <si>
    <t xml:space="preserve">                              Inversión de cartera</t>
  </si>
  <si>
    <t>1.3.1.2.3</t>
  </si>
  <si>
    <t xml:space="preserve">                              Otra inversión</t>
  </si>
  <si>
    <t>1.3.2</t>
  </si>
  <si>
    <t xml:space="preserve">          Renta pagada</t>
  </si>
  <si>
    <t>1.3.2.1</t>
  </si>
  <si>
    <t>1.3.2.2</t>
  </si>
  <si>
    <t>1.3.2.2.1</t>
  </si>
  <si>
    <t>1.3.2.2.2</t>
  </si>
  <si>
    <t>1.3.2.2.3</t>
  </si>
  <si>
    <t>1.4</t>
  </si>
  <si>
    <t>TRANSFERENCIAS CORRIENTES</t>
  </si>
  <si>
    <t>1.4.1</t>
  </si>
  <si>
    <t xml:space="preserve">         Transferencias corrientes recibidas</t>
  </si>
  <si>
    <t>1.4.1.1</t>
  </si>
  <si>
    <t xml:space="preserve">                    Gobierno general</t>
  </si>
  <si>
    <t>1.4.1.2</t>
  </si>
  <si>
    <t xml:space="preserve">                    Otros sectores</t>
  </si>
  <si>
    <t>1.4.1.2.1</t>
  </si>
  <si>
    <t xml:space="preserve">                              Remesas de trabajadores</t>
  </si>
  <si>
    <t>1.4.1.2.2</t>
  </si>
  <si>
    <t xml:space="preserve">                              Otras transferencias corrientes</t>
  </si>
  <si>
    <t>1.4.2</t>
  </si>
  <si>
    <t xml:space="preserve">         Transferencias corrientes enviadas</t>
  </si>
  <si>
    <t>1.4.2.1</t>
  </si>
  <si>
    <t>1.4.2.2</t>
  </si>
  <si>
    <t>2</t>
  </si>
  <si>
    <t>CUENTA DE CAPITAL Y FINANCIERA</t>
  </si>
  <si>
    <t>2.1</t>
  </si>
  <si>
    <t>CUENTA DE CAPITAL</t>
  </si>
  <si>
    <t>2.1.1</t>
  </si>
  <si>
    <t xml:space="preserve">          Transferencias de capital recibidas</t>
  </si>
  <si>
    <t>2.1.1.1</t>
  </si>
  <si>
    <t>2.1.1.2</t>
  </si>
  <si>
    <t>2.1.2</t>
  </si>
  <si>
    <t xml:space="preserve">           Enajenación de activos no financieros no producidos</t>
  </si>
  <si>
    <t>2.1.3</t>
  </si>
  <si>
    <t xml:space="preserve">          Transferencias de capital enviadas</t>
  </si>
  <si>
    <t>2.1.3.1</t>
  </si>
  <si>
    <t>2.1.3.2</t>
  </si>
  <si>
    <t>2.1.4</t>
  </si>
  <si>
    <t xml:space="preserve">           Adquisición de activos no financieros no producidos</t>
  </si>
  <si>
    <t>2.2</t>
  </si>
  <si>
    <t>CUENTA FINANCIERA</t>
  </si>
  <si>
    <t>2.2.1</t>
  </si>
  <si>
    <t xml:space="preserve">           Inversión directa (6)</t>
  </si>
  <si>
    <t>2.2.1.1</t>
  </si>
  <si>
    <t xml:space="preserve">                    En el extranjero</t>
  </si>
  <si>
    <t>2.2.1.2</t>
  </si>
  <si>
    <t xml:space="preserve">                    En el país</t>
  </si>
  <si>
    <t>2.2.2</t>
  </si>
  <si>
    <t xml:space="preserve">           Inversión de cartera</t>
  </si>
  <si>
    <t>2.2.2.1</t>
  </si>
  <si>
    <t xml:space="preserve">                    Activos</t>
  </si>
  <si>
    <t>2.2.2.2</t>
  </si>
  <si>
    <t xml:space="preserve">                    Pasivos</t>
  </si>
  <si>
    <t>2.2.2.2.1</t>
  </si>
  <si>
    <t xml:space="preserve">                              Títulos de participación en capital</t>
  </si>
  <si>
    <t>2.2.2.2.2</t>
  </si>
  <si>
    <t xml:space="preserve">                              Títulos de deuda</t>
  </si>
  <si>
    <t>2.2.3</t>
  </si>
  <si>
    <t xml:space="preserve">          Otra inversión </t>
  </si>
  <si>
    <t>2.2.3.1</t>
  </si>
  <si>
    <t>2.2.3.1.1</t>
  </si>
  <si>
    <t xml:space="preserve">                              Créditos comerciales</t>
  </si>
  <si>
    <t>2.2.3.1.2</t>
  </si>
  <si>
    <t xml:space="preserve">                              Préstamos</t>
  </si>
  <si>
    <t>2.2.3.1.3</t>
  </si>
  <si>
    <t xml:space="preserve">                              Moneda y depósitos</t>
  </si>
  <si>
    <t>2.2.3.1.4</t>
  </si>
  <si>
    <t xml:space="preserve">                              Otros activos</t>
  </si>
  <si>
    <t>2.2.3.2</t>
  </si>
  <si>
    <t>2.2.3.2.1</t>
  </si>
  <si>
    <t>2.2.3.2.1.1</t>
  </si>
  <si>
    <t xml:space="preserve">                                        Autoridades monetarias</t>
  </si>
  <si>
    <t>2.2.3.2.1.2</t>
  </si>
  <si>
    <t xml:space="preserve">                                        Gobierno general</t>
  </si>
  <si>
    <t>2.2.3.2.1.3</t>
  </si>
  <si>
    <t xml:space="preserve">                                        Bancos</t>
  </si>
  <si>
    <t>2.2.3.2.1.4</t>
  </si>
  <si>
    <t xml:space="preserve">                                        Otros sectores</t>
  </si>
  <si>
    <t>2.2.3.2.2</t>
  </si>
  <si>
    <t>2.2.3.2.2.1</t>
  </si>
  <si>
    <t>2.2.3.2.2.2</t>
  </si>
  <si>
    <t>2.2.3.2.2.3</t>
  </si>
  <si>
    <t>2.2.3.2.2.4</t>
  </si>
  <si>
    <t>2.2.3.2.3</t>
  </si>
  <si>
    <t>2.2.3.2.3.1</t>
  </si>
  <si>
    <t>2.2.3.2.3.2</t>
  </si>
  <si>
    <t>2.2.3.2.3.3</t>
  </si>
  <si>
    <t>2.2.3.2.3.4</t>
  </si>
  <si>
    <t>2.2.3.2.4</t>
  </si>
  <si>
    <t xml:space="preserve">                              Otros pasivos </t>
  </si>
  <si>
    <t>2.2.3.2.4.1</t>
  </si>
  <si>
    <t>2.2.3.2.4.2</t>
  </si>
  <si>
    <t>2.2.3.2.4.3</t>
  </si>
  <si>
    <t>2.2.3.2.4.4</t>
  </si>
  <si>
    <t>3</t>
  </si>
  <si>
    <t>ERRORES Y OMISIONES</t>
  </si>
  <si>
    <t>BALANZA DE PAGOS GLOBAL</t>
  </si>
  <si>
    <t>2.2.4</t>
  </si>
  <si>
    <t xml:space="preserve">           Activos de reserva</t>
  </si>
  <si>
    <t>2.2.4.1</t>
  </si>
  <si>
    <t xml:space="preserve">                    Oro monetario</t>
  </si>
  <si>
    <t>2.2.4.2</t>
  </si>
  <si>
    <t xml:space="preserve">                    Derechos especiales de giro</t>
  </si>
  <si>
    <t>2.2.4.3</t>
  </si>
  <si>
    <t xml:space="preserve">                    Posición de reserva en el FMI</t>
  </si>
  <si>
    <t>2.2.4.4</t>
  </si>
  <si>
    <t xml:space="preserve">                    Divisas</t>
  </si>
  <si>
    <t>2.2.4.5</t>
  </si>
  <si>
    <t xml:space="preserve">                    Otros activos</t>
  </si>
  <si>
    <t xml:space="preserve">           Uso del crédito del FMI</t>
  </si>
  <si>
    <t xml:space="preserve">           Financiamiento Excepcional</t>
  </si>
  <si>
    <t xml:space="preserve">                    Condonación de deudas</t>
  </si>
  <si>
    <t xml:space="preserve">                    Inversión directa</t>
  </si>
  <si>
    <t xml:space="preserve">                    Inversión de cartera</t>
  </si>
  <si>
    <t xml:space="preserve">                    Giros sobre nuevos préstamos - FMI, BIRF, FLAR, AC.SD</t>
  </si>
  <si>
    <t xml:space="preserve">                    Acumulación de atrasos</t>
  </si>
  <si>
    <t xml:space="preserve">                    Refinanciamiento de atrasos</t>
  </si>
  <si>
    <t xml:space="preserve">                    Cancelación de atrasos</t>
  </si>
  <si>
    <t>FINANCIAMIENTO</t>
  </si>
  <si>
    <t>(1) Datos provisionales.</t>
  </si>
  <si>
    <t>(2) Los datos anuales correspondientes a la renta pagada y a pasivos de otra inversión (deuda externa pública) difieren de las sumas de los datos trimestrales debido a la distribución de los pagos atrasados</t>
  </si>
  <si>
    <t>(3)  Esta cuenta corresponde a la incluida en el Cuadro 3.2.2 Balanza Comercial de la Información Estadística Mensual</t>
  </si>
  <si>
    <t>(4) Comercio no registrado: ver nota metodológica de balanza de pagos (http://www.bce.fin.ec/docs.php?path=./documentos/Estadisticas/SectorExterno/BalanzaPagos/metodologia.pdf).</t>
  </si>
  <si>
    <t>(5) Incluye importaciones de la Dirección de Bienes Estratégicos</t>
  </si>
  <si>
    <t>(6) La desagregación de la inversión extranjera directa por modalidad se reporta en el Cuadro 9 del Boletín Trimestral de la Balanza de Pagos.</t>
  </si>
  <si>
    <r>
      <rPr>
        <b/>
        <sz val="8"/>
        <rFont val="Arial Narrow"/>
        <family val="2"/>
      </rPr>
      <t xml:space="preserve">FUENTE: </t>
    </r>
    <r>
      <rPr>
        <sz val="8"/>
        <rFont val="Arial Narrow"/>
        <family val="2"/>
      </rPr>
      <t>Banco Central del Ecuador-Balanza de Pagos</t>
    </r>
  </si>
  <si>
    <t>Oferta y utilización final de bienes y servicios en miles de US dólares, periodo 2000 - 2016</t>
  </si>
  <si>
    <t>Oferta y utilización final de bienes y servicios en miles de US dólares de 2007, periodo 2000 - 2016</t>
  </si>
  <si>
    <t>Operaciones del sector público no financiero -base devengado- en millones de US dólares, periodo 2000 - 2016</t>
  </si>
  <si>
    <t>Operaciones del sector público no financiero -base devengado- en porcentajes del PIB, periodo 2000 - 2016</t>
  </si>
  <si>
    <t>Principales indicadores monetarios y financieros en millones de US dólares, periodo 2006 - 2016</t>
  </si>
  <si>
    <t>Balanza de pagos analítica en millones de US dólares, periodo 2000 - 2016</t>
  </si>
  <si>
    <t xml:space="preserve">    Por venta de derivados</t>
  </si>
  <si>
    <t>Gasto de Consumo final  Hogares (***)</t>
  </si>
  <si>
    <t>2015 (sd**)</t>
  </si>
  <si>
    <t>2016 (p*)</t>
  </si>
  <si>
    <r>
      <rPr>
        <b/>
        <sz val="8"/>
        <color theme="1"/>
        <rFont val="Arial Narrow"/>
        <family val="2"/>
      </rPr>
      <t>(sd**):</t>
    </r>
    <r>
      <rPr>
        <sz val="8"/>
        <color theme="1"/>
        <rFont val="Arial Narrow"/>
        <family val="2"/>
      </rPr>
      <t xml:space="preserve"> semi-definitivo</t>
    </r>
  </si>
  <si>
    <r>
      <rPr>
        <b/>
        <sz val="8"/>
        <color theme="1"/>
        <rFont val="Arial Narrow"/>
        <family val="2"/>
      </rPr>
      <t>(p*):</t>
    </r>
    <r>
      <rPr>
        <sz val="8"/>
        <color theme="1"/>
        <rFont val="Arial Narrow"/>
        <family val="2"/>
      </rPr>
      <t xml:space="preserve"> provisional</t>
    </r>
  </si>
  <si>
    <r>
      <rPr>
        <b/>
        <sz val="8"/>
        <rFont val="Arial Narrow"/>
        <family val="2"/>
      </rPr>
      <t xml:space="preserve">(***) </t>
    </r>
    <r>
      <rPr>
        <sz val="8"/>
        <rFont val="Arial Narrow"/>
        <family val="2"/>
      </rPr>
      <t>incluye el gasto de consumo de las Instituciones sin fines de lucro al servicio de los hogares, ISFLSH</t>
    </r>
  </si>
  <si>
    <t>VALOR AGREGADO BRUTO POR INDUSTRIA / PRODUCTO INTERNO BRUTO (PIB), PERIODO 2007 - 2016</t>
  </si>
  <si>
    <r>
      <t xml:space="preserve">Elaboración: </t>
    </r>
    <r>
      <rPr>
        <sz val="8"/>
        <rFont val="Arial Narrow"/>
        <family val="2"/>
      </rPr>
      <t>BANCO CENTRAL DEL ECUADOR - Cuentas Nacionales Anuales</t>
    </r>
  </si>
  <si>
    <r>
      <rPr>
        <b/>
        <sz val="8"/>
        <color theme="1"/>
        <rFont val="Arial Narrow"/>
        <family val="2"/>
      </rPr>
      <t xml:space="preserve">FUENTE: </t>
    </r>
    <r>
      <rPr>
        <sz val="8"/>
        <color theme="1"/>
        <rFont val="Arial Narrow"/>
        <family val="2"/>
      </rPr>
      <t>BANCO CENTRAL DEL ECUADOR - Publicaciones Generales-  Sector Fiscal</t>
    </r>
  </si>
  <si>
    <t>Tabla 8.5.1</t>
  </si>
  <si>
    <t>HORAS ANUALES DEL TRABAJO NO REMUNERADO SEGÚN CLASIFICACIÓN DE INDUSTRIAS DE CUENTAS NACIONALES</t>
  </si>
  <si>
    <t>PERÍODO 2007-2013</t>
  </si>
  <si>
    <t>(EN ABSOLUTO)</t>
  </si>
  <si>
    <t>2012sd*</t>
  </si>
  <si>
    <t>2013sd*</t>
  </si>
  <si>
    <t>TOTAL</t>
  </si>
  <si>
    <t>FABRICACIÓN DE MUEBLES</t>
  </si>
  <si>
    <t>CONSTRUCCIÓN</t>
  </si>
  <si>
    <t>SERVICIOS DE REPARACIÓN Y MANTENIMIENTO DE VEHÍCULOS DE MOTOR Y MOTOCICLETAS</t>
  </si>
  <si>
    <t>TRANSPORTE Y ALMACENAMIENTO</t>
  </si>
  <si>
    <t>ACTIVIDADES PROFESIONALES, TÉCNICAS Y ADMINISTRATIVAS</t>
  </si>
  <si>
    <t>SERVICIOS DE ENSEÑANZA PRIVADO</t>
  </si>
  <si>
    <t>SERVICIOS SOCIALES Y DE SALUD</t>
  </si>
  <si>
    <t>ENTRETENIMIENTO, RECREACIÓN Y OTRAS ACTIVIDADES DE SERVICIOS</t>
  </si>
  <si>
    <t>HOGARES PRIVADOS CON SERVICIO DOMÉSTICO</t>
  </si>
  <si>
    <r>
      <t>Fuente:</t>
    </r>
    <r>
      <rPr>
        <sz val="8"/>
        <rFont val="Arial"/>
        <family val="2"/>
      </rPr>
      <t xml:space="preserve"> INEC - Cuentas Satélite del Trabajo no Remunerado 2007-2013</t>
    </r>
  </si>
  <si>
    <r>
      <t>*sd =</t>
    </r>
    <r>
      <rPr>
        <sz val="8"/>
        <color theme="1"/>
        <rFont val="Arial"/>
        <family val="2"/>
      </rPr>
      <t xml:space="preserve"> semi-definitivo</t>
    </r>
  </si>
  <si>
    <t>Tabla 8.5.2</t>
  </si>
  <si>
    <t>REMUNERACIÓN PROMEDIO HORA SEGÚN INDUSTRIAS DE CUENTAS NACIONALES</t>
  </si>
  <si>
    <t>(EN DÓLARES)</t>
  </si>
  <si>
    <r>
      <t>Fuente:</t>
    </r>
    <r>
      <rPr>
        <sz val="8"/>
        <rFont val="Arial"/>
        <family val="2"/>
      </rPr>
      <t xml:space="preserve"> Banco Central del Ecuador 2007 - 2013</t>
    </r>
  </si>
  <si>
    <t>Tabla 8.5.3</t>
  </si>
  <si>
    <t>VALOR AGREGADO BRUTO DEL TRABAJO NO REMUNERADO CON RESPECTO AL PIB NACIONAL POR SEXO</t>
  </si>
  <si>
    <t>(MILES DE DÓLARES)</t>
  </si>
  <si>
    <t>VARIABLES</t>
  </si>
  <si>
    <t>HOMBRE</t>
  </si>
  <si>
    <t>MUJER</t>
  </si>
  <si>
    <t>VALOR AGREGADO BRUTO DEL TRABAJO NO REMUNERADO</t>
  </si>
  <si>
    <t>PIB NACIONAL</t>
  </si>
  <si>
    <t>PARTICIPACIÓN PORCENTUAL  DEL  VALOR AGREGADO BRUTO DEL TRABAJO NO REMUNERADO RESPECTO AL PIB NACIONAL</t>
  </si>
  <si>
    <r>
      <t>Fuente:</t>
    </r>
    <r>
      <rPr>
        <sz val="8"/>
        <rFont val="Arial"/>
        <family val="2"/>
      </rPr>
      <t xml:space="preserve"> INEC - Cuentas Satélite del Trabajo no Remunerado 2007-2013
                  Banco Central del Ecuador 2007 - 2013</t>
    </r>
  </si>
  <si>
    <t>Tabla 8.5.4</t>
  </si>
  <si>
    <t>VALOR AGREGADO BRUTO DE LAS PRINCIPALES INDUSTRIAS DE LA ECONOMÍA Y DEL TRABAJO NO REMUNERADO CON RESPECO AL PIB NACIONAL</t>
  </si>
  <si>
    <t>INDUSTRIAS /TRABAJO NO REMUNERADO</t>
  </si>
  <si>
    <t>Valor Agregado Bruto</t>
  </si>
  <si>
    <t>%/PIB</t>
  </si>
  <si>
    <t>SERVICIOS DE ENSEÑANZA</t>
  </si>
  <si>
    <t>ACTIVIDADES INMOBILIARIAS</t>
  </si>
  <si>
    <t>ADMINISTRACIÓN PÚBLICA, DEFENSA; PLANES DE SEGURIDAD SOCIAL OBLIGATORIA</t>
  </si>
  <si>
    <t>EXTRACCIÓN DE PETRÓLEO CRUDO Y GAS NATURAL</t>
  </si>
  <si>
    <t>COMERCIO AL POR MAYOR Y AL POR MENOR; INCLUIDO COMERCIO DE VEHÍCULOS AUTOMOTORES Y MOTOCICLETAS</t>
  </si>
  <si>
    <t>TRABAJO NO REMUNERADO</t>
  </si>
  <si>
    <t>Tabla 8.5.5</t>
  </si>
  <si>
    <t>VALOR AGREGADO BURTO DEL TRABAJO NO REMUNERADO POR SEXO, SEGÚN INDUSTRIAS DE CUENTAS NACIONALES</t>
  </si>
  <si>
    <t xml:space="preserve">
</t>
  </si>
  <si>
    <t xml:space="preserve">SERVICIOS SOCIALES Y DE SALUD </t>
  </si>
  <si>
    <t>TOTAL VALOR AGREGADO BRUTO DEL TRABAJO NO REMUNERADO</t>
  </si>
  <si>
    <t>Tabla 8.5.6</t>
  </si>
  <si>
    <t>PRODUCCIÓN DEL TRABAJO NO REMUNERADO DE LA INDUSTRIA HOGARES PRIVADOS CON SERVICIO DÓMESTICO</t>
  </si>
  <si>
    <t>(MILES DÓLARES)</t>
  </si>
  <si>
    <t xml:space="preserve">HOGARES PRIVADOS </t>
  </si>
  <si>
    <t>AÑOS</t>
  </si>
  <si>
    <t>ACTIVIDADES CULINARIAS</t>
  </si>
  <si>
    <t>MANTENIMIENTO HOGAR</t>
  </si>
  <si>
    <t>CUIDADO DE ROPA Y CONFECCIÓN</t>
  </si>
  <si>
    <t>OTROS</t>
  </si>
  <si>
    <t>Tabla 8.6.1</t>
  </si>
  <si>
    <t>PRODUCCIÓN DE LAS INDUSTRIAS CARACTERÍSTICAS DE LA SALUD RESPECTO AL PRODUCTO INTERNO BRUTO</t>
  </si>
  <si>
    <t>PERÍODO 2003-2013</t>
  </si>
  <si>
    <t>Producción de las industrias características de la salud</t>
  </si>
  <si>
    <t>Producto interno bruto (PIB) 1/</t>
  </si>
  <si>
    <t>Producción de la salud/Producto interno bruto</t>
  </si>
  <si>
    <t>2012sd</t>
  </si>
  <si>
    <t>2013sd</t>
  </si>
  <si>
    <r>
      <t>Fuente:</t>
    </r>
    <r>
      <rPr>
        <sz val="8"/>
        <rFont val="Arial"/>
        <family val="2"/>
      </rPr>
      <t xml:space="preserve"> INEC - Cuenta Satélite de los Servicios de Salud 2007-2013</t>
    </r>
  </si>
  <si>
    <t>(MILES DE DÓLARES DE 2007)</t>
  </si>
  <si>
    <r>
      <t xml:space="preserve">1/ Fuente: </t>
    </r>
    <r>
      <rPr>
        <sz val="8"/>
        <rFont val="Arial"/>
        <family val="2"/>
      </rPr>
      <t xml:space="preserve">INEC, Banco Central del Ecuador, Cuentas Nacionales </t>
    </r>
  </si>
  <si>
    <t>Tabla 8.6.2</t>
  </si>
  <si>
    <t>VALOR AGREGADO BRUTO DE LAS INDUSTRIAS CARACTERÍSTICAS DE LA SALUD RESPECTO AL PIB</t>
  </si>
  <si>
    <t>Valor agregado bruto de las industrias características de la salud</t>
  </si>
  <si>
    <t>Valor agregado bruto de la salud/Producto interno bruto</t>
  </si>
  <si>
    <t>Tabla 8.6.3</t>
  </si>
  <si>
    <t>GASTO DE CONSUMO FINAL EN SALUD (GCFS) RESPECTO AL PIB</t>
  </si>
  <si>
    <t>Gasto de consumo final en salud (GCFS)</t>
  </si>
  <si>
    <t>Gasto de consumo final de los hogares en salud</t>
  </si>
  <si>
    <t>Gasto de consumo final individual del gobierno general en salud</t>
  </si>
  <si>
    <t>Gasto de consumo final colectivo del gobierno general en salud</t>
  </si>
  <si>
    <t>Gasto de consumo final de las ISFLSH en salud</t>
  </si>
  <si>
    <t>GCFS / PIB</t>
  </si>
  <si>
    <t>Tabla 8.6.4</t>
  </si>
  <si>
    <t>CONSUMO FINAL EFECTIVO DE LOS HOGARES EN SALUD RESPECTO DEL GASTO DE CONSUMO FINAL DE LOS HOGARES  EN SALUD</t>
  </si>
  <si>
    <t>Consumo final efectivo de los hogares en salud (CFEHS)</t>
  </si>
  <si>
    <t>Gasto de consumo final de los hogares en salud (GCFHS)</t>
  </si>
  <si>
    <t>GCFHS / GCFTH</t>
  </si>
  <si>
    <t>Tabla 8.6.5</t>
  </si>
  <si>
    <t>GASTO CONSUMO FINAL INDIVIDUAL DEL GOBIERNO EN SALUD (GCFIGS) RESPECTO AL PIB</t>
  </si>
  <si>
    <t>Gasto de consumo final individual del gobierno en salud (GCFIGS)</t>
  </si>
  <si>
    <t>GCFPBS / PIB</t>
  </si>
  <si>
    <t>Gasto de consumo final Individual del gobierno en salud (GCFIGS)</t>
  </si>
  <si>
    <t>Tabla 8.6.6</t>
  </si>
  <si>
    <t>GASTO DE CONSUMO FINAL DE LOS HOGARES SEGÚN PRODUCTOS CARACTERÍSTICOS Y CONEXOS</t>
  </si>
  <si>
    <t>Productos</t>
  </si>
  <si>
    <t>Productos Característicos</t>
  </si>
  <si>
    <t xml:space="preserve">Servicios de rectoría y administración de servicios de la salud </t>
  </si>
  <si>
    <t>Servicios de salud pública</t>
  </si>
  <si>
    <t>Servicios de administración de planes de seguridad social de afiliación obligatoria</t>
  </si>
  <si>
    <t>Servicios hospitalarios</t>
  </si>
  <si>
    <t>Servicios de medicina general y especializada</t>
  </si>
  <si>
    <t>Servicios dentales</t>
  </si>
  <si>
    <t>Servicios proporcionados por comadronas, enfermeros, fisioterapeutas y paramédicos</t>
  </si>
  <si>
    <t>Servicios de instituciones residenciales de salud distintos de los servicios hospitalarios</t>
  </si>
  <si>
    <t>Otros servicios de la salud humana n.c.p</t>
  </si>
  <si>
    <t>Servicios de medicina prepagada</t>
  </si>
  <si>
    <t>Servicios de seguros de enfermedad y accidentes</t>
  </si>
  <si>
    <t>Productos Conexos</t>
  </si>
  <si>
    <t>Productos químicos inorgánicos</t>
  </si>
  <si>
    <t>Productos farmaceúticos</t>
  </si>
  <si>
    <t>Aparatos médicos, quirúrgicos y aparatos ortopédicos</t>
  </si>
  <si>
    <t>Artículos ópticos</t>
  </si>
  <si>
    <t>Infraestructura de la salud</t>
  </si>
  <si>
    <t>8.5</t>
  </si>
  <si>
    <t>Cuentas satélite del trabajo no remunerado de los hogares</t>
  </si>
  <si>
    <t>Horas anuales del trabajo no remunerado según clasificación de industrias de Cuentas Nacionales, periodo 2007 - 2013</t>
  </si>
  <si>
    <t>Remuneración promedio hora según industrias de Cuentas Nacionales, periodo 2007 - 2013</t>
  </si>
  <si>
    <t>Valor agregado bruto del trabajo no remunerado con respecto al PIB nacional por sexo, periodo 2007 - 2013</t>
  </si>
  <si>
    <t>Valor agregado bruto de las principales industrias de la economía y del trabajo no remunerado con respecto al PIB nacional, periodo 2007 - 2013</t>
  </si>
  <si>
    <t>Valor agregado bruto del trabajo no remunerado por sexo, según industrias de Cuentas Nacionales, periodo 2007 - 2013</t>
  </si>
  <si>
    <t>Producción  anual del trabajo no remunerado de la industria hogares privados con servicio doméstico, periodo 2007 - 2013</t>
  </si>
  <si>
    <t>8.6</t>
  </si>
  <si>
    <t>Cuenta Satélite de los Servicios de Salud</t>
  </si>
  <si>
    <t>Producción de las industrias características de la salud respecto al PIB, periodo 2003-2013</t>
  </si>
  <si>
    <t>Valor agregado bruto de las industrias características de la salud respecto al PIB, periodo 2003-2013</t>
  </si>
  <si>
    <t>Gasto de consumo final en salud (GCFS) respecto al PIB, periodo 2003-2013</t>
  </si>
  <si>
    <t>Consumo final efectivo de los hogares en salud respecto del gasto de consumo final de los hogares en salud, periodo 2007-2013</t>
  </si>
  <si>
    <t>Gasto consumo final individual del gobierno en saludo (GCFIGS) respecto al PIB, periodo 2003-2013</t>
  </si>
  <si>
    <t>Gasto de consumo final de los hogares según productos característicos y conexos, periodo 2007-2013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</si>
</sst>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3" formatCode="_ * #,##0.00_ ;_ * \-#,##0.00_ ;_ * &quot;-&quot;??_ ;_ @_ 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* #,##0.00\ _€_-;\-* #,##0.00\ _€_-;_-* &quot;-&quot;??\ _€_-;_-@_-"/>
    <numFmt numFmtId="167" formatCode="_-* #,##0.00\ &quot;pta&quot;_-;\-* #,##0.00\ &quot;pta&quot;_-;_-* &quot;-&quot;??\ &quot;pta&quot;_-;_-@_-"/>
    <numFmt numFmtId="168" formatCode="[$-300A]General"/>
    <numFmt numFmtId="169" formatCode="_(* #,##0_);_(* \(#,##0\);_(* &quot;-&quot;??_);_(@_)"/>
    <numFmt numFmtId="170" formatCode="_-* #,##0.00\ _$_-;\-* #,##0.00\ _$_-;_-* &quot;-&quot;??\ _$_-;_-@_-"/>
    <numFmt numFmtId="171" formatCode="_(&quot;R$ &quot;* #,##0_);_(&quot;R$ &quot;* \(#,##0\);_(&quot;R$ &quot;* &quot;-&quot;_);_(@_)"/>
    <numFmt numFmtId="172" formatCode="_(&quot;R$ &quot;* #,##0.00_);_(&quot;R$ &quot;* \(#,##0.00\);_(&quot;R$ &quot;* &quot;-&quot;??_);_(@_)"/>
    <numFmt numFmtId="173" formatCode="_ [$€-2]\ * #,##0.00_ ;_ [$€-2]\ * \-#,##0.00_ ;_ [$€-2]\ * &quot;-&quot;??_ "/>
    <numFmt numFmtId="174" formatCode="General_)"/>
    <numFmt numFmtId="175" formatCode="[$-F400]h:mm:ss\ AM/PM"/>
    <numFmt numFmtId="176" formatCode="&quot;$&quot;\ #,##0.00"/>
    <numFmt numFmtId="177" formatCode="0_)"/>
    <numFmt numFmtId="178" formatCode="0.0_)"/>
    <numFmt numFmtId="179" formatCode="0.000"/>
    <numFmt numFmtId="180" formatCode="#,##0.0"/>
    <numFmt numFmtId="181" formatCode="0.0"/>
    <numFmt numFmtId="182" formatCode="d\-m"/>
    <numFmt numFmtId="183" formatCode="_(* #,##0.0_);_(* \(#,##0.0\);_(* &quot;-&quot;??_);_(@_)"/>
    <numFmt numFmtId="184" formatCode="_ * #,##0.0_ ;_ * \-#,##0.0_ ;_ * &quot;-&quot;?_ ;_ @_ "/>
    <numFmt numFmtId="185" formatCode="_ * #,##0.000000_ ;_ * \-#,##0.000000_ ;_ * &quot;-&quot;?_ ;_ @_ "/>
  </numFmts>
  <fonts count="8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u val="single"/>
      <sz val="11"/>
      <color theme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name val="Times New Roman"/>
      <family val="1"/>
    </font>
    <font>
      <sz val="6"/>
      <color indexed="8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name val="Arial"/>
      <family val="2"/>
    </font>
    <font>
      <sz val="11"/>
      <color rgb="FF000000"/>
      <name val="Calibri"/>
      <family val="2"/>
    </font>
    <font>
      <i/>
      <sz val="11"/>
      <color indexed="23"/>
      <name val="Calibri"/>
      <family val="2"/>
    </font>
    <font>
      <b/>
      <sz val="1"/>
      <color indexed="16"/>
      <name val="Courier"/>
      <family val="3"/>
    </font>
    <font>
      <sz val="1"/>
      <color indexed="8"/>
      <name val="Courier"/>
      <family val="3"/>
    </font>
    <font>
      <sz val="1"/>
      <color indexed="16"/>
      <name val="Courier"/>
      <family val="3"/>
    </font>
    <font>
      <i/>
      <sz val="1"/>
      <color indexed="16"/>
      <name val="Courier"/>
      <family val="3"/>
    </font>
    <font>
      <sz val="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1"/>
      <color theme="10"/>
      <name val="Calibri"/>
      <family val="2"/>
      <scheme val="minor"/>
    </font>
    <font>
      <u val="single"/>
      <sz val="10"/>
      <color theme="10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rgb="FF0000FF"/>
      <name val="Calibri"/>
      <family val="2"/>
    </font>
    <font>
      <sz val="11"/>
      <color indexed="60"/>
      <name val="Calibri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0"/>
      <name val="Courier"/>
      <family val="3"/>
    </font>
    <font>
      <b/>
      <sz val="11"/>
      <color theme="1"/>
      <name val="Aharoni"/>
      <family val="2"/>
    </font>
    <font>
      <sz val="12"/>
      <color theme="1"/>
      <name val="Arial"/>
      <family val="2"/>
    </font>
    <font>
      <sz val="12"/>
      <name val="Courier"/>
      <family val="3"/>
    </font>
    <font>
      <b/>
      <sz val="11"/>
      <color indexed="63"/>
      <name val="Calibri"/>
      <family val="2"/>
    </font>
    <font>
      <sz val="11"/>
      <color theme="1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2"/>
      <color theme="10"/>
      <name val="Courier"/>
      <family val="3"/>
    </font>
    <font>
      <sz val="1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+"/>
      <family val="2"/>
    </font>
    <font>
      <b/>
      <sz val="14"/>
      <name val="Arial+"/>
      <family val="2"/>
    </font>
    <font>
      <u val="single"/>
      <sz val="11"/>
      <color theme="4" tint="-0.24997000396251678"/>
      <name val="Arial+"/>
      <family val="2"/>
    </font>
    <font>
      <u val="single"/>
      <sz val="11"/>
      <color theme="4" tint="-0.24997000396251678"/>
      <name val="Arial"/>
      <family val="2"/>
    </font>
    <font>
      <u val="single"/>
      <sz val="11"/>
      <color theme="4" tint="-0.24997000396251678"/>
      <name val="Arial Narrow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2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12"/>
      <color theme="1"/>
      <name val="Arial Narrow"/>
      <family val="2"/>
    </font>
    <font>
      <sz val="12"/>
      <name val="Arial Narrow"/>
      <family val="2"/>
    </font>
    <font>
      <b/>
      <sz val="11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name val="Arial Narrow"/>
      <family val="2"/>
    </font>
    <font>
      <u val="single"/>
      <sz val="12"/>
      <color theme="0"/>
      <name val="Arial Narrow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1"/>
      <color theme="1"/>
      <name val="Arial Narrow"/>
      <family val="2"/>
    </font>
    <font>
      <b/>
      <vertAlign val="superscript"/>
      <sz val="11"/>
      <color theme="1"/>
      <name val="Arial Narrow"/>
      <family val="2"/>
    </font>
    <font>
      <sz val="12"/>
      <name val="Helv"/>
      <family val="2"/>
    </font>
    <font>
      <sz val="11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1"/>
      <color indexed="10"/>
      <name val="Arial Narrow"/>
      <family val="2"/>
    </font>
    <font>
      <b/>
      <sz val="11"/>
      <color indexed="10"/>
      <name val="Arial Narrow"/>
      <family val="2"/>
    </font>
    <font>
      <sz val="12"/>
      <color indexed="10"/>
      <name val="Arial Narrow"/>
      <family val="2"/>
    </font>
    <font>
      <b/>
      <sz val="12"/>
      <color rgb="FFFF0000"/>
      <name val="Calibri"/>
      <family val="2"/>
      <scheme val="minor"/>
    </font>
    <font>
      <b/>
      <sz val="11"/>
      <color theme="0"/>
      <name val="Arial Narrow"/>
      <family val="2"/>
    </font>
    <font>
      <sz val="14"/>
      <color theme="1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11"/>
      <color theme="1"/>
      <name val="Arial Narrow"/>
      <family val="2"/>
    </font>
    <font>
      <sz val="8"/>
      <name val="Calibri"/>
      <family val="2"/>
      <scheme val="minor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/>
      <right/>
      <top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8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  <xf numFmtId="0" fontId="1" fillId="0" borderId="0">
      <alignment/>
      <protection/>
    </xf>
    <xf numFmtId="166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0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2" fillId="21" borderId="2" applyNumberFormat="0" applyAlignment="0" applyProtection="0"/>
    <xf numFmtId="165" fontId="14" fillId="0" borderId="0" applyFont="0" applyFill="0" applyBorder="0" applyAlignment="0" applyProtection="0"/>
    <xf numFmtId="0" fontId="15" fillId="0" borderId="0" applyNumberFormat="0" applyFill="0" applyBorder="0" applyAlignment="0"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8" fillId="8" borderId="4">
      <alignment horizontal="center" vertical="center" wrapText="1"/>
      <protection/>
    </xf>
    <xf numFmtId="167" fontId="1" fillId="0" borderId="0" applyFont="0" applyFill="0" applyBorder="0" applyAlignment="0" applyProtection="0"/>
    <xf numFmtId="168" fontId="19" fillId="0" borderId="0">
      <alignment/>
      <protection/>
    </xf>
    <xf numFmtId="0" fontId="20" fillId="0" borderId="0" applyNumberFormat="0" applyFill="0" applyBorder="0" applyAlignment="0" applyProtection="0"/>
    <xf numFmtId="0" fontId="21" fillId="0" borderId="0">
      <alignment/>
      <protection locked="0"/>
    </xf>
    <xf numFmtId="0" fontId="22" fillId="0" borderId="0">
      <alignment/>
      <protection locked="0"/>
    </xf>
    <xf numFmtId="0" fontId="23" fillId="0" borderId="0">
      <alignment/>
      <protection locked="0"/>
    </xf>
    <xf numFmtId="0" fontId="22" fillId="0" borderId="0">
      <alignment/>
      <protection locked="0"/>
    </xf>
    <xf numFmtId="0" fontId="24" fillId="0" borderId="0">
      <alignment/>
      <protection locked="0"/>
    </xf>
    <xf numFmtId="0" fontId="22" fillId="0" borderId="0">
      <alignment/>
      <protection locked="0"/>
    </xf>
    <xf numFmtId="0" fontId="23" fillId="0" borderId="0">
      <alignment/>
      <protection locked="0"/>
    </xf>
    <xf numFmtId="0" fontId="22" fillId="0" borderId="0">
      <alignment/>
      <protection locked="0"/>
    </xf>
    <xf numFmtId="0" fontId="23" fillId="0" borderId="0">
      <alignment/>
      <protection locked="0"/>
    </xf>
    <xf numFmtId="0" fontId="22" fillId="0" borderId="0">
      <alignment/>
      <protection locked="0"/>
    </xf>
    <xf numFmtId="0" fontId="23" fillId="0" borderId="0">
      <alignment/>
      <protection locked="0"/>
    </xf>
    <xf numFmtId="0" fontId="22" fillId="0" borderId="0">
      <alignment/>
      <protection locked="0"/>
    </xf>
    <xf numFmtId="0" fontId="24" fillId="0" borderId="0">
      <alignment/>
      <protection locked="0"/>
    </xf>
    <xf numFmtId="0" fontId="22" fillId="0" borderId="0">
      <alignment/>
      <protection locked="0"/>
    </xf>
    <xf numFmtId="0" fontId="25" fillId="0" borderId="0" applyNumberFormat="0" applyFill="0" applyBorder="0" applyAlignment="0">
      <protection/>
    </xf>
    <xf numFmtId="0" fontId="10" fillId="4" borderId="0" applyNumberFormat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>
      <alignment/>
      <protection locked="0"/>
    </xf>
    <xf numFmtId="0" fontId="30" fillId="0" borderId="0" applyNumberFormat="0" applyFill="0" applyBorder="0">
      <alignment/>
      <protection locked="0"/>
    </xf>
    <xf numFmtId="0" fontId="31" fillId="0" borderId="0" applyNumberFormat="0" applyFill="0" applyBorder="0" applyAlignment="0" applyProtection="0"/>
    <xf numFmtId="0" fontId="6" fillId="0" borderId="0" applyNumberFormat="0" applyFill="0" applyBorder="0">
      <alignment/>
      <protection locked="0"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7" fillId="7" borderId="1" applyNumberFormat="0" applyAlignment="0" applyProtection="0"/>
    <xf numFmtId="0" fontId="13" fillId="0" borderId="3" applyNumberFormat="0" applyFill="0" applyAlignment="0" applyProtection="0"/>
    <xf numFmtId="165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74" fontId="35" fillId="0" borderId="0">
      <alignment/>
      <protection/>
    </xf>
    <xf numFmtId="174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74" fontId="35" fillId="0" borderId="0">
      <alignment/>
      <protection/>
    </xf>
    <xf numFmtId="174" fontId="35" fillId="0" borderId="0">
      <alignment/>
      <protection/>
    </xf>
    <xf numFmtId="174" fontId="35" fillId="0" borderId="0">
      <alignment/>
      <protection/>
    </xf>
    <xf numFmtId="174" fontId="35" fillId="0" borderId="0">
      <alignment/>
      <protection/>
    </xf>
    <xf numFmtId="0" fontId="1" fillId="0" borderId="0">
      <alignment/>
      <protection/>
    </xf>
    <xf numFmtId="175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19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8" applyNumberFormat="0" applyFont="0" applyAlignment="0" applyProtection="0"/>
    <xf numFmtId="0" fontId="1" fillId="24" borderId="9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1" fillId="24" borderId="9" applyNumberFormat="0" applyFont="0" applyAlignment="0" applyProtection="0"/>
    <xf numFmtId="0" fontId="1" fillId="24" borderId="9" applyNumberFormat="0" applyFont="0" applyAlignment="0" applyProtection="0"/>
    <xf numFmtId="0" fontId="38" fillId="24" borderId="9" applyNumberFormat="0" applyFont="0" applyAlignment="0" applyProtection="0"/>
    <xf numFmtId="0" fontId="39" fillId="20" borderId="10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13" fontId="1" fillId="0" borderId="0" applyFont="0" applyFill="0" applyProtection="0">
      <alignment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20" borderId="10" applyNumberFormat="0" applyAlignment="0" applyProtection="0"/>
    <xf numFmtId="0" fontId="39" fillId="20" borderId="10" applyNumberFormat="0" applyAlignment="0" applyProtection="0"/>
    <xf numFmtId="0" fontId="39" fillId="20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40" fillId="25" borderId="0" applyBorder="0" applyProtection="0">
      <alignment horizontal="center" vertical="center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5" fontId="38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5" fillId="0" borderId="0">
      <alignment/>
      <protection/>
    </xf>
    <xf numFmtId="179" fontId="71" fillId="0" borderId="0">
      <alignment/>
      <protection/>
    </xf>
    <xf numFmtId="0" fontId="1" fillId="0" borderId="0">
      <alignment/>
      <protection/>
    </xf>
    <xf numFmtId="179" fontId="7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0" fillId="0" borderId="0" applyNumberFormat="0" applyFill="0" applyBorder="0">
      <alignment/>
      <protection locked="0"/>
    </xf>
    <xf numFmtId="0" fontId="71" fillId="0" borderId="0">
      <alignment/>
      <protection/>
    </xf>
    <xf numFmtId="0" fontId="1" fillId="0" borderId="0">
      <alignment/>
      <protection/>
    </xf>
    <xf numFmtId="0" fontId="7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0">
    <xf numFmtId="0" fontId="0" fillId="0" borderId="0" xfId="0"/>
    <xf numFmtId="0" fontId="46" fillId="0" borderId="0" xfId="0" applyFont="1" applyFill="1"/>
    <xf numFmtId="0" fontId="0" fillId="0" borderId="0" xfId="0" applyFill="1"/>
    <xf numFmtId="0" fontId="40" fillId="0" borderId="0" xfId="0" applyFont="1" applyFill="1"/>
    <xf numFmtId="0" fontId="40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 wrapText="1"/>
    </xf>
    <xf numFmtId="3" fontId="18" fillId="0" borderId="0" xfId="0" applyNumberFormat="1" applyFont="1" applyFill="1" applyBorder="1" applyAlignment="1">
      <alignment/>
    </xf>
    <xf numFmtId="0" fontId="18" fillId="0" borderId="0" xfId="189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18" fillId="0" borderId="0" xfId="253" applyFont="1" applyFill="1" applyBorder="1" applyAlignment="1">
      <alignment horizontal="center" vertical="top" wrapText="1"/>
      <protection/>
    </xf>
    <xf numFmtId="0" fontId="18" fillId="0" borderId="0" xfId="253" applyFont="1" applyFill="1" applyBorder="1" applyAlignment="1">
      <alignment vertical="center" wrapText="1"/>
      <protection/>
    </xf>
    <xf numFmtId="0" fontId="18" fillId="0" borderId="0" xfId="0" applyFont="1" applyFill="1" applyBorder="1" applyAlignment="1">
      <alignment horizontal="left" vertical="center"/>
    </xf>
    <xf numFmtId="3" fontId="18" fillId="0" borderId="0" xfId="0" applyNumberFormat="1" applyFont="1" applyFill="1" applyBorder="1" applyAlignment="1">
      <alignment horizontal="left"/>
    </xf>
    <xf numFmtId="3" fontId="18" fillId="0" borderId="0" xfId="0" applyNumberFormat="1" applyFont="1" applyFill="1" applyBorder="1" applyAlignment="1">
      <alignment vertical="center"/>
    </xf>
    <xf numFmtId="3" fontId="18" fillId="0" borderId="0" xfId="0" applyNumberFormat="1" applyFont="1" applyFill="1" applyBorder="1" applyAlignment="1">
      <alignment vertical="center" wrapText="1"/>
    </xf>
    <xf numFmtId="0" fontId="33" fillId="0" borderId="0" xfId="0" applyFont="1" applyFill="1" applyBorder="1" applyAlignment="1">
      <alignment vertical="center"/>
    </xf>
    <xf numFmtId="0" fontId="48" fillId="0" borderId="0" xfId="0" applyFont="1"/>
    <xf numFmtId="0" fontId="49" fillId="0" borderId="0" xfId="0" applyFont="1" applyFill="1" applyBorder="1" applyAlignment="1">
      <alignment vertical="top"/>
    </xf>
    <xf numFmtId="0" fontId="50" fillId="0" borderId="0" xfId="20" applyFont="1" applyFill="1" applyBorder="1" applyAlignment="1" applyProtection="1">
      <alignment/>
      <protection/>
    </xf>
    <xf numFmtId="0" fontId="51" fillId="0" borderId="0" xfId="20" applyFont="1" applyFill="1" applyBorder="1" applyAlignment="1" applyProtection="1">
      <alignment/>
      <protection/>
    </xf>
    <xf numFmtId="0" fontId="52" fillId="0" borderId="0" xfId="2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left" vertical="top"/>
    </xf>
    <xf numFmtId="0" fontId="53" fillId="0" borderId="0" xfId="0" applyFont="1" applyFill="1"/>
    <xf numFmtId="0" fontId="54" fillId="0" borderId="0" xfId="0" applyFont="1" applyFill="1" applyAlignment="1">
      <alignment horizontal="center"/>
    </xf>
    <xf numFmtId="0" fontId="54" fillId="0" borderId="0" xfId="0" applyFont="1" applyFill="1" applyBorder="1"/>
    <xf numFmtId="1" fontId="4" fillId="0" borderId="0" xfId="0" applyNumberFormat="1" applyFont="1" applyFill="1" applyBorder="1" applyAlignment="1" applyProtection="1">
      <alignment horizontal="center"/>
      <protection/>
    </xf>
    <xf numFmtId="3" fontId="4" fillId="0" borderId="0" xfId="871" applyNumberFormat="1" applyFont="1" applyFill="1" applyBorder="1" applyAlignment="1" applyProtection="1">
      <alignment horizontal="center"/>
      <protection/>
    </xf>
    <xf numFmtId="0" fontId="56" fillId="0" borderId="0" xfId="0" applyFont="1"/>
    <xf numFmtId="0" fontId="57" fillId="0" borderId="0" xfId="0" applyFont="1"/>
    <xf numFmtId="0" fontId="5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/>
    <xf numFmtId="0" fontId="2" fillId="0" borderId="0" xfId="0" applyFont="1" applyFill="1"/>
    <xf numFmtId="0" fontId="58" fillId="0" borderId="0" xfId="0" applyFont="1"/>
    <xf numFmtId="0" fontId="58" fillId="0" borderId="0" xfId="0" applyFont="1" applyFill="1"/>
    <xf numFmtId="0" fontId="34" fillId="0" borderId="0" xfId="0" applyFont="1"/>
    <xf numFmtId="0" fontId="59" fillId="0" borderId="0" xfId="289" applyFont="1" applyBorder="1">
      <alignment/>
      <protection/>
    </xf>
    <xf numFmtId="0" fontId="59" fillId="0" borderId="0" xfId="289" applyFont="1" applyFill="1" applyBorder="1">
      <alignment/>
      <protection/>
    </xf>
    <xf numFmtId="0" fontId="3" fillId="0" borderId="0" xfId="0" applyFont="1" applyBorder="1"/>
    <xf numFmtId="0" fontId="3" fillId="0" borderId="0" xfId="0" applyFont="1" applyFill="1" applyBorder="1"/>
    <xf numFmtId="0" fontId="34" fillId="0" borderId="0" xfId="0" applyFont="1" applyFill="1"/>
    <xf numFmtId="0" fontId="58" fillId="0" borderId="0" xfId="0" applyFont="1" applyFill="1" applyBorder="1"/>
    <xf numFmtId="0" fontId="61" fillId="0" borderId="0" xfId="0" applyFont="1" applyFill="1"/>
    <xf numFmtId="3" fontId="58" fillId="0" borderId="0" xfId="0" applyNumberFormat="1" applyFont="1" applyFill="1"/>
    <xf numFmtId="0" fontId="61" fillId="0" borderId="0" xfId="0" applyFont="1"/>
    <xf numFmtId="0" fontId="57" fillId="0" borderId="0" xfId="289" applyFont="1">
      <alignment/>
      <protection/>
    </xf>
    <xf numFmtId="0" fontId="56" fillId="0" borderId="0" xfId="316" applyFont="1" applyFill="1">
      <alignment/>
      <protection/>
    </xf>
    <xf numFmtId="3" fontId="63" fillId="0" borderId="0" xfId="0" applyNumberFormat="1" applyFont="1"/>
    <xf numFmtId="3" fontId="63" fillId="0" borderId="0" xfId="0" applyNumberFormat="1" applyFont="1" applyFill="1"/>
    <xf numFmtId="3" fontId="34" fillId="0" borderId="0" xfId="0" applyNumberFormat="1" applyFont="1"/>
    <xf numFmtId="3" fontId="34" fillId="0" borderId="0" xfId="0" applyNumberFormat="1" applyFont="1" applyFill="1"/>
    <xf numFmtId="0" fontId="64" fillId="0" borderId="0" xfId="316" applyFont="1" applyFill="1">
      <alignment/>
      <protection/>
    </xf>
    <xf numFmtId="0" fontId="59" fillId="0" borderId="0" xfId="316" applyFont="1" applyFill="1">
      <alignment/>
      <protection/>
    </xf>
    <xf numFmtId="3" fontId="59" fillId="0" borderId="0" xfId="316" applyNumberFormat="1" applyFont="1" applyFill="1">
      <alignment/>
      <protection/>
    </xf>
    <xf numFmtId="0" fontId="65" fillId="0" borderId="0" xfId="170" applyFont="1" applyFill="1" applyAlignment="1" applyProtection="1">
      <alignment horizontal="center"/>
      <protection/>
    </xf>
    <xf numFmtId="179" fontId="58" fillId="0" borderId="0" xfId="0" applyNumberFormat="1" applyFont="1"/>
    <xf numFmtId="179" fontId="58" fillId="0" borderId="0" xfId="0" applyNumberFormat="1" applyFont="1" applyFill="1"/>
    <xf numFmtId="3" fontId="58" fillId="0" borderId="0" xfId="0" applyNumberFormat="1" applyFont="1"/>
    <xf numFmtId="2" fontId="58" fillId="0" borderId="0" xfId="0" applyNumberFormat="1" applyFont="1"/>
    <xf numFmtId="2" fontId="58" fillId="0" borderId="0" xfId="0" applyNumberFormat="1" applyFont="1" applyFill="1"/>
    <xf numFmtId="3" fontId="66" fillId="0" borderId="0" xfId="0" applyNumberFormat="1" applyFont="1"/>
    <xf numFmtId="3" fontId="66" fillId="0" borderId="0" xfId="0" applyNumberFormat="1" applyFont="1" applyFill="1"/>
    <xf numFmtId="0" fontId="67" fillId="0" borderId="0" xfId="102" applyFont="1" applyFill="1" applyAlignment="1">
      <alignment/>
    </xf>
    <xf numFmtId="0" fontId="64" fillId="0" borderId="0" xfId="102" applyFont="1" applyFill="1" applyBorder="1" applyAlignment="1">
      <alignment/>
    </xf>
    <xf numFmtId="0" fontId="67" fillId="0" borderId="0" xfId="102" applyFont="1" applyFill="1" applyBorder="1" applyAlignment="1">
      <alignment/>
    </xf>
    <xf numFmtId="180" fontId="67" fillId="0" borderId="0" xfId="180" applyNumberFormat="1" applyFont="1" applyFill="1" applyAlignment="1">
      <alignment horizontal="right"/>
    </xf>
    <xf numFmtId="0" fontId="34" fillId="0" borderId="0" xfId="0" applyFont="1" applyBorder="1"/>
    <xf numFmtId="180" fontId="58" fillId="0" borderId="0" xfId="0" applyNumberFormat="1" applyFont="1"/>
    <xf numFmtId="0" fontId="64" fillId="0" borderId="0" xfId="102" applyFont="1" applyFill="1" applyBorder="1" applyAlignment="1">
      <alignment horizontal="center"/>
    </xf>
    <xf numFmtId="0" fontId="0" fillId="0" borderId="0" xfId="0" applyFont="1"/>
    <xf numFmtId="4" fontId="67" fillId="0" borderId="0" xfId="0" applyNumberFormat="1" applyFont="1" applyFill="1"/>
    <xf numFmtId="4" fontId="68" fillId="0" borderId="0" xfId="0" applyNumberFormat="1" applyFont="1" applyFill="1"/>
    <xf numFmtId="4" fontId="67" fillId="0" borderId="0" xfId="0" applyNumberFormat="1" applyFont="1" applyFill="1" applyBorder="1"/>
    <xf numFmtId="0" fontId="58" fillId="0" borderId="0" xfId="0" applyFont="1" applyBorder="1"/>
    <xf numFmtId="0" fontId="59" fillId="26" borderId="0" xfId="21" applyFont="1" applyFill="1" applyAlignment="1">
      <alignment vertical="center"/>
      <protection/>
    </xf>
    <xf numFmtId="0" fontId="59" fillId="26" borderId="0" xfId="21" applyFont="1" applyFill="1" applyBorder="1" applyAlignment="1">
      <alignment vertical="center"/>
      <protection/>
    </xf>
    <xf numFmtId="174" fontId="64" fillId="26" borderId="0" xfId="872" applyNumberFormat="1" applyFont="1" applyFill="1" applyBorder="1" applyAlignment="1">
      <alignment vertical="center"/>
      <protection/>
    </xf>
    <xf numFmtId="174" fontId="59" fillId="26" borderId="0" xfId="872" applyNumberFormat="1" applyFont="1" applyFill="1" applyBorder="1" applyAlignment="1">
      <alignment horizontal="centerContinuous" vertical="center"/>
      <protection/>
    </xf>
    <xf numFmtId="181" fontId="59" fillId="26" borderId="0" xfId="872" applyNumberFormat="1" applyFont="1" applyFill="1" applyBorder="1" applyAlignment="1">
      <alignment horizontal="centerContinuous" vertical="center"/>
      <protection/>
    </xf>
    <xf numFmtId="174" fontId="59" fillId="26" borderId="0" xfId="872" applyNumberFormat="1" applyFont="1" applyFill="1" applyBorder="1" applyAlignment="1">
      <alignment vertical="center"/>
      <protection/>
    </xf>
    <xf numFmtId="180" fontId="59" fillId="26" borderId="0" xfId="21" applyNumberFormat="1" applyFont="1" applyFill="1" applyAlignment="1">
      <alignment vertical="center"/>
      <protection/>
    </xf>
    <xf numFmtId="180" fontId="4" fillId="26" borderId="0" xfId="872" applyNumberFormat="1" applyFont="1" applyFill="1" applyBorder="1" applyAlignment="1">
      <alignment vertical="center"/>
      <protection/>
    </xf>
    <xf numFmtId="180" fontId="2" fillId="26" borderId="0" xfId="873" applyNumberFormat="1" applyFont="1" applyFill="1" applyBorder="1" applyAlignment="1" applyProtection="1">
      <alignment horizontal="right" vertical="center"/>
      <protection/>
    </xf>
    <xf numFmtId="180" fontId="2" fillId="26" borderId="0" xfId="21" applyNumberFormat="1" applyFont="1" applyFill="1" applyBorder="1" applyAlignment="1">
      <alignment horizontal="right" vertical="center"/>
      <protection/>
    </xf>
    <xf numFmtId="180" fontId="2" fillId="26" borderId="0" xfId="257" applyNumberFormat="1" applyFont="1" applyFill="1" applyBorder="1" applyAlignment="1">
      <alignment horizontal="right" vertical="center"/>
      <protection/>
    </xf>
    <xf numFmtId="4" fontId="2" fillId="26" borderId="0" xfId="872" applyNumberFormat="1" applyFont="1" applyFill="1" applyBorder="1" applyAlignment="1">
      <alignment vertical="center"/>
      <protection/>
    </xf>
    <xf numFmtId="4" fontId="2" fillId="26" borderId="0" xfId="21" applyNumberFormat="1" applyFont="1" applyFill="1" applyBorder="1" applyAlignment="1">
      <alignment horizontal="right" vertical="center"/>
      <protection/>
    </xf>
    <xf numFmtId="0" fontId="56" fillId="26" borderId="0" xfId="873" applyFont="1" applyFill="1" applyBorder="1" applyAlignment="1">
      <alignment horizontal="left" vertical="center"/>
      <protection/>
    </xf>
    <xf numFmtId="174" fontId="56" fillId="26" borderId="0" xfId="872" applyNumberFormat="1" applyFont="1" applyFill="1" applyBorder="1" applyAlignment="1">
      <alignment horizontal="left" vertical="center"/>
      <protection/>
    </xf>
    <xf numFmtId="174" fontId="56" fillId="26" borderId="0" xfId="872" applyNumberFormat="1" applyFont="1" applyFill="1" applyBorder="1" applyAlignment="1">
      <alignment vertical="center"/>
      <protection/>
    </xf>
    <xf numFmtId="181" fontId="56" fillId="26" borderId="0" xfId="872" applyNumberFormat="1" applyFont="1" applyFill="1" applyBorder="1" applyAlignment="1">
      <alignment vertical="center"/>
      <protection/>
    </xf>
    <xf numFmtId="0" fontId="56" fillId="26" borderId="0" xfId="21" applyFont="1" applyFill="1" applyAlignment="1">
      <alignment vertical="center"/>
      <protection/>
    </xf>
    <xf numFmtId="0" fontId="56" fillId="26" borderId="0" xfId="873" applyFont="1" applyFill="1" applyAlignment="1" quotePrefix="1">
      <alignment horizontal="left" vertical="center"/>
      <protection/>
    </xf>
    <xf numFmtId="0" fontId="56" fillId="26" borderId="0" xfId="21" applyFont="1" applyFill="1" applyAlignment="1">
      <alignment horizontal="left" vertical="center"/>
      <protection/>
    </xf>
    <xf numFmtId="4" fontId="73" fillId="26" borderId="0" xfId="873" applyNumberFormat="1" applyFont="1" applyFill="1" applyAlignment="1">
      <alignment horizontal="right" vertical="center"/>
      <protection/>
    </xf>
    <xf numFmtId="4" fontId="56" fillId="26" borderId="0" xfId="872" applyNumberFormat="1" applyFont="1" applyFill="1" applyAlignment="1">
      <alignment vertical="center"/>
      <protection/>
    </xf>
    <xf numFmtId="2" fontId="56" fillId="26" borderId="0" xfId="21" applyNumberFormat="1" applyFont="1" applyFill="1" applyAlignment="1">
      <alignment horizontal="right" vertical="center"/>
      <protection/>
    </xf>
    <xf numFmtId="0" fontId="56" fillId="26" borderId="0" xfId="21" applyFont="1" applyFill="1" applyAlignment="1">
      <alignment horizontal="center" vertical="center"/>
      <protection/>
    </xf>
    <xf numFmtId="181" fontId="56" fillId="26" borderId="0" xfId="21" applyNumberFormat="1" applyFont="1" applyFill="1" applyAlignment="1">
      <alignment vertical="center"/>
      <protection/>
    </xf>
    <xf numFmtId="180" fontId="56" fillId="26" borderId="0" xfId="21" applyNumberFormat="1" applyFont="1" applyFill="1" applyAlignment="1">
      <alignment vertical="center"/>
      <protection/>
    </xf>
    <xf numFmtId="180" fontId="74" fillId="26" borderId="0" xfId="873" applyNumberFormat="1" applyFont="1" applyFill="1" applyAlignment="1">
      <alignment horizontal="right" vertical="center"/>
      <protection/>
    </xf>
    <xf numFmtId="180" fontId="73" fillId="26" borderId="0" xfId="873" applyNumberFormat="1" applyFont="1" applyFill="1" applyAlignment="1">
      <alignment horizontal="right" vertical="center"/>
      <protection/>
    </xf>
    <xf numFmtId="180" fontId="68" fillId="26" borderId="0" xfId="873" applyNumberFormat="1" applyFont="1" applyFill="1" applyAlignment="1" applyProtection="1">
      <alignment horizontal="right" vertical="center"/>
      <protection/>
    </xf>
    <xf numFmtId="180" fontId="68" fillId="26" borderId="0" xfId="257" applyNumberFormat="1" applyFont="1" applyFill="1" applyAlignment="1" applyProtection="1">
      <alignment horizontal="right" vertical="center"/>
      <protection/>
    </xf>
    <xf numFmtId="180" fontId="68" fillId="26" borderId="0" xfId="257" applyNumberFormat="1" applyFont="1" applyFill="1" applyAlignment="1">
      <alignment horizontal="right" vertical="center"/>
      <protection/>
    </xf>
    <xf numFmtId="0" fontId="56" fillId="26" borderId="0" xfId="875" applyFont="1" applyFill="1" applyAlignment="1" quotePrefix="1">
      <alignment vertical="center"/>
      <protection/>
    </xf>
    <xf numFmtId="0" fontId="56" fillId="26" borderId="0" xfId="875" applyFont="1" applyFill="1" applyAlignment="1">
      <alignment horizontal="left" vertical="center"/>
      <protection/>
    </xf>
    <xf numFmtId="180" fontId="68" fillId="26" borderId="0" xfId="21" applyNumberFormat="1" applyFont="1" applyFill="1" applyAlignment="1">
      <alignment horizontal="right" vertical="center"/>
      <protection/>
    </xf>
    <xf numFmtId="0" fontId="56" fillId="26" borderId="0" xfId="875" applyFont="1" applyFill="1" applyAlignment="1">
      <alignment vertical="center"/>
      <protection/>
    </xf>
    <xf numFmtId="180" fontId="68" fillId="26" borderId="0" xfId="21" applyNumberFormat="1" applyFont="1" applyFill="1" applyAlignment="1">
      <alignment vertical="center"/>
      <protection/>
    </xf>
    <xf numFmtId="0" fontId="73" fillId="0" borderId="0" xfId="21" applyFont="1" applyFill="1" applyAlignment="1">
      <alignment horizontal="left" vertical="center"/>
      <protection/>
    </xf>
    <xf numFmtId="0" fontId="56" fillId="0" borderId="0" xfId="21" applyFont="1" applyFill="1" applyAlignment="1">
      <alignment vertical="center"/>
      <protection/>
    </xf>
    <xf numFmtId="180" fontId="56" fillId="0" borderId="0" xfId="21" applyNumberFormat="1" applyFont="1" applyFill="1" applyAlignment="1">
      <alignment vertical="center"/>
      <protection/>
    </xf>
    <xf numFmtId="0" fontId="74" fillId="0" borderId="0" xfId="21" applyFont="1" applyFill="1" applyAlignment="1">
      <alignment horizontal="left" vertical="center"/>
      <protection/>
    </xf>
    <xf numFmtId="174" fontId="64" fillId="26" borderId="0" xfId="874" applyNumberFormat="1" applyFont="1" applyFill="1" applyBorder="1" applyAlignment="1" quotePrefix="1">
      <alignment horizontal="right" vertical="center"/>
      <protection/>
    </xf>
    <xf numFmtId="180" fontId="75" fillId="26" borderId="0" xfId="873" applyNumberFormat="1" applyFont="1" applyFill="1" applyAlignment="1">
      <alignment horizontal="right" vertical="center"/>
      <protection/>
    </xf>
    <xf numFmtId="181" fontId="59" fillId="26" borderId="0" xfId="21" applyNumberFormat="1" applyFont="1" applyFill="1" applyAlignment="1">
      <alignment vertical="center"/>
      <protection/>
    </xf>
    <xf numFmtId="174" fontId="67" fillId="26" borderId="0" xfId="874" applyNumberFormat="1" applyFont="1" applyFill="1" applyBorder="1" applyAlignment="1" quotePrefix="1">
      <alignment horizontal="right" vertical="center"/>
      <protection/>
    </xf>
    <xf numFmtId="0" fontId="68" fillId="26" borderId="0" xfId="21" applyFont="1" applyFill="1" applyAlignment="1">
      <alignment vertical="center"/>
      <protection/>
    </xf>
    <xf numFmtId="181" fontId="68" fillId="26" borderId="0" xfId="21" applyNumberFormat="1" applyFont="1" applyFill="1" applyAlignment="1">
      <alignment vertical="center"/>
      <protection/>
    </xf>
    <xf numFmtId="0" fontId="59" fillId="0" borderId="0" xfId="0" applyFont="1" applyFill="1"/>
    <xf numFmtId="183" fontId="59" fillId="0" borderId="0" xfId="870" applyNumberFormat="1" applyFont="1" applyFill="1"/>
    <xf numFmtId="0" fontId="7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79" fillId="0" borderId="0" xfId="0" applyFont="1" applyFill="1"/>
    <xf numFmtId="183" fontId="4" fillId="0" borderId="0" xfId="870" applyNumberFormat="1" applyFont="1" applyFill="1" applyBorder="1"/>
    <xf numFmtId="184" fontId="4" fillId="0" borderId="0" xfId="0" applyNumberFormat="1" applyFont="1" applyFill="1" applyBorder="1" applyAlignment="1">
      <alignment horizontal="right"/>
    </xf>
    <xf numFmtId="0" fontId="56" fillId="0" borderId="0" xfId="876" applyFont="1" applyFill="1" applyBorder="1">
      <alignment/>
      <protection/>
    </xf>
    <xf numFmtId="0" fontId="56" fillId="0" borderId="0" xfId="0" applyFont="1" applyFill="1" applyBorder="1"/>
    <xf numFmtId="183" fontId="59" fillId="0" borderId="0" xfId="870" applyNumberFormat="1" applyFont="1" applyFill="1" applyBorder="1"/>
    <xf numFmtId="185" fontId="79" fillId="0" borderId="0" xfId="0" applyNumberFormat="1" applyFont="1" applyFill="1" applyBorder="1"/>
    <xf numFmtId="184" fontId="79" fillId="0" borderId="0" xfId="0" applyNumberFormat="1" applyFont="1" applyFill="1" applyBorder="1"/>
    <xf numFmtId="0" fontId="56" fillId="0" borderId="0" xfId="876" applyFont="1" applyFill="1">
      <alignment/>
      <protection/>
    </xf>
    <xf numFmtId="0" fontId="56" fillId="0" borderId="0" xfId="0" applyFont="1" applyFill="1"/>
    <xf numFmtId="0" fontId="56" fillId="0" borderId="0" xfId="877" applyFont="1" applyFill="1"/>
    <xf numFmtId="0" fontId="59" fillId="0" borderId="0" xfId="0" applyFont="1" applyFill="1" applyBorder="1"/>
    <xf numFmtId="0" fontId="68" fillId="0" borderId="0" xfId="0" applyFont="1" applyFill="1"/>
    <xf numFmtId="183" fontId="68" fillId="0" borderId="0" xfId="870" applyNumberFormat="1" applyFont="1" applyFill="1"/>
    <xf numFmtId="0" fontId="62" fillId="0" borderId="0" xfId="0" applyFont="1"/>
    <xf numFmtId="0" fontId="80" fillId="0" borderId="0" xfId="0" applyFont="1"/>
    <xf numFmtId="0" fontId="60" fillId="0" borderId="0" xfId="0" applyFont="1" applyFill="1" applyBorder="1" applyAlignment="1">
      <alignment horizontal="center"/>
    </xf>
    <xf numFmtId="180" fontId="60" fillId="0" borderId="0" xfId="0" applyNumberFormat="1" applyFont="1" applyFill="1" applyAlignment="1">
      <alignment horizontal="center"/>
    </xf>
    <xf numFmtId="180" fontId="3" fillId="0" borderId="0" xfId="0" applyNumberFormat="1" applyFont="1" applyFill="1" applyAlignment="1">
      <alignment horizontal="center"/>
    </xf>
    <xf numFmtId="180" fontId="3" fillId="0" borderId="0" xfId="0" applyNumberFormat="1" applyFont="1" applyBorder="1"/>
    <xf numFmtId="169" fontId="58" fillId="0" borderId="0" xfId="0" applyNumberFormat="1" applyFont="1" applyFill="1"/>
    <xf numFmtId="0" fontId="5" fillId="0" borderId="0" xfId="102" applyFont="1" applyFill="1" applyAlignment="1">
      <alignment horizontal="center" vertical="center"/>
    </xf>
    <xf numFmtId="0" fontId="5" fillId="0" borderId="0" xfId="102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2" fillId="26" borderId="0" xfId="21" applyFont="1" applyFill="1" applyAlignment="1">
      <alignment horizontal="left" vertical="center"/>
      <protection/>
    </xf>
    <xf numFmtId="0" fontId="3" fillId="26" borderId="0" xfId="0" applyFont="1" applyFill="1" applyBorder="1"/>
    <xf numFmtId="0" fontId="3" fillId="26" borderId="0" xfId="0" applyFont="1" applyFill="1" applyBorder="1" applyAlignment="1">
      <alignment horizontal="center" wrapText="1"/>
    </xf>
    <xf numFmtId="0" fontId="4" fillId="26" borderId="0" xfId="0" applyFont="1" applyFill="1" applyBorder="1" applyAlignment="1">
      <alignment horizontal="center" vertical="center"/>
    </xf>
    <xf numFmtId="3" fontId="4" fillId="26" borderId="0" xfId="0" applyNumberFormat="1" applyFont="1" applyFill="1" applyBorder="1" applyAlignment="1">
      <alignment horizontal="center" vertical="center"/>
    </xf>
    <xf numFmtId="0" fontId="3" fillId="26" borderId="0" xfId="0" applyFont="1" applyFill="1" applyBorder="1" applyAlignment="1">
      <alignment horizontal="right"/>
    </xf>
    <xf numFmtId="3" fontId="2" fillId="26" borderId="0" xfId="0" applyNumberFormat="1" applyFont="1" applyFill="1" applyBorder="1" applyAlignment="1">
      <alignment horizontal="center" vertical="center"/>
    </xf>
    <xf numFmtId="10" fontId="3" fillId="26" borderId="0" xfId="895" applyNumberFormat="1" applyFont="1" applyFill="1" applyBorder="1" applyAlignment="1">
      <alignment horizontal="right" vertical="center"/>
    </xf>
    <xf numFmtId="0" fontId="83" fillId="26" borderId="0" xfId="21" applyFont="1" applyFill="1" applyAlignment="1">
      <alignment vertical="center"/>
      <protection/>
    </xf>
    <xf numFmtId="3" fontId="3" fillId="26" borderId="0" xfId="0" applyNumberFormat="1" applyFont="1" applyFill="1" applyBorder="1"/>
    <xf numFmtId="0" fontId="85" fillId="26" borderId="0" xfId="21" applyFont="1" applyFill="1" applyAlignment="1">
      <alignment horizontal="left" vertical="center" indent="4"/>
      <protection/>
    </xf>
    <xf numFmtId="0" fontId="60" fillId="26" borderId="0" xfId="0" applyFont="1" applyFill="1" applyBorder="1" applyAlignment="1">
      <alignment vertical="center"/>
    </xf>
    <xf numFmtId="0" fontId="83" fillId="26" borderId="0" xfId="21" applyFont="1" applyFill="1" applyAlignment="1">
      <alignment vertical="center" wrapText="1"/>
      <protection/>
    </xf>
    <xf numFmtId="3" fontId="81" fillId="26" borderId="0" xfId="0" applyNumberFormat="1" applyFont="1" applyFill="1" applyBorder="1" applyAlignment="1">
      <alignment horizontal="left" vertical="center" wrapText="1"/>
    </xf>
    <xf numFmtId="0" fontId="3" fillId="26" borderId="0" xfId="0" applyFont="1" applyFill="1" applyBorder="1" applyAlignment="1">
      <alignment vertical="center"/>
    </xf>
    <xf numFmtId="3" fontId="4" fillId="26" borderId="0" xfId="0" applyNumberFormat="1" applyFont="1" applyFill="1" applyBorder="1" applyAlignment="1">
      <alignment horizontal="center" vertical="center" wrapText="1"/>
    </xf>
    <xf numFmtId="10" fontId="3" fillId="26" borderId="0" xfId="895" applyNumberFormat="1" applyFont="1" applyFill="1" applyBorder="1" applyAlignment="1">
      <alignment vertical="center"/>
    </xf>
    <xf numFmtId="0" fontId="87" fillId="26" borderId="0" xfId="0" applyFont="1" applyFill="1" applyBorder="1" applyAlignment="1">
      <alignment vertical="center"/>
    </xf>
    <xf numFmtId="0" fontId="5" fillId="26" borderId="0" xfId="0" applyFont="1" applyFill="1" applyBorder="1" applyAlignment="1">
      <alignment vertical="center" wrapText="1"/>
    </xf>
    <xf numFmtId="0" fontId="82" fillId="26" borderId="0" xfId="0" applyFont="1" applyFill="1" applyBorder="1" applyAlignment="1">
      <alignment vertical="center" wrapText="1"/>
    </xf>
    <xf numFmtId="3" fontId="2" fillId="26" borderId="0" xfId="0" applyNumberFormat="1" applyFont="1" applyFill="1" applyBorder="1" applyAlignment="1">
      <alignment horizontal="left" vertical="center"/>
    </xf>
    <xf numFmtId="3" fontId="81" fillId="26" borderId="0" xfId="0" applyNumberFormat="1" applyFont="1" applyFill="1" applyBorder="1" applyAlignment="1">
      <alignment horizontal="left" wrapText="1"/>
    </xf>
    <xf numFmtId="0" fontId="3" fillId="26" borderId="0" xfId="0" applyFont="1" applyFill="1" applyBorder="1" applyAlignment="1">
      <alignment wrapText="1"/>
    </xf>
    <xf numFmtId="3" fontId="60" fillId="26" borderId="0" xfId="0" applyNumberFormat="1" applyFont="1" applyFill="1" applyBorder="1" applyAlignment="1">
      <alignment vertical="center"/>
    </xf>
    <xf numFmtId="0" fontId="3" fillId="26" borderId="0" xfId="0" applyFont="1" applyFill="1" applyBorder="1" applyAlignment="1">
      <alignment horizontal="center" vertical="center" wrapText="1"/>
    </xf>
    <xf numFmtId="0" fontId="3" fillId="26" borderId="0" xfId="0" applyFont="1" applyFill="1" applyBorder="1" applyAlignment="1">
      <alignment vertical="center" wrapText="1"/>
    </xf>
    <xf numFmtId="1" fontId="4" fillId="26" borderId="0" xfId="0" applyNumberFormat="1" applyFont="1" applyFill="1" applyBorder="1" applyAlignment="1">
      <alignment horizontal="center" vertical="center"/>
    </xf>
    <xf numFmtId="3" fontId="56" fillId="26" borderId="0" xfId="0" applyNumberFormat="1" applyFont="1" applyFill="1" applyBorder="1" applyAlignment="1">
      <alignment horizontal="center" vertical="center"/>
    </xf>
    <xf numFmtId="0" fontId="86" fillId="26" borderId="0" xfId="0" applyFont="1" applyFill="1" applyBorder="1" applyAlignment="1">
      <alignment horizontal="center" vertical="center" wrapText="1"/>
    </xf>
    <xf numFmtId="10" fontId="3" fillId="26" borderId="0" xfId="895" applyNumberFormat="1" applyFont="1" applyFill="1" applyBorder="1" applyAlignment="1">
      <alignment horizontal="center" vertical="center"/>
    </xf>
    <xf numFmtId="0" fontId="3" fillId="26" borderId="0" xfId="0" applyFont="1" applyFill="1" applyBorder="1" applyAlignment="1">
      <alignment horizontal="center" vertical="center"/>
    </xf>
    <xf numFmtId="2" fontId="3" fillId="26" borderId="0" xfId="0" applyNumberFormat="1" applyFont="1" applyFill="1" applyBorder="1"/>
    <xf numFmtId="0" fontId="6" fillId="26" borderId="0" xfId="20" applyFill="1" applyAlignment="1" applyProtection="1">
      <alignment horizontal="center" vertical="center"/>
      <protection/>
    </xf>
    <xf numFmtId="0" fontId="40" fillId="0" borderId="0" xfId="0" applyFont="1" applyFill="1" applyBorder="1" applyAlignment="1">
      <alignment/>
    </xf>
    <xf numFmtId="174" fontId="4" fillId="0" borderId="12" xfId="0" applyNumberFormat="1" applyFont="1" applyFill="1" applyBorder="1" applyAlignment="1" applyProtection="1" quotePrefix="1">
      <alignment horizontal="center" vertical="center" wrapText="1"/>
      <protection/>
    </xf>
    <xf numFmtId="174" fontId="4" fillId="0" borderId="12" xfId="0" applyNumberFormat="1" applyFont="1" applyFill="1" applyBorder="1" applyAlignment="1" applyProtection="1">
      <alignment horizontal="center" vertical="center" wrapText="1"/>
      <protection/>
    </xf>
    <xf numFmtId="174" fontId="4" fillId="0" borderId="12" xfId="0" applyNumberFormat="1" applyFont="1" applyFill="1" applyBorder="1" applyAlignment="1" applyProtection="1" quotePrefix="1">
      <alignment horizontal="center"/>
      <protection/>
    </xf>
    <xf numFmtId="174" fontId="4" fillId="0" borderId="12" xfId="0" applyNumberFormat="1" applyFont="1" applyFill="1" applyBorder="1" applyAlignment="1" applyProtection="1">
      <alignment horizontal="center"/>
      <protection/>
    </xf>
    <xf numFmtId="1" fontId="2" fillId="0" borderId="12" xfId="0" applyNumberFormat="1" applyFont="1" applyFill="1" applyBorder="1" applyAlignment="1" applyProtection="1">
      <alignment horizontal="center"/>
      <protection/>
    </xf>
    <xf numFmtId="3" fontId="2" fillId="0" borderId="12" xfId="871" applyNumberFormat="1" applyFont="1" applyFill="1" applyBorder="1" applyAlignment="1" applyProtection="1">
      <alignment horizontal="center"/>
      <protection/>
    </xf>
    <xf numFmtId="3" fontId="2" fillId="0" borderId="12" xfId="0" applyNumberFormat="1" applyFont="1" applyFill="1" applyBorder="1" applyAlignment="1" applyProtection="1">
      <alignment horizontal="center"/>
      <protection/>
    </xf>
    <xf numFmtId="3" fontId="2" fillId="0" borderId="12" xfId="871" applyNumberFormat="1" applyFont="1" applyFill="1" applyBorder="1" applyAlignment="1" applyProtection="1">
      <alignment horizontal="center" vertical="top"/>
      <protection/>
    </xf>
    <xf numFmtId="0" fontId="4" fillId="0" borderId="12" xfId="289" applyFont="1" applyBorder="1">
      <alignment/>
      <protection/>
    </xf>
    <xf numFmtId="0" fontId="4" fillId="0" borderId="12" xfId="316" applyFont="1" applyFill="1" applyBorder="1" applyAlignment="1">
      <alignment horizontal="center" vertical="center"/>
      <protection/>
    </xf>
    <xf numFmtId="0" fontId="4" fillId="0" borderId="12" xfId="289" applyFont="1" applyBorder="1" applyAlignment="1">
      <alignment horizontal="center" vertical="center"/>
      <protection/>
    </xf>
    <xf numFmtId="0" fontId="4" fillId="0" borderId="12" xfId="289" applyFont="1" applyFill="1" applyBorder="1" applyAlignment="1">
      <alignment horizontal="center" vertical="center"/>
      <protection/>
    </xf>
    <xf numFmtId="0" fontId="4" fillId="0" borderId="12" xfId="289" applyFont="1" applyBorder="1" applyAlignment="1">
      <alignment horizontal="center"/>
      <protection/>
    </xf>
    <xf numFmtId="0" fontId="4" fillId="0" borderId="12" xfId="289" applyFont="1" applyFill="1" applyBorder="1" applyAlignment="1">
      <alignment horizontal="center"/>
      <protection/>
    </xf>
    <xf numFmtId="0" fontId="60" fillId="0" borderId="12" xfId="0" applyFont="1" applyBorder="1"/>
    <xf numFmtId="0" fontId="3" fillId="0" borderId="12" xfId="0" applyFont="1" applyBorder="1"/>
    <xf numFmtId="3" fontId="60" fillId="0" borderId="12" xfId="0" applyNumberFormat="1" applyFont="1" applyFill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178" fontId="4" fillId="0" borderId="12" xfId="871" applyNumberFormat="1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/>
    <xf numFmtId="3" fontId="3" fillId="0" borderId="12" xfId="0" applyNumberFormat="1" applyFont="1" applyFill="1" applyBorder="1" applyAlignment="1">
      <alignment horizontal="center"/>
    </xf>
    <xf numFmtId="0" fontId="4" fillId="0" borderId="12" xfId="289" applyFont="1" applyFill="1" applyBorder="1">
      <alignment/>
      <protection/>
    </xf>
    <xf numFmtId="0" fontId="34" fillId="0" borderId="12" xfId="0" applyFont="1" applyBorder="1"/>
    <xf numFmtId="0" fontId="60" fillId="0" borderId="12" xfId="0" applyFont="1" applyFill="1" applyBorder="1"/>
    <xf numFmtId="0" fontId="60" fillId="0" borderId="12" xfId="0" applyFont="1" applyBorder="1" applyAlignment="1">
      <alignment horizontal="center"/>
    </xf>
    <xf numFmtId="0" fontId="60" fillId="0" borderId="12" xfId="0" applyFont="1" applyFill="1" applyBorder="1" applyAlignment="1">
      <alignment horizontal="center"/>
    </xf>
    <xf numFmtId="180" fontId="60" fillId="0" borderId="12" xfId="0" applyNumberFormat="1" applyFont="1" applyFill="1" applyBorder="1" applyAlignment="1">
      <alignment horizontal="center"/>
    </xf>
    <xf numFmtId="180" fontId="3" fillId="0" borderId="12" xfId="0" applyNumberFormat="1" applyFont="1" applyFill="1" applyBorder="1" applyAlignment="1">
      <alignment horizontal="center"/>
    </xf>
    <xf numFmtId="180" fontId="60" fillId="0" borderId="12" xfId="0" applyNumberFormat="1" applyFont="1" applyBorder="1" applyAlignment="1">
      <alignment horizontal="center"/>
    </xf>
    <xf numFmtId="180" fontId="3" fillId="0" borderId="12" xfId="0" applyNumberFormat="1" applyFont="1" applyBorder="1" applyAlignment="1">
      <alignment horizontal="center"/>
    </xf>
    <xf numFmtId="174" fontId="4" fillId="26" borderId="12" xfId="872" applyNumberFormat="1" applyFont="1" applyFill="1" applyBorder="1" applyAlignment="1">
      <alignment vertical="center" wrapText="1"/>
      <protection/>
    </xf>
    <xf numFmtId="174" fontId="4" fillId="26" borderId="12" xfId="872" applyNumberFormat="1" applyFont="1" applyFill="1" applyBorder="1" applyAlignment="1">
      <alignment horizontal="center" vertical="center"/>
      <protection/>
    </xf>
    <xf numFmtId="174" fontId="4" fillId="26" borderId="12" xfId="872" applyNumberFormat="1" applyFont="1" applyFill="1" applyBorder="1" applyAlignment="1">
      <alignment vertical="center"/>
      <protection/>
    </xf>
    <xf numFmtId="180" fontId="2" fillId="26" borderId="12" xfId="872" applyNumberFormat="1" applyFont="1" applyFill="1" applyBorder="1" applyAlignment="1" quotePrefix="1">
      <alignment horizontal="right" vertical="center"/>
      <protection/>
    </xf>
    <xf numFmtId="181" fontId="2" fillId="26" borderId="12" xfId="872" applyNumberFormat="1" applyFont="1" applyFill="1" applyBorder="1" applyAlignment="1" quotePrefix="1">
      <alignment horizontal="right" vertical="center"/>
      <protection/>
    </xf>
    <xf numFmtId="0" fontId="2" fillId="26" borderId="12" xfId="21" applyFont="1" applyFill="1" applyBorder="1" applyAlignment="1">
      <alignment vertical="center"/>
      <protection/>
    </xf>
    <xf numFmtId="174" fontId="2" fillId="26" borderId="12" xfId="872" applyNumberFormat="1" applyFont="1" applyFill="1" applyBorder="1" applyAlignment="1">
      <alignment horizontal="left" vertical="center"/>
      <protection/>
    </xf>
    <xf numFmtId="180" fontId="2" fillId="26" borderId="12" xfId="873" applyNumberFormat="1" applyFont="1" applyFill="1" applyBorder="1" applyAlignment="1" applyProtection="1">
      <alignment horizontal="center" vertical="center"/>
      <protection/>
    </xf>
    <xf numFmtId="181" fontId="2" fillId="26" borderId="12" xfId="872" applyNumberFormat="1" applyFont="1" applyFill="1" applyBorder="1" applyAlignment="1">
      <alignment horizontal="center" vertical="center"/>
      <protection/>
    </xf>
    <xf numFmtId="181" fontId="2" fillId="26" borderId="12" xfId="873" applyNumberFormat="1" applyFont="1" applyFill="1" applyBorder="1" applyAlignment="1">
      <alignment horizontal="center" vertical="center"/>
      <protection/>
    </xf>
    <xf numFmtId="4" fontId="2" fillId="26" borderId="12" xfId="872" applyNumberFormat="1" applyFont="1" applyFill="1" applyBorder="1" applyAlignment="1">
      <alignment horizontal="center" vertical="center"/>
      <protection/>
    </xf>
    <xf numFmtId="181" fontId="2" fillId="26" borderId="12" xfId="21" applyNumberFormat="1" applyFont="1" applyFill="1" applyBorder="1" applyAlignment="1">
      <alignment horizontal="center" vertical="center"/>
      <protection/>
    </xf>
    <xf numFmtId="2" fontId="2" fillId="26" borderId="12" xfId="21" applyNumberFormat="1" applyFont="1" applyFill="1" applyBorder="1" applyAlignment="1">
      <alignment horizontal="center" vertical="center"/>
      <protection/>
    </xf>
    <xf numFmtId="180" fontId="2" fillId="26" borderId="12" xfId="21" applyNumberFormat="1" applyFont="1" applyFill="1" applyBorder="1" applyAlignment="1">
      <alignment horizontal="center" vertical="center"/>
      <protection/>
    </xf>
    <xf numFmtId="4" fontId="2" fillId="26" borderId="12" xfId="21" applyNumberFormat="1" applyFont="1" applyFill="1" applyBorder="1" applyAlignment="1">
      <alignment horizontal="center" vertical="center"/>
      <protection/>
    </xf>
    <xf numFmtId="180" fontId="2" fillId="26" borderId="12" xfId="21" applyNumberFormat="1" applyFont="1" applyFill="1" applyBorder="1" applyAlignment="1" applyProtection="1">
      <alignment horizontal="center" vertical="center"/>
      <protection/>
    </xf>
    <xf numFmtId="180" fontId="72" fillId="26" borderId="12" xfId="873" applyNumberFormat="1" applyFont="1" applyFill="1" applyBorder="1" applyAlignment="1">
      <alignment horizontal="center" vertical="center"/>
      <protection/>
    </xf>
    <xf numFmtId="4" fontId="72" fillId="26" borderId="12" xfId="873" applyNumberFormat="1" applyFont="1" applyFill="1" applyBorder="1" applyAlignment="1">
      <alignment horizontal="center" vertical="center"/>
      <protection/>
    </xf>
    <xf numFmtId="180" fontId="2" fillId="26" borderId="12" xfId="872" applyNumberFormat="1" applyFont="1" applyFill="1" applyBorder="1" applyAlignment="1">
      <alignment vertical="center"/>
      <protection/>
    </xf>
    <xf numFmtId="182" fontId="2" fillId="26" borderId="12" xfId="872" applyNumberFormat="1" applyFont="1" applyFill="1" applyBorder="1" applyAlignment="1">
      <alignment vertical="center"/>
      <protection/>
    </xf>
    <xf numFmtId="182" fontId="2" fillId="26" borderId="12" xfId="874" applyNumberFormat="1" applyFont="1" applyFill="1" applyBorder="1" applyAlignment="1">
      <alignment vertical="center"/>
      <protection/>
    </xf>
    <xf numFmtId="180" fontId="2" fillId="26" borderId="12" xfId="257" applyNumberFormat="1" applyFont="1" applyFill="1" applyBorder="1" applyAlignment="1" applyProtection="1">
      <alignment horizontal="center" vertical="center"/>
      <protection/>
    </xf>
    <xf numFmtId="180" fontId="2" fillId="26" borderId="12" xfId="257" applyNumberFormat="1" applyFont="1" applyFill="1" applyBorder="1" applyAlignment="1">
      <alignment horizontal="center" vertical="center"/>
      <protection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/>
    <xf numFmtId="183" fontId="2" fillId="0" borderId="12" xfId="870" applyNumberFormat="1" applyFont="1" applyFill="1" applyBorder="1"/>
    <xf numFmtId="0" fontId="77" fillId="0" borderId="12" xfId="0" applyFont="1" applyFill="1" applyBorder="1"/>
    <xf numFmtId="0" fontId="4" fillId="0" borderId="12" xfId="0" applyFont="1" applyFill="1" applyBorder="1" quotePrefix="1"/>
    <xf numFmtId="0" fontId="4" fillId="0" borderId="12" xfId="0" applyFont="1" applyFill="1" applyBorder="1"/>
    <xf numFmtId="183" fontId="4" fillId="0" borderId="12" xfId="870" applyNumberFormat="1" applyFont="1" applyFill="1" applyBorder="1" applyAlignment="1">
      <alignment horizontal="center"/>
    </xf>
    <xf numFmtId="184" fontId="4" fillId="0" borderId="12" xfId="0" applyNumberFormat="1" applyFont="1" applyFill="1" applyBorder="1" applyAlignment="1">
      <alignment horizontal="center"/>
    </xf>
    <xf numFmtId="180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quotePrefix="1"/>
    <xf numFmtId="183" fontId="2" fillId="0" borderId="12" xfId="870" applyNumberFormat="1" applyFont="1" applyFill="1" applyBorder="1" applyAlignment="1">
      <alignment horizontal="center"/>
    </xf>
    <xf numFmtId="184" fontId="2" fillId="0" borderId="12" xfId="0" applyNumberFormat="1" applyFont="1" applyFill="1" applyBorder="1" applyAlignment="1">
      <alignment horizontal="center"/>
    </xf>
    <xf numFmtId="184" fontId="2" fillId="0" borderId="12" xfId="0" applyNumberFormat="1" applyFont="1" applyFill="1" applyBorder="1" applyAlignment="1" quotePrefix="1">
      <alignment horizontal="center"/>
    </xf>
    <xf numFmtId="0" fontId="78" fillId="0" borderId="12" xfId="0" applyFont="1" applyFill="1" applyBorder="1"/>
    <xf numFmtId="183" fontId="78" fillId="0" borderId="12" xfId="870" applyNumberFormat="1" applyFont="1" applyFill="1" applyBorder="1" applyAlignment="1">
      <alignment horizontal="center"/>
    </xf>
    <xf numFmtId="184" fontId="77" fillId="0" borderId="12" xfId="0" applyNumberFormat="1" applyFont="1" applyFill="1" applyBorder="1" applyAlignment="1">
      <alignment horizontal="center"/>
    </xf>
    <xf numFmtId="0" fontId="4" fillId="26" borderId="12" xfId="0" applyFont="1" applyFill="1" applyBorder="1" applyAlignment="1">
      <alignment horizontal="left" vertical="center"/>
    </xf>
    <xf numFmtId="0" fontId="4" fillId="26" borderId="12" xfId="0" applyFont="1" applyFill="1" applyBorder="1" applyAlignment="1">
      <alignment horizontal="center" vertical="center"/>
    </xf>
    <xf numFmtId="0" fontId="4" fillId="26" borderId="12" xfId="0" applyFont="1" applyFill="1" applyBorder="1" applyAlignment="1">
      <alignment horizontal="left" vertical="center" wrapText="1"/>
    </xf>
    <xf numFmtId="3" fontId="4" fillId="26" borderId="12" xfId="0" applyNumberFormat="1" applyFont="1" applyFill="1" applyBorder="1" applyAlignment="1">
      <alignment horizontal="center" vertical="center"/>
    </xf>
    <xf numFmtId="3" fontId="2" fillId="26" borderId="12" xfId="0" applyNumberFormat="1" applyFont="1" applyFill="1" applyBorder="1" applyAlignment="1">
      <alignment horizontal="left" vertical="center" wrapText="1"/>
    </xf>
    <xf numFmtId="3" fontId="2" fillId="26" borderId="12" xfId="0" applyNumberFormat="1" applyFont="1" applyFill="1" applyBorder="1" applyAlignment="1">
      <alignment horizontal="center" vertical="center"/>
    </xf>
    <xf numFmtId="0" fontId="2" fillId="26" borderId="12" xfId="0" applyFont="1" applyFill="1" applyBorder="1" applyAlignment="1">
      <alignment horizontal="left" vertical="center" wrapText="1"/>
    </xf>
    <xf numFmtId="2" fontId="2" fillId="26" borderId="12" xfId="894" applyNumberFormat="1" applyFont="1" applyFill="1" applyBorder="1" applyAlignment="1">
      <alignment horizontal="center" vertical="center"/>
    </xf>
    <xf numFmtId="0" fontId="2" fillId="26" borderId="12" xfId="0" applyFont="1" applyFill="1" applyBorder="1" applyAlignment="1">
      <alignment vertical="center"/>
    </xf>
    <xf numFmtId="10" fontId="2" fillId="26" borderId="12" xfId="895" applyNumberFormat="1" applyFont="1" applyFill="1" applyBorder="1" applyAlignment="1">
      <alignment horizontal="center" vertical="center"/>
    </xf>
    <xf numFmtId="0" fontId="60" fillId="26" borderId="12" xfId="0" applyFont="1" applyFill="1" applyBorder="1" applyAlignment="1">
      <alignment horizontal="center" vertical="center"/>
    </xf>
    <xf numFmtId="3" fontId="2" fillId="26" borderId="12" xfId="0" applyNumberFormat="1" applyFont="1" applyFill="1" applyBorder="1" applyAlignment="1">
      <alignment horizontal="left" vertical="center"/>
    </xf>
    <xf numFmtId="0" fontId="3" fillId="26" borderId="12" xfId="0" applyFont="1" applyFill="1" applyBorder="1" applyAlignment="1">
      <alignment vertical="center"/>
    </xf>
    <xf numFmtId="3" fontId="3" fillId="26" borderId="12" xfId="0" applyNumberFormat="1" applyFont="1" applyFill="1" applyBorder="1" applyAlignment="1">
      <alignment horizontal="center" vertical="center"/>
    </xf>
    <xf numFmtId="0" fontId="60" fillId="27" borderId="12" xfId="0" applyFont="1" applyFill="1" applyBorder="1" applyAlignment="1">
      <alignment horizontal="center" vertical="center" wrapText="1"/>
    </xf>
    <xf numFmtId="1" fontId="4" fillId="26" borderId="12" xfId="0" applyNumberFormat="1" applyFont="1" applyFill="1" applyBorder="1" applyAlignment="1">
      <alignment horizontal="center" vertical="center"/>
    </xf>
    <xf numFmtId="0" fontId="4" fillId="26" borderId="12" xfId="0" applyFont="1" applyFill="1" applyBorder="1" applyAlignment="1">
      <alignment horizontal="center" vertical="center" wrapText="1"/>
    </xf>
    <xf numFmtId="10" fontId="3" fillId="26" borderId="12" xfId="895" applyNumberFormat="1" applyFont="1" applyFill="1" applyBorder="1" applyAlignment="1">
      <alignment horizontal="center" vertical="center"/>
    </xf>
    <xf numFmtId="4" fontId="2" fillId="26" borderId="12" xfId="0" applyNumberFormat="1" applyFont="1" applyFill="1" applyBorder="1" applyAlignment="1">
      <alignment horizontal="center" vertical="center"/>
    </xf>
    <xf numFmtId="0" fontId="4" fillId="26" borderId="12" xfId="0" applyFont="1" applyFill="1" applyBorder="1" applyAlignment="1">
      <alignment horizontal="right" vertical="center" wrapText="1"/>
    </xf>
    <xf numFmtId="3" fontId="2" fillId="26" borderId="12" xfId="0" applyNumberFormat="1" applyFont="1" applyFill="1" applyBorder="1" applyAlignment="1">
      <alignment horizontal="right" vertical="center"/>
    </xf>
    <xf numFmtId="3" fontId="2" fillId="26" borderId="12" xfId="0" applyNumberFormat="1" applyFont="1" applyFill="1" applyBorder="1" applyAlignment="1">
      <alignment horizontal="left" vertical="center" wrapText="1" indent="1"/>
    </xf>
    <xf numFmtId="0" fontId="2" fillId="26" borderId="12" xfId="0" applyFont="1" applyFill="1" applyBorder="1" applyAlignment="1">
      <alignment horizontal="left" vertical="center" wrapText="1" indent="1"/>
    </xf>
    <xf numFmtId="0" fontId="3" fillId="26" borderId="12" xfId="0" applyFont="1" applyFill="1" applyBorder="1" applyAlignment="1">
      <alignment horizontal="left" indent="1"/>
    </xf>
    <xf numFmtId="0" fontId="3" fillId="26" borderId="12" xfId="0" applyFont="1" applyFill="1" applyBorder="1" applyAlignment="1">
      <alignment horizontal="left" vertical="center" indent="1"/>
    </xf>
    <xf numFmtId="0" fontId="18" fillId="0" borderId="0" xfId="20" applyFont="1" applyFill="1" applyBorder="1" applyAlignment="1" applyProtection="1">
      <alignment horizontal="left" vertical="center" wrapText="1"/>
      <protection/>
    </xf>
    <xf numFmtId="174" fontId="5" fillId="0" borderId="0" xfId="0" applyNumberFormat="1" applyFont="1" applyFill="1" applyBorder="1" applyAlignment="1" applyProtection="1">
      <alignment horizontal="center"/>
      <protection/>
    </xf>
    <xf numFmtId="177" fontId="5" fillId="0" borderId="0" xfId="871" applyNumberFormat="1" applyFont="1" applyFill="1" applyAlignment="1" applyProtection="1">
      <alignment horizontal="center"/>
      <protection/>
    </xf>
    <xf numFmtId="0" fontId="5" fillId="0" borderId="0" xfId="316" applyFont="1" applyFill="1" applyAlignment="1">
      <alignment horizontal="center" vertical="center"/>
      <protection/>
    </xf>
    <xf numFmtId="0" fontId="5" fillId="0" borderId="0" xfId="316" applyFont="1" applyFill="1" applyAlignment="1">
      <alignment horizontal="center"/>
      <protection/>
    </xf>
    <xf numFmtId="0" fontId="5" fillId="0" borderId="0" xfId="102" applyFont="1" applyFill="1" applyAlignment="1">
      <alignment horizontal="center" vertical="center"/>
    </xf>
    <xf numFmtId="0" fontId="5" fillId="0" borderId="0" xfId="102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34" fillId="0" borderId="0" xfId="0" applyFont="1" applyAlignment="1">
      <alignment horizontal="left" vertical="center" wrapText="1"/>
    </xf>
    <xf numFmtId="0" fontId="5" fillId="26" borderId="0" xfId="21" applyFont="1" applyFill="1" applyAlignment="1">
      <alignment horizontal="center" vertical="center"/>
      <protection/>
    </xf>
    <xf numFmtId="174" fontId="5" fillId="26" borderId="0" xfId="872" applyNumberFormat="1" applyFont="1" applyFill="1" applyBorder="1" applyAlignment="1">
      <alignment horizontal="center" vertical="center"/>
      <protection/>
    </xf>
    <xf numFmtId="174" fontId="4" fillId="26" borderId="12" xfId="872" applyNumberFormat="1" applyFont="1" applyFill="1" applyBorder="1" applyAlignment="1">
      <alignment horizontal="left" vertical="center" wrapText="1"/>
      <protection/>
    </xf>
    <xf numFmtId="174" fontId="4" fillId="26" borderId="12" xfId="872" applyNumberFormat="1" applyFont="1" applyFill="1" applyBorder="1" applyAlignment="1">
      <alignment horizontal="center" vertical="center"/>
      <protection/>
    </xf>
    <xf numFmtId="174" fontId="4" fillId="26" borderId="12" xfId="872" applyNumberFormat="1" applyFont="1" applyFill="1" applyBorder="1" applyAlignment="1">
      <alignment horizontal="center" vertical="center" wrapText="1"/>
      <protection/>
    </xf>
    <xf numFmtId="0" fontId="4" fillId="26" borderId="12" xfId="21" applyFont="1" applyFill="1" applyBorder="1" applyAlignment="1">
      <alignment horizontal="center" vertical="center" wrapText="1"/>
      <protection/>
    </xf>
    <xf numFmtId="49" fontId="4" fillId="26" borderId="12" xfId="21" applyNumberFormat="1" applyFont="1" applyFill="1" applyBorder="1" applyAlignment="1">
      <alignment horizontal="center" vertical="center"/>
      <protection/>
    </xf>
    <xf numFmtId="0" fontId="2" fillId="26" borderId="12" xfId="21" applyFont="1" applyFill="1" applyBorder="1" applyAlignment="1">
      <alignment vertical="center" wrapText="1"/>
      <protection/>
    </xf>
    <xf numFmtId="0" fontId="76" fillId="0" borderId="0" xfId="0" applyFont="1" applyFill="1" applyBorder="1" applyAlignment="1">
      <alignment horizontal="center" vertical="center" wrapText="1"/>
    </xf>
    <xf numFmtId="0" fontId="76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3" fontId="81" fillId="26" borderId="0" xfId="0" applyNumberFormat="1" applyFont="1" applyFill="1" applyBorder="1" applyAlignment="1">
      <alignment horizontal="left" wrapText="1"/>
    </xf>
    <xf numFmtId="0" fontId="5" fillId="26" borderId="0" xfId="0" applyFont="1" applyFill="1" applyBorder="1" applyAlignment="1">
      <alignment horizontal="center" vertical="center" wrapText="1"/>
    </xf>
    <xf numFmtId="0" fontId="82" fillId="26" borderId="0" xfId="0" applyFont="1" applyFill="1" applyBorder="1" applyAlignment="1">
      <alignment horizontal="center" vertical="center" wrapText="1"/>
    </xf>
    <xf numFmtId="0" fontId="4" fillId="26" borderId="12" xfId="0" applyFont="1" applyFill="1" applyBorder="1" applyAlignment="1">
      <alignment horizontal="center" vertical="center"/>
    </xf>
    <xf numFmtId="3" fontId="2" fillId="26" borderId="12" xfId="0" applyNumberFormat="1" applyFont="1" applyFill="1" applyBorder="1" applyAlignment="1">
      <alignment horizontal="center" vertical="center"/>
    </xf>
    <xf numFmtId="3" fontId="81" fillId="26" borderId="0" xfId="0" applyNumberFormat="1" applyFont="1" applyFill="1" applyBorder="1" applyAlignment="1">
      <alignment horizontal="left" vertical="center" wrapText="1"/>
    </xf>
    <xf numFmtId="3" fontId="4" fillId="26" borderId="0" xfId="0" applyNumberFormat="1" applyFont="1" applyFill="1" applyBorder="1" applyAlignment="1">
      <alignment horizontal="center" vertical="center" wrapText="1"/>
    </xf>
    <xf numFmtId="0" fontId="4" fillId="26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26" borderId="0" xfId="0" applyFont="1" applyFill="1" applyBorder="1" applyAlignment="1">
      <alignment horizontal="center" vertical="center"/>
    </xf>
  </cellXfs>
  <cellStyles count="88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Normal 10" xfId="21"/>
    <cellStyle name="Millares 2 7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20% - Énfasis1 2" xfId="29"/>
    <cellStyle name="20% - Énfasis1 3" xfId="30"/>
    <cellStyle name="20% - Énfasis1 4" xfId="31"/>
    <cellStyle name="20% - Énfasis2 2" xfId="32"/>
    <cellStyle name="20% - Énfasis2 3" xfId="33"/>
    <cellStyle name="20% - Énfasis2 4" xfId="34"/>
    <cellStyle name="20% - Énfasis3 2" xfId="35"/>
    <cellStyle name="20% - Énfasis3 3" xfId="36"/>
    <cellStyle name="20% - Énfasis3 4" xfId="37"/>
    <cellStyle name="20% - Énfasis4 2" xfId="38"/>
    <cellStyle name="20% - Énfasis4 3" xfId="39"/>
    <cellStyle name="20% - Énfasis4 4" xfId="40"/>
    <cellStyle name="20% - Énfasis5 2" xfId="41"/>
    <cellStyle name="20% - Énfasis5 3" xfId="42"/>
    <cellStyle name="20% - Énfasis5 4" xfId="43"/>
    <cellStyle name="20% - Énfasis6 2" xfId="44"/>
    <cellStyle name="20% - Énfasis6 3" xfId="45"/>
    <cellStyle name="20% - Énfasis6 4" xfId="46"/>
    <cellStyle name="40% - Accent1" xfId="47"/>
    <cellStyle name="40% - Accent2" xfId="48"/>
    <cellStyle name="40% - Accent3" xfId="49"/>
    <cellStyle name="40% - Accent4" xfId="50"/>
    <cellStyle name="40% - Accent5" xfId="51"/>
    <cellStyle name="40% - Accent6" xfId="52"/>
    <cellStyle name="40% - Énfasis1 2" xfId="53"/>
    <cellStyle name="40% - Énfasis1 3" xfId="54"/>
    <cellStyle name="40% - Énfasis1 4" xfId="55"/>
    <cellStyle name="40% - Énfasis2 2" xfId="56"/>
    <cellStyle name="40% - Énfasis2 3" xfId="57"/>
    <cellStyle name="40% - Énfasis2 4" xfId="58"/>
    <cellStyle name="40% - Énfasis3 2" xfId="59"/>
    <cellStyle name="40% - Énfasis3 3" xfId="60"/>
    <cellStyle name="40% - Énfasis3 4" xfId="61"/>
    <cellStyle name="40% - Énfasis4 2" xfId="62"/>
    <cellStyle name="40% - Énfasis4 3" xfId="63"/>
    <cellStyle name="40% - Énfasis4 4" xfId="64"/>
    <cellStyle name="40% - Énfasis5 2" xfId="65"/>
    <cellStyle name="40% - Énfasis5 3" xfId="66"/>
    <cellStyle name="40% - Énfasis5 4" xfId="67"/>
    <cellStyle name="40% - Énfasis6 2" xfId="68"/>
    <cellStyle name="40% - Énfasis6 3" xfId="69"/>
    <cellStyle name="40% - Énfasis6 4" xfId="70"/>
    <cellStyle name="60% - Accent1" xfId="71"/>
    <cellStyle name="60% - Accent2" xfId="72"/>
    <cellStyle name="60% - Accent3" xfId="73"/>
    <cellStyle name="60% - Accent4" xfId="74"/>
    <cellStyle name="60% - Accent5" xfId="75"/>
    <cellStyle name="60% - Accent6" xfId="76"/>
    <cellStyle name="60% - Énfasis1 2" xfId="77"/>
    <cellStyle name="60% - Énfasis1 3" xfId="78"/>
    <cellStyle name="60% - Énfasis1 4" xfId="79"/>
    <cellStyle name="60% - Énfasis2 2" xfId="80"/>
    <cellStyle name="60% - Énfasis2 3" xfId="81"/>
    <cellStyle name="60% - Énfasis2 4" xfId="82"/>
    <cellStyle name="60% - Énfasis3 2" xfId="83"/>
    <cellStyle name="60% - Énfasis3 3" xfId="84"/>
    <cellStyle name="60% - Énfasis3 4" xfId="85"/>
    <cellStyle name="60% - Énfasis4 2" xfId="86"/>
    <cellStyle name="60% - Énfasis4 3" xfId="87"/>
    <cellStyle name="60% - Énfasis4 4" xfId="88"/>
    <cellStyle name="60% - Énfasis5 2" xfId="89"/>
    <cellStyle name="60% - Énfasis5 3" xfId="90"/>
    <cellStyle name="60% - Énfasis5 4" xfId="91"/>
    <cellStyle name="60% - Énfasis6 2" xfId="92"/>
    <cellStyle name="60% - Énfasis6 3" xfId="93"/>
    <cellStyle name="60% - Énfasis6 4" xfId="94"/>
    <cellStyle name="Accent1" xfId="95"/>
    <cellStyle name="Accent2" xfId="96"/>
    <cellStyle name="Accent3" xfId="97"/>
    <cellStyle name="Accent4" xfId="98"/>
    <cellStyle name="Accent5" xfId="99"/>
    <cellStyle name="Accent6" xfId="100"/>
    <cellStyle name="ANCLAS,REZONES Y SUS PARTES,DE FUNDICION,DE HIERRO O DE ACERO" xfId="101"/>
    <cellStyle name="ANCLAS,REZONES Y SUS PARTES,DE FUNDICION,DE HIERRO O DE ACERO 2" xfId="102"/>
    <cellStyle name="ANCLAS,REZONES Y SUS PARTES,DE FUNDICION,DE HIERRO O DE ACERO 3" xfId="103"/>
    <cellStyle name="Bad" xfId="104"/>
    <cellStyle name="Buena 2" xfId="105"/>
    <cellStyle name="Buena 3" xfId="106"/>
    <cellStyle name="Buena 4" xfId="107"/>
    <cellStyle name="Calculation" xfId="108"/>
    <cellStyle name="Cálculo 2" xfId="109"/>
    <cellStyle name="Cálculo 3" xfId="110"/>
    <cellStyle name="Cálculo 4" xfId="111"/>
    <cellStyle name="Celda de comprobación 2" xfId="112"/>
    <cellStyle name="Celda de comprobación 3" xfId="113"/>
    <cellStyle name="Celda de comprobación 4" xfId="114"/>
    <cellStyle name="Celda vinculada 2" xfId="115"/>
    <cellStyle name="Celda vinculada 3" xfId="116"/>
    <cellStyle name="Celda vinculada 4" xfId="117"/>
    <cellStyle name="Check Cell" xfId="118"/>
    <cellStyle name="Comma_10R&amp;monet" xfId="119"/>
    <cellStyle name="dx" xfId="120"/>
    <cellStyle name="Encabezado 4 2" xfId="121"/>
    <cellStyle name="Encabezado 4 3" xfId="122"/>
    <cellStyle name="Encabezado 4 4" xfId="123"/>
    <cellStyle name="Énfasis1 2" xfId="124"/>
    <cellStyle name="Énfasis1 3" xfId="125"/>
    <cellStyle name="Énfasis1 4" xfId="126"/>
    <cellStyle name="Énfasis2 2" xfId="127"/>
    <cellStyle name="Énfasis2 3" xfId="128"/>
    <cellStyle name="Énfasis2 4" xfId="129"/>
    <cellStyle name="Énfasis3 2" xfId="130"/>
    <cellStyle name="Énfasis3 3" xfId="131"/>
    <cellStyle name="Énfasis3 4" xfId="132"/>
    <cellStyle name="Énfasis4 2" xfId="133"/>
    <cellStyle name="Énfasis4 3" xfId="134"/>
    <cellStyle name="Énfasis4 4" xfId="135"/>
    <cellStyle name="Énfasis5 2" xfId="136"/>
    <cellStyle name="Énfasis5 3" xfId="137"/>
    <cellStyle name="Énfasis5 4" xfId="138"/>
    <cellStyle name="Énfasis6 2" xfId="139"/>
    <cellStyle name="Énfasis6 3" xfId="140"/>
    <cellStyle name="Énfasis6 4" xfId="141"/>
    <cellStyle name="Entrada 2" xfId="142"/>
    <cellStyle name="Entrada 3" xfId="143"/>
    <cellStyle name="Entrada 4" xfId="144"/>
    <cellStyle name="Estilo 1" xfId="145"/>
    <cellStyle name="Euro" xfId="146"/>
    <cellStyle name="Excel Built-in Normal" xfId="147"/>
    <cellStyle name="Explanatory Text" xfId="148"/>
    <cellStyle name="F2" xfId="149"/>
    <cellStyle name="F2 2" xfId="150"/>
    <cellStyle name="F3" xfId="151"/>
    <cellStyle name="F3 2" xfId="152"/>
    <cellStyle name="F4" xfId="153"/>
    <cellStyle name="F4 2" xfId="154"/>
    <cellStyle name="F5" xfId="155"/>
    <cellStyle name="F5 2" xfId="156"/>
    <cellStyle name="F6" xfId="157"/>
    <cellStyle name="F6 2" xfId="158"/>
    <cellStyle name="F7" xfId="159"/>
    <cellStyle name="F7 2" xfId="160"/>
    <cellStyle name="F8" xfId="161"/>
    <cellStyle name="F8 2" xfId="162"/>
    <cellStyle name="fonteplan1" xfId="163"/>
    <cellStyle name="Good" xfId="164"/>
    <cellStyle name="Heading 1" xfId="165"/>
    <cellStyle name="Heading 2" xfId="166"/>
    <cellStyle name="Heading 3" xfId="167"/>
    <cellStyle name="Heading 4" xfId="168"/>
    <cellStyle name="Hipervínculo 2" xfId="169"/>
    <cellStyle name="Hipervínculo 2 2" xfId="170"/>
    <cellStyle name="Hipervínculo 3" xfId="171"/>
    <cellStyle name="Hipervínculo 4" xfId="172"/>
    <cellStyle name="Hipervínculo 5" xfId="173"/>
    <cellStyle name="Incorrecto 2" xfId="174"/>
    <cellStyle name="Incorrecto 3" xfId="175"/>
    <cellStyle name="Incorrecto 4" xfId="176"/>
    <cellStyle name="Input" xfId="177"/>
    <cellStyle name="Linked Cell" xfId="178"/>
    <cellStyle name="Millares 2" xfId="179"/>
    <cellStyle name="Millares 2 2" xfId="180"/>
    <cellStyle name="Millares 2 2 2" xfId="181"/>
    <cellStyle name="Millares 2 2 2 2" xfId="182"/>
    <cellStyle name="Millares 2 2 2 2 2" xfId="183"/>
    <cellStyle name="Millares 2 2 3" xfId="184"/>
    <cellStyle name="Millares 2 3" xfId="185"/>
    <cellStyle name="Millares 2 3 2" xfId="186"/>
    <cellStyle name="Millares 2 4" xfId="187"/>
    <cellStyle name="Millares 2 5" xfId="188"/>
    <cellStyle name="Millares 2 6" xfId="189"/>
    <cellStyle name="Millares 2 7 2" xfId="190"/>
    <cellStyle name="Millares 3" xfId="191"/>
    <cellStyle name="Millares 3 2" xfId="192"/>
    <cellStyle name="Millares 3 3" xfId="193"/>
    <cellStyle name="Millares 4" xfId="194"/>
    <cellStyle name="Millares 5" xfId="195"/>
    <cellStyle name="Millares 5 2" xfId="196"/>
    <cellStyle name="Millares 5 2 2" xfId="197"/>
    <cellStyle name="Millares 6" xfId="198"/>
    <cellStyle name="Millares 7" xfId="199"/>
    <cellStyle name="Moeda [0]_Plan2" xfId="200"/>
    <cellStyle name="Moeda_Plan2" xfId="201"/>
    <cellStyle name="Moneda 10" xfId="202"/>
    <cellStyle name="Moneda 11" xfId="203"/>
    <cellStyle name="Moneda 12" xfId="204"/>
    <cellStyle name="Moneda 13" xfId="205"/>
    <cellStyle name="Moneda 14" xfId="206"/>
    <cellStyle name="Moneda 15" xfId="207"/>
    <cellStyle name="Moneda 16" xfId="208"/>
    <cellStyle name="Moneda 2" xfId="209"/>
    <cellStyle name="Moneda 2 2" xfId="210"/>
    <cellStyle name="Moneda 3" xfId="211"/>
    <cellStyle name="Moneda 4" xfId="212"/>
    <cellStyle name="Moneda 5" xfId="213"/>
    <cellStyle name="Moneda 6" xfId="214"/>
    <cellStyle name="Moneda 7" xfId="215"/>
    <cellStyle name="Moneda 8" xfId="216"/>
    <cellStyle name="Moneda 9" xfId="217"/>
    <cellStyle name="Neutral 2" xfId="218"/>
    <cellStyle name="Neutral 3" xfId="219"/>
    <cellStyle name="Neutral 4" xfId="220"/>
    <cellStyle name="Normal 100" xfId="221"/>
    <cellStyle name="Normal 101" xfId="222"/>
    <cellStyle name="Normal 102" xfId="223"/>
    <cellStyle name="Normal 103" xfId="224"/>
    <cellStyle name="Normal 104" xfId="225"/>
    <cellStyle name="Normal 105" xfId="226"/>
    <cellStyle name="Normal 106" xfId="227"/>
    <cellStyle name="Normal 107" xfId="228"/>
    <cellStyle name="Normal 108" xfId="229"/>
    <cellStyle name="Normal 109" xfId="230"/>
    <cellStyle name="Normal 11" xfId="231"/>
    <cellStyle name="Normal 11 2" xfId="232"/>
    <cellStyle name="Normal 11 2 2" xfId="233"/>
    <cellStyle name="Normal 110" xfId="234"/>
    <cellStyle name="Normal 111" xfId="235"/>
    <cellStyle name="Normal 112" xfId="236"/>
    <cellStyle name="Normal 12" xfId="237"/>
    <cellStyle name="Normal 12 2" xfId="238"/>
    <cellStyle name="Normal 13" xfId="239"/>
    <cellStyle name="Normal 13 2" xfId="240"/>
    <cellStyle name="Normal 14" xfId="241"/>
    <cellStyle name="Normal 15" xfId="242"/>
    <cellStyle name="Normal 16" xfId="243"/>
    <cellStyle name="Normal 17" xfId="244"/>
    <cellStyle name="Normal 17 2" xfId="245"/>
    <cellStyle name="Normal 18" xfId="246"/>
    <cellStyle name="Normal 19" xfId="247"/>
    <cellStyle name="Normal 2" xfId="248"/>
    <cellStyle name="Normal 2 10" xfId="249"/>
    <cellStyle name="Normal 2 10 2" xfId="250"/>
    <cellStyle name="Normal 2 2" xfId="251"/>
    <cellStyle name="Normal 2 2 2" xfId="252"/>
    <cellStyle name="Normal 2 2 2 2" xfId="253"/>
    <cellStyle name="Normal 2 2 2 2 2" xfId="254"/>
    <cellStyle name="Normal 2 2 2 2 2 2" xfId="255"/>
    <cellStyle name="Normal 2 2 2 3" xfId="256"/>
    <cellStyle name="Normal 2 2 2 4" xfId="257"/>
    <cellStyle name="Normal 2 2 3" xfId="258"/>
    <cellStyle name="Normal 2 2 4" xfId="259"/>
    <cellStyle name="Normal 2 2 5" xfId="260"/>
    <cellStyle name="Normal 2 2 6" xfId="261"/>
    <cellStyle name="Normal 2 2 7" xfId="262"/>
    <cellStyle name="Normal 2 2 8" xfId="263"/>
    <cellStyle name="Normal 2 3" xfId="264"/>
    <cellStyle name="Normal 2 3 2" xfId="265"/>
    <cellStyle name="Normal 2 3 2 2" xfId="266"/>
    <cellStyle name="Normal 2 3 2 2 2" xfId="267"/>
    <cellStyle name="Normal 2 3 3" xfId="268"/>
    <cellStyle name="Normal 2 3 4" xfId="269"/>
    <cellStyle name="Normal 2 3 4 2" xfId="270"/>
    <cellStyle name="Normal 2 4" xfId="271"/>
    <cellStyle name="Normal 2 5" xfId="272"/>
    <cellStyle name="Normal 2 5 2" xfId="273"/>
    <cellStyle name="Normal 2 6" xfId="274"/>
    <cellStyle name="Normal 2 7" xfId="275"/>
    <cellStyle name="Normal 2 8" xfId="276"/>
    <cellStyle name="Normal 20" xfId="277"/>
    <cellStyle name="Normal 21" xfId="278"/>
    <cellStyle name="Normal 22" xfId="279"/>
    <cellStyle name="Normal 23" xfId="280"/>
    <cellStyle name="Normal 24" xfId="281"/>
    <cellStyle name="Normal 25" xfId="282"/>
    <cellStyle name="Normal 26" xfId="283"/>
    <cellStyle name="Normal 26 2" xfId="284"/>
    <cellStyle name="Normal 27" xfId="285"/>
    <cellStyle name="Normal 28" xfId="286"/>
    <cellStyle name="Normal 29" xfId="287"/>
    <cellStyle name="Normal 3" xfId="288"/>
    <cellStyle name="Normal 3 2" xfId="289"/>
    <cellStyle name="Normal 3 2 10" xfId="290"/>
    <cellStyle name="Normal 3 2 2" xfId="291"/>
    <cellStyle name="Normal 3 2 2 2" xfId="292"/>
    <cellStyle name="Normal 3 2 2 3" xfId="293"/>
    <cellStyle name="Normal 3 2 3" xfId="294"/>
    <cellStyle name="Normal 3 2 3 2" xfId="295"/>
    <cellStyle name="Normal 3 29" xfId="296"/>
    <cellStyle name="Normal 3 3" xfId="297"/>
    <cellStyle name="Normal 3 3 2" xfId="298"/>
    <cellStyle name="Normal 3 4" xfId="299"/>
    <cellStyle name="Normal 3 4 2" xfId="300"/>
    <cellStyle name="Normal 3 5" xfId="301"/>
    <cellStyle name="Normal 3 5 4 4 2" xfId="302"/>
    <cellStyle name="Normal 3 6" xfId="303"/>
    <cellStyle name="Normal 3 7" xfId="304"/>
    <cellStyle name="Normal 30" xfId="305"/>
    <cellStyle name="Normal 31" xfId="306"/>
    <cellStyle name="Normal 32" xfId="307"/>
    <cellStyle name="Normal 33" xfId="308"/>
    <cellStyle name="Normal 34" xfId="309"/>
    <cellStyle name="Normal 35" xfId="310"/>
    <cellStyle name="Normal 36" xfId="311"/>
    <cellStyle name="Normal 37" xfId="312"/>
    <cellStyle name="Normal 38" xfId="313"/>
    <cellStyle name="Normal 39" xfId="314"/>
    <cellStyle name="Normal 4" xfId="315"/>
    <cellStyle name="Normal 4 2" xfId="316"/>
    <cellStyle name="Normal 4 2 2" xfId="317"/>
    <cellStyle name="Normal 4 2 3" xfId="318"/>
    <cellStyle name="Normal 4 3" xfId="319"/>
    <cellStyle name="Normal 4 4" xfId="320"/>
    <cellStyle name="Normal 40" xfId="321"/>
    <cellStyle name="Normal 41" xfId="322"/>
    <cellStyle name="Normal 42" xfId="323"/>
    <cellStyle name="Normal 42 2" xfId="324"/>
    <cellStyle name="Normal 43" xfId="325"/>
    <cellStyle name="Normal 44" xfId="326"/>
    <cellStyle name="Normal 45" xfId="327"/>
    <cellStyle name="Normal 46" xfId="328"/>
    <cellStyle name="Normal 47" xfId="329"/>
    <cellStyle name="Normal 48" xfId="330"/>
    <cellStyle name="Normal 49" xfId="331"/>
    <cellStyle name="Normal 5" xfId="332"/>
    <cellStyle name="Normal 5 2" xfId="333"/>
    <cellStyle name="Normal 5 2 2" xfId="334"/>
    <cellStyle name="Normal 5 2 2 2" xfId="335"/>
    <cellStyle name="Normal 5 21" xfId="336"/>
    <cellStyle name="Normal 5 3" xfId="337"/>
    <cellStyle name="Normal 5 4" xfId="338"/>
    <cellStyle name="Normal 5 5" xfId="339"/>
    <cellStyle name="Normal 50" xfId="340"/>
    <cellStyle name="Normal 51" xfId="341"/>
    <cellStyle name="Normal 52" xfId="342"/>
    <cellStyle name="Normal 53" xfId="343"/>
    <cellStyle name="Normal 54" xfId="344"/>
    <cellStyle name="Normal 55" xfId="345"/>
    <cellStyle name="Normal 56" xfId="346"/>
    <cellStyle name="Normal 57" xfId="347"/>
    <cellStyle name="Normal 58" xfId="348"/>
    <cellStyle name="Normal 59" xfId="349"/>
    <cellStyle name="Normal 6" xfId="350"/>
    <cellStyle name="Normal 6 2" xfId="351"/>
    <cellStyle name="Normal 6 3" xfId="352"/>
    <cellStyle name="Normal 60" xfId="353"/>
    <cellStyle name="Normal 61" xfId="354"/>
    <cellStyle name="Normal 62" xfId="355"/>
    <cellStyle name="Normal 63" xfId="356"/>
    <cellStyle name="Normal 64" xfId="357"/>
    <cellStyle name="Normal 65" xfId="358"/>
    <cellStyle name="Normal 66" xfId="359"/>
    <cellStyle name="Normal 67" xfId="360"/>
    <cellStyle name="Normal 68" xfId="361"/>
    <cellStyle name="Normal 69" xfId="362"/>
    <cellStyle name="Normal 7" xfId="363"/>
    <cellStyle name="Normal 7 2" xfId="364"/>
    <cellStyle name="Normal 7 2 2" xfId="365"/>
    <cellStyle name="Normal 7 3" xfId="366"/>
    <cellStyle name="Normal 7 3 2" xfId="367"/>
    <cellStyle name="Normal 7 4" xfId="368"/>
    <cellStyle name="Normal 70" xfId="369"/>
    <cellStyle name="Normal 71" xfId="370"/>
    <cellStyle name="Normal 72" xfId="371"/>
    <cellStyle name="Normal 73" xfId="372"/>
    <cellStyle name="Normal 74" xfId="373"/>
    <cellStyle name="Normal 75" xfId="374"/>
    <cellStyle name="Normal 76" xfId="375"/>
    <cellStyle name="Normal 77" xfId="376"/>
    <cellStyle name="Normal 78" xfId="377"/>
    <cellStyle name="Normal 79" xfId="378"/>
    <cellStyle name="Normal 8" xfId="379"/>
    <cellStyle name="Normal 8 2" xfId="380"/>
    <cellStyle name="Normal 8 3" xfId="381"/>
    <cellStyle name="Normal 80" xfId="382"/>
    <cellStyle name="Normal 81" xfId="383"/>
    <cellStyle name="Normal 82" xfId="384"/>
    <cellStyle name="Normal 83" xfId="385"/>
    <cellStyle name="Normal 84" xfId="386"/>
    <cellStyle name="Normal 85" xfId="387"/>
    <cellStyle name="Normal 86" xfId="388"/>
    <cellStyle name="Normal 87" xfId="389"/>
    <cellStyle name="Normal 88" xfId="390"/>
    <cellStyle name="Normal 89" xfId="391"/>
    <cellStyle name="Normal 9" xfId="392"/>
    <cellStyle name="Normal 90" xfId="393"/>
    <cellStyle name="Normal 91" xfId="394"/>
    <cellStyle name="Normal 92" xfId="395"/>
    <cellStyle name="Normal 93" xfId="396"/>
    <cellStyle name="Normal 94" xfId="397"/>
    <cellStyle name="Normal 95" xfId="398"/>
    <cellStyle name="Normal 96" xfId="399"/>
    <cellStyle name="Normal 97" xfId="400"/>
    <cellStyle name="Normal 98" xfId="401"/>
    <cellStyle name="Normal 99" xfId="402"/>
    <cellStyle name="Notas 2" xfId="403"/>
    <cellStyle name="Notas 2 2" xfId="404"/>
    <cellStyle name="Notas 2 2 2" xfId="405"/>
    <cellStyle name="Notas 2 3" xfId="406"/>
    <cellStyle name="Notas 2 4" xfId="407"/>
    <cellStyle name="Notas 3" xfId="408"/>
    <cellStyle name="Notas 4" xfId="409"/>
    <cellStyle name="Note" xfId="410"/>
    <cellStyle name="Output" xfId="411"/>
    <cellStyle name="Porcentaje 2" xfId="412"/>
    <cellStyle name="Porcentaje 2 2" xfId="413"/>
    <cellStyle name="Porcentaje 3" xfId="414"/>
    <cellStyle name="Porcentaje 3 2" xfId="415"/>
    <cellStyle name="Porcentaje 4" xfId="416"/>
    <cellStyle name="Porcentaje 5" xfId="417"/>
    <cellStyle name="Porcentaje 6" xfId="418"/>
    <cellStyle name="Porcentual 2" xfId="419"/>
    <cellStyle name="Porcentual 2 2" xfId="420"/>
    <cellStyle name="Porcentual 2 2 2" xfId="421"/>
    <cellStyle name="Porcentual 2 2 2 2" xfId="422"/>
    <cellStyle name="Porcentual 2 2 3" xfId="423"/>
    <cellStyle name="Porcentual 2 2 3 2" xfId="424"/>
    <cellStyle name="Porcentual 2 3" xfId="425"/>
    <cellStyle name="Porcentual 2 4" xfId="426"/>
    <cellStyle name="Porcentual 3" xfId="427"/>
    <cellStyle name="Porcentual 3 2" xfId="428"/>
    <cellStyle name="Porcentual 4" xfId="429"/>
    <cellStyle name="Porcentual 5" xfId="430"/>
    <cellStyle name="Porcentual 6" xfId="431"/>
    <cellStyle name="Porcentual 7" xfId="432"/>
    <cellStyle name="Salida 2" xfId="433"/>
    <cellStyle name="Salida 3" xfId="434"/>
    <cellStyle name="Salida 4" xfId="435"/>
    <cellStyle name="style1443038181210" xfId="436"/>
    <cellStyle name="style1443038181210 2" xfId="437"/>
    <cellStyle name="style1443038181335" xfId="438"/>
    <cellStyle name="style1443038181335 2" xfId="439"/>
    <cellStyle name="style1443038181465" xfId="440"/>
    <cellStyle name="style1443038181465 2" xfId="441"/>
    <cellStyle name="style1443038181521" xfId="442"/>
    <cellStyle name="style1443038181521 2" xfId="443"/>
    <cellStyle name="style1443038181592" xfId="444"/>
    <cellStyle name="style1443038181592 2" xfId="445"/>
    <cellStyle name="style1443038181671" xfId="446"/>
    <cellStyle name="style1443038181671 2" xfId="447"/>
    <cellStyle name="style1443038181754" xfId="448"/>
    <cellStyle name="style1443038181754 2" xfId="449"/>
    <cellStyle name="style1443038181833" xfId="450"/>
    <cellStyle name="style1443038181833 2" xfId="451"/>
    <cellStyle name="style1443038181894" xfId="452"/>
    <cellStyle name="style1443038181894 2" xfId="453"/>
    <cellStyle name="style1443038181959" xfId="454"/>
    <cellStyle name="style1443038181959 2" xfId="455"/>
    <cellStyle name="style1443038182020" xfId="456"/>
    <cellStyle name="style1443038182020 2" xfId="457"/>
    <cellStyle name="style1443038182082" xfId="458"/>
    <cellStyle name="style1443038182082 2" xfId="459"/>
    <cellStyle name="style1443038182529" xfId="460"/>
    <cellStyle name="style1443038182529 2" xfId="461"/>
    <cellStyle name="style1443038182589" xfId="462"/>
    <cellStyle name="style1443038182589 2" xfId="463"/>
    <cellStyle name="style1443038182636" xfId="464"/>
    <cellStyle name="style1443038182636 2" xfId="465"/>
    <cellStyle name="style1443038182695" xfId="466"/>
    <cellStyle name="style1443038182695 2" xfId="467"/>
    <cellStyle name="style1443038182842" xfId="468"/>
    <cellStyle name="style1443038182842 2" xfId="469"/>
    <cellStyle name="style1443038182933" xfId="470"/>
    <cellStyle name="style1443038182933 2" xfId="471"/>
    <cellStyle name="style1443038182993" xfId="472"/>
    <cellStyle name="style1443038182993 2" xfId="473"/>
    <cellStyle name="style1443038183042" xfId="474"/>
    <cellStyle name="style1443038183042 2" xfId="475"/>
    <cellStyle name="style1443038183101" xfId="476"/>
    <cellStyle name="style1443038183101 2" xfId="477"/>
    <cellStyle name="style1443038183161" xfId="478"/>
    <cellStyle name="style1443038183161 2" xfId="479"/>
    <cellStyle name="style1443038183222" xfId="480"/>
    <cellStyle name="style1443038183222 2" xfId="481"/>
    <cellStyle name="style1443038183314" xfId="482"/>
    <cellStyle name="style1443038183314 2" xfId="483"/>
    <cellStyle name="style1443038183378" xfId="484"/>
    <cellStyle name="style1443038183378 2" xfId="485"/>
    <cellStyle name="style1443038183531" xfId="486"/>
    <cellStyle name="style1443038183531 2" xfId="487"/>
    <cellStyle name="style1443038183583" xfId="488"/>
    <cellStyle name="style1443038183583 2" xfId="489"/>
    <cellStyle name="style1443038183642" xfId="490"/>
    <cellStyle name="style1443038183642 2" xfId="491"/>
    <cellStyle name="style1443038183703" xfId="492"/>
    <cellStyle name="style1443038183703 2" xfId="493"/>
    <cellStyle name="style1443038183935" xfId="494"/>
    <cellStyle name="style1443038183935 2" xfId="495"/>
    <cellStyle name="style1443038183983" xfId="496"/>
    <cellStyle name="style1443038183983 2" xfId="497"/>
    <cellStyle name="style1443038184030" xfId="498"/>
    <cellStyle name="style1443038184030 2" xfId="499"/>
    <cellStyle name="style1443038184077" xfId="500"/>
    <cellStyle name="style1443038184077 2" xfId="501"/>
    <cellStyle name="style1443038184124" xfId="502"/>
    <cellStyle name="style1443038184124 2" xfId="503"/>
    <cellStyle name="style1443038184170" xfId="504"/>
    <cellStyle name="style1443038184170 2" xfId="505"/>
    <cellStyle name="style1443038184217" xfId="506"/>
    <cellStyle name="style1443038184217 2" xfId="507"/>
    <cellStyle name="style1443038184264" xfId="508"/>
    <cellStyle name="style1443038184264 2" xfId="509"/>
    <cellStyle name="style1443038184312" xfId="510"/>
    <cellStyle name="style1443038184312 2" xfId="511"/>
    <cellStyle name="style1443038184359" xfId="512"/>
    <cellStyle name="style1443038184359 2" xfId="513"/>
    <cellStyle name="style1443038184407" xfId="514"/>
    <cellStyle name="style1443038184407 2" xfId="515"/>
    <cellStyle name="style1443038184452" xfId="516"/>
    <cellStyle name="style1443038184452 2" xfId="517"/>
    <cellStyle name="style1443038184512" xfId="518"/>
    <cellStyle name="style1443038184512 2" xfId="519"/>
    <cellStyle name="style1443038184559" xfId="520"/>
    <cellStyle name="style1443038184559 2" xfId="521"/>
    <cellStyle name="style1443038184605" xfId="522"/>
    <cellStyle name="style1443038184605 2" xfId="523"/>
    <cellStyle name="style1443038184652" xfId="524"/>
    <cellStyle name="style1443038184652 2" xfId="525"/>
    <cellStyle name="style1443038184704" xfId="526"/>
    <cellStyle name="style1443038184704 2" xfId="527"/>
    <cellStyle name="style1443038184769" xfId="528"/>
    <cellStyle name="style1443038184769 2" xfId="529"/>
    <cellStyle name="style1443038184824" xfId="530"/>
    <cellStyle name="style1443038184824 2" xfId="531"/>
    <cellStyle name="style1443038184869" xfId="532"/>
    <cellStyle name="style1443038184869 2" xfId="533"/>
    <cellStyle name="style1443038192455" xfId="534"/>
    <cellStyle name="style1443038192455 2" xfId="535"/>
    <cellStyle name="style1443038192513" xfId="536"/>
    <cellStyle name="style1443038192513 2" xfId="537"/>
    <cellStyle name="style1443038192564" xfId="538"/>
    <cellStyle name="style1443038192564 2" xfId="539"/>
    <cellStyle name="style1443038192609" xfId="540"/>
    <cellStyle name="style1443038192609 2" xfId="541"/>
    <cellStyle name="style1443038192661" xfId="542"/>
    <cellStyle name="style1443038192661 2" xfId="543"/>
    <cellStyle name="style1443038192760" xfId="544"/>
    <cellStyle name="style1443038192760 2" xfId="545"/>
    <cellStyle name="style1443038192814" xfId="546"/>
    <cellStyle name="style1443038192814 2" xfId="547"/>
    <cellStyle name="style1443038192866" xfId="548"/>
    <cellStyle name="style1443038192866 2" xfId="549"/>
    <cellStyle name="style1443038192919" xfId="550"/>
    <cellStyle name="style1443038192919 2" xfId="551"/>
    <cellStyle name="style1443038192974" xfId="552"/>
    <cellStyle name="style1443038192974 2" xfId="553"/>
    <cellStyle name="style1443038193026" xfId="554"/>
    <cellStyle name="style1443038193026 2" xfId="555"/>
    <cellStyle name="style1443038193087" xfId="556"/>
    <cellStyle name="style1443038193087 2" xfId="557"/>
    <cellStyle name="style1443038193155" xfId="558"/>
    <cellStyle name="style1443038193155 2" xfId="559"/>
    <cellStyle name="style1443038193214" xfId="560"/>
    <cellStyle name="style1443038193214 2" xfId="561"/>
    <cellStyle name="style1443038193261" xfId="562"/>
    <cellStyle name="style1443038193261 2" xfId="563"/>
    <cellStyle name="style1443038193316" xfId="564"/>
    <cellStyle name="style1443038193316 2" xfId="565"/>
    <cellStyle name="style1443038193362" xfId="566"/>
    <cellStyle name="style1443038193362 2" xfId="567"/>
    <cellStyle name="style1443038193407" xfId="568"/>
    <cellStyle name="style1443038193407 2" xfId="569"/>
    <cellStyle name="style1443038193460" xfId="570"/>
    <cellStyle name="style1443038193460 2" xfId="571"/>
    <cellStyle name="style1443038193528" xfId="572"/>
    <cellStyle name="style1443038193528 2" xfId="573"/>
    <cellStyle name="style1443038193587" xfId="574"/>
    <cellStyle name="style1443038193587 2" xfId="575"/>
    <cellStyle name="style1443038193681" xfId="576"/>
    <cellStyle name="style1443038193681 2" xfId="577"/>
    <cellStyle name="style1443038193758" xfId="578"/>
    <cellStyle name="style1443038193758 2" xfId="579"/>
    <cellStyle name="style1443038193801" xfId="580"/>
    <cellStyle name="style1443038193801 2" xfId="581"/>
    <cellStyle name="style1443038193913" xfId="582"/>
    <cellStyle name="style1443038193913 2" xfId="583"/>
    <cellStyle name="style1443038193976" xfId="584"/>
    <cellStyle name="style1443038193976 2" xfId="585"/>
    <cellStyle name="style1443038194027" xfId="586"/>
    <cellStyle name="style1443038194027 2" xfId="587"/>
    <cellStyle name="style1443038194066" xfId="588"/>
    <cellStyle name="style1443038194066 2" xfId="589"/>
    <cellStyle name="style1443038194112" xfId="590"/>
    <cellStyle name="style1443038194112 2" xfId="591"/>
    <cellStyle name="style1443038194152" xfId="592"/>
    <cellStyle name="style1443038194152 2" xfId="593"/>
    <cellStyle name="style1443038194188" xfId="594"/>
    <cellStyle name="style1443038194188 2" xfId="595"/>
    <cellStyle name="style1443038194223" xfId="596"/>
    <cellStyle name="style1443038194223 2" xfId="597"/>
    <cellStyle name="style1443038194262" xfId="598"/>
    <cellStyle name="style1443038194262 2" xfId="599"/>
    <cellStyle name="style1443038194292" xfId="600"/>
    <cellStyle name="style1443038194292 2" xfId="601"/>
    <cellStyle name="style1443038194328" xfId="602"/>
    <cellStyle name="style1443038194328 2" xfId="603"/>
    <cellStyle name="style1443038194364" xfId="604"/>
    <cellStyle name="style1443038194364 2" xfId="605"/>
    <cellStyle name="style1443038194402" xfId="606"/>
    <cellStyle name="style1443038194402 2" xfId="607"/>
    <cellStyle name="style1443038194449" xfId="608"/>
    <cellStyle name="style1443038194449 2" xfId="609"/>
    <cellStyle name="style1443038194543" xfId="610"/>
    <cellStyle name="style1443038194543 2" xfId="611"/>
    <cellStyle name="style1443038194584" xfId="612"/>
    <cellStyle name="style1443038194584 2" xfId="613"/>
    <cellStyle name="style1443038194628" xfId="614"/>
    <cellStyle name="style1443038194628 2" xfId="615"/>
    <cellStyle name="style1443038194669" xfId="616"/>
    <cellStyle name="style1443038194669 2" xfId="617"/>
    <cellStyle name="style1443038194708" xfId="618"/>
    <cellStyle name="style1443038194708 2" xfId="619"/>
    <cellStyle name="style1443038194741" xfId="620"/>
    <cellStyle name="style1443038194741 2" xfId="621"/>
    <cellStyle name="style1443038194779" xfId="622"/>
    <cellStyle name="style1443038194779 2" xfId="623"/>
    <cellStyle name="style1443038195031" xfId="624"/>
    <cellStyle name="style1443038195031 2" xfId="625"/>
    <cellStyle name="style1443038195070" xfId="626"/>
    <cellStyle name="style1443038195070 2" xfId="627"/>
    <cellStyle name="style1443038200176" xfId="628"/>
    <cellStyle name="style1443038200176 2" xfId="629"/>
    <cellStyle name="style1443038200223" xfId="630"/>
    <cellStyle name="style1443038200223 2" xfId="631"/>
    <cellStyle name="style1443038200274" xfId="632"/>
    <cellStyle name="style1443038200274 2" xfId="633"/>
    <cellStyle name="style1443038200332" xfId="634"/>
    <cellStyle name="style1443038200332 2" xfId="635"/>
    <cellStyle name="style1443038200376" xfId="636"/>
    <cellStyle name="style1443038200376 2" xfId="637"/>
    <cellStyle name="style1443038200419" xfId="638"/>
    <cellStyle name="style1443038200419 2" xfId="639"/>
    <cellStyle name="style1443038200467" xfId="640"/>
    <cellStyle name="style1443038200467 2" xfId="641"/>
    <cellStyle name="style1443038200557" xfId="642"/>
    <cellStyle name="style1443038200557 2" xfId="643"/>
    <cellStyle name="style1443038200603" xfId="644"/>
    <cellStyle name="style1443038200603 2" xfId="645"/>
    <cellStyle name="style1443038200646" xfId="646"/>
    <cellStyle name="style1443038200646 2" xfId="647"/>
    <cellStyle name="style1443038200717" xfId="648"/>
    <cellStyle name="style1443038200717 2" xfId="649"/>
    <cellStyle name="style1443038200760" xfId="650"/>
    <cellStyle name="style1443038200760 2" xfId="651"/>
    <cellStyle name="style1443038200798" xfId="652"/>
    <cellStyle name="style1443038200798 2" xfId="653"/>
    <cellStyle name="style1443038200844" xfId="654"/>
    <cellStyle name="style1443038200844 2" xfId="655"/>
    <cellStyle name="style1443038200881" xfId="656"/>
    <cellStyle name="style1443038200881 2" xfId="657"/>
    <cellStyle name="style1443038200927" xfId="658"/>
    <cellStyle name="style1443038200927 2" xfId="659"/>
    <cellStyle name="style1443038200967" xfId="660"/>
    <cellStyle name="style1443038200967 2" xfId="661"/>
    <cellStyle name="style1443038201003" xfId="662"/>
    <cellStyle name="style1443038201003 2" xfId="663"/>
    <cellStyle name="style1443038201045" xfId="664"/>
    <cellStyle name="style1443038201045 2" xfId="665"/>
    <cellStyle name="style1443038201088" xfId="666"/>
    <cellStyle name="style1443038201088 2" xfId="667"/>
    <cellStyle name="style1443038201173" xfId="668"/>
    <cellStyle name="style1443038201173 2" xfId="669"/>
    <cellStyle name="style1443038201230" xfId="670"/>
    <cellStyle name="style1443038201230 2" xfId="671"/>
    <cellStyle name="style1443038201282" xfId="672"/>
    <cellStyle name="style1443038201282 2" xfId="673"/>
    <cellStyle name="style1443038201328" xfId="674"/>
    <cellStyle name="style1443038201328 2" xfId="675"/>
    <cellStyle name="style1443038201381" xfId="676"/>
    <cellStyle name="style1443038201381 2" xfId="677"/>
    <cellStyle name="style1443038201431" xfId="678"/>
    <cellStyle name="style1443038201431 2" xfId="679"/>
    <cellStyle name="style1443038201511" xfId="680"/>
    <cellStyle name="style1443038201511 2" xfId="681"/>
    <cellStyle name="style1443038201554" xfId="682"/>
    <cellStyle name="style1443038201554 2" xfId="683"/>
    <cellStyle name="style1443038201603" xfId="684"/>
    <cellStyle name="style1443038201603 2" xfId="685"/>
    <cellStyle name="style1443038201647" xfId="686"/>
    <cellStyle name="style1443038201647 2" xfId="687"/>
    <cellStyle name="style1443038201690" xfId="688"/>
    <cellStyle name="style1443038201690 2" xfId="689"/>
    <cellStyle name="style1443038201734" xfId="690"/>
    <cellStyle name="style1443038201734 2" xfId="691"/>
    <cellStyle name="style1443038201781" xfId="692"/>
    <cellStyle name="style1443038201781 2" xfId="693"/>
    <cellStyle name="style1443038201895" xfId="694"/>
    <cellStyle name="style1443038201895 2" xfId="695"/>
    <cellStyle name="style1443038201938" xfId="696"/>
    <cellStyle name="style1443038201938 2" xfId="697"/>
    <cellStyle name="style1443038201986" xfId="698"/>
    <cellStyle name="style1443038201986 2" xfId="699"/>
    <cellStyle name="style1443038202039" xfId="700"/>
    <cellStyle name="style1443038202039 2" xfId="701"/>
    <cellStyle name="style1443038202094" xfId="702"/>
    <cellStyle name="style1443038202094 2" xfId="703"/>
    <cellStyle name="style1443038202138" xfId="704"/>
    <cellStyle name="style1443038202138 2" xfId="705"/>
    <cellStyle name="style1443038202180" xfId="706"/>
    <cellStyle name="style1443038202180 2" xfId="707"/>
    <cellStyle name="style1443038202228" xfId="708"/>
    <cellStyle name="style1443038202228 2" xfId="709"/>
    <cellStyle name="style1443038202267" xfId="710"/>
    <cellStyle name="style1443038202267 2" xfId="711"/>
    <cellStyle name="style1443038202312" xfId="712"/>
    <cellStyle name="style1443038202312 2" xfId="713"/>
    <cellStyle name="style1443038202355" xfId="714"/>
    <cellStyle name="style1443038202355 2" xfId="715"/>
    <cellStyle name="style1443038202398" xfId="716"/>
    <cellStyle name="style1443038202398 2" xfId="717"/>
    <cellStyle name="style1443038202658" xfId="718"/>
    <cellStyle name="style1443038202658 2" xfId="719"/>
    <cellStyle name="style1443038202830" xfId="720"/>
    <cellStyle name="style1443038202830 2" xfId="721"/>
    <cellStyle name="style1443038209959" xfId="722"/>
    <cellStyle name="style1443038209959 2" xfId="723"/>
    <cellStyle name="style1443038210005" xfId="724"/>
    <cellStyle name="style1443038210005 2" xfId="725"/>
    <cellStyle name="style1443038210046" xfId="726"/>
    <cellStyle name="style1443038210046 2" xfId="727"/>
    <cellStyle name="style1443038210134" xfId="728"/>
    <cellStyle name="style1443038210134 2" xfId="729"/>
    <cellStyle name="style1443038210176" xfId="730"/>
    <cellStyle name="style1443038210176 2" xfId="731"/>
    <cellStyle name="style1443038210217" xfId="732"/>
    <cellStyle name="style1443038210217 2" xfId="733"/>
    <cellStyle name="style1443038210277" xfId="734"/>
    <cellStyle name="style1443038210277 2" xfId="735"/>
    <cellStyle name="style1443038210325" xfId="736"/>
    <cellStyle name="style1443038210325 2" xfId="737"/>
    <cellStyle name="style1443038210375" xfId="738"/>
    <cellStyle name="style1443038210375 2" xfId="739"/>
    <cellStyle name="style1443038210448" xfId="740"/>
    <cellStyle name="style1443038210448 2" xfId="741"/>
    <cellStyle name="style1443038210495" xfId="742"/>
    <cellStyle name="style1443038210495 2" xfId="743"/>
    <cellStyle name="style1443038210544" xfId="744"/>
    <cellStyle name="style1443038210544 2" xfId="745"/>
    <cellStyle name="style1443038210602" xfId="746"/>
    <cellStyle name="style1443038210602 2" xfId="747"/>
    <cellStyle name="style1443038210648" xfId="748"/>
    <cellStyle name="style1443038210648 2" xfId="749"/>
    <cellStyle name="style1443038210686" xfId="750"/>
    <cellStyle name="style1443038210686 2" xfId="751"/>
    <cellStyle name="style1443038210772" xfId="752"/>
    <cellStyle name="style1443038210772 2" xfId="753"/>
    <cellStyle name="style1443038210813" xfId="754"/>
    <cellStyle name="style1443038210813 2" xfId="755"/>
    <cellStyle name="style1443038210863" xfId="756"/>
    <cellStyle name="style1443038210863 2" xfId="757"/>
    <cellStyle name="style1443038210910" xfId="758"/>
    <cellStyle name="style1443038210910 2" xfId="759"/>
    <cellStyle name="style1443038210954" xfId="760"/>
    <cellStyle name="style1443038210954 2" xfId="761"/>
    <cellStyle name="style1443038211000" xfId="762"/>
    <cellStyle name="style1443038211000 2" xfId="763"/>
    <cellStyle name="style1443038211040" xfId="764"/>
    <cellStyle name="style1443038211040 2" xfId="765"/>
    <cellStyle name="style1443038211093" xfId="766"/>
    <cellStyle name="style1443038211093 2" xfId="767"/>
    <cellStyle name="style1443038211142" xfId="768"/>
    <cellStyle name="style1443038211142 2" xfId="769"/>
    <cellStyle name="style1443038211193" xfId="770"/>
    <cellStyle name="style1443038211193 2" xfId="771"/>
    <cellStyle name="style1443038211390" xfId="772"/>
    <cellStyle name="style1443038211390 2" xfId="773"/>
    <cellStyle name="style1443038211437" xfId="774"/>
    <cellStyle name="style1443038211437 2" xfId="775"/>
    <cellStyle name="style1443038211489" xfId="776"/>
    <cellStyle name="style1443038211489 2" xfId="777"/>
    <cellStyle name="style1443038211533" xfId="778"/>
    <cellStyle name="style1443038211533 2" xfId="779"/>
    <cellStyle name="style1443038211622" xfId="780"/>
    <cellStyle name="style1443038211622 2" xfId="781"/>
    <cellStyle name="style1443038211659" xfId="782"/>
    <cellStyle name="style1443038211659 2" xfId="783"/>
    <cellStyle name="style1443038211694" xfId="784"/>
    <cellStyle name="style1443038211694 2" xfId="785"/>
    <cellStyle name="style1443038211731" xfId="786"/>
    <cellStyle name="style1443038211731 2" xfId="787"/>
    <cellStyle name="style1443038211767" xfId="788"/>
    <cellStyle name="style1443038211767 2" xfId="789"/>
    <cellStyle name="style1443038211803" xfId="790"/>
    <cellStyle name="style1443038211803 2" xfId="791"/>
    <cellStyle name="style1443038211837" xfId="792"/>
    <cellStyle name="style1443038211837 2" xfId="793"/>
    <cellStyle name="style1443038211918" xfId="794"/>
    <cellStyle name="style1443038211918 2" xfId="795"/>
    <cellStyle name="style1443038211951" xfId="796"/>
    <cellStyle name="style1443038211951 2" xfId="797"/>
    <cellStyle name="style1443038211989" xfId="798"/>
    <cellStyle name="style1443038211989 2" xfId="799"/>
    <cellStyle name="style1443038212029" xfId="800"/>
    <cellStyle name="style1443038212029 2" xfId="801"/>
    <cellStyle name="style1443038212071" xfId="802"/>
    <cellStyle name="style1443038212071 2" xfId="803"/>
    <cellStyle name="style1443038212109" xfId="804"/>
    <cellStyle name="style1443038212109 2" xfId="805"/>
    <cellStyle name="style1443038212158" xfId="806"/>
    <cellStyle name="style1443038212158 2" xfId="807"/>
    <cellStyle name="style1443038212194" xfId="808"/>
    <cellStyle name="style1443038212194 2" xfId="809"/>
    <cellStyle name="style1443038212229" xfId="810"/>
    <cellStyle name="style1443038212229 2" xfId="811"/>
    <cellStyle name="style1443038212262" xfId="812"/>
    <cellStyle name="style1443038212262 2" xfId="813"/>
    <cellStyle name="style1443038212297" xfId="814"/>
    <cellStyle name="style1443038212297 2" xfId="815"/>
    <cellStyle name="style1443038212336" xfId="816"/>
    <cellStyle name="style1443038212336 2" xfId="817"/>
    <cellStyle name="style1443038212381" xfId="818"/>
    <cellStyle name="style1443038212381 2" xfId="819"/>
    <cellStyle name="style1443038212423" xfId="820"/>
    <cellStyle name="style1443038212423 2" xfId="821"/>
    <cellStyle name="style1443038212730" xfId="822"/>
    <cellStyle name="style1443038212730 2" xfId="823"/>
    <cellStyle name="TABULADO" xfId="824"/>
    <cellStyle name="Texto de advertencia 2" xfId="825"/>
    <cellStyle name="Texto de advertencia 3" xfId="826"/>
    <cellStyle name="Texto de advertencia 4" xfId="827"/>
    <cellStyle name="Texto explicativo 2" xfId="828"/>
    <cellStyle name="Texto explicativo 3" xfId="829"/>
    <cellStyle name="Texto explicativo 4" xfId="830"/>
    <cellStyle name="Title" xfId="831"/>
    <cellStyle name="Título 1 2" xfId="832"/>
    <cellStyle name="Título 1 3" xfId="833"/>
    <cellStyle name="Título 1 4" xfId="834"/>
    <cellStyle name="Título 2 2" xfId="835"/>
    <cellStyle name="Título 2 3" xfId="836"/>
    <cellStyle name="Título 2 4" xfId="837"/>
    <cellStyle name="Título 3 2" xfId="838"/>
    <cellStyle name="Título 3 3" xfId="839"/>
    <cellStyle name="Título 3 4" xfId="840"/>
    <cellStyle name="Título 4" xfId="841"/>
    <cellStyle name="Título 5" xfId="842"/>
    <cellStyle name="Título 6" xfId="843"/>
    <cellStyle name="Total 2" xfId="844"/>
    <cellStyle name="Total 3" xfId="845"/>
    <cellStyle name="Total 4" xfId="846"/>
    <cellStyle name="Warning Text" xfId="847"/>
    <cellStyle name="Hipervínculo 2 3" xfId="848"/>
    <cellStyle name="Hipervínculo 6" xfId="849"/>
    <cellStyle name="Millares 2 2 4" xfId="850"/>
    <cellStyle name="Millares 4 2" xfId="851"/>
    <cellStyle name="Millares 5 3" xfId="852"/>
    <cellStyle name="Millares 6 2" xfId="853"/>
    <cellStyle name="Normal 10 2" xfId="854"/>
    <cellStyle name="Normal 109 2" xfId="855"/>
    <cellStyle name="Normal 13 3" xfId="856"/>
    <cellStyle name="Normal 15 2" xfId="857"/>
    <cellStyle name="Normal 2 2 9" xfId="858"/>
    <cellStyle name="Normal 2 3 2 3" xfId="859"/>
    <cellStyle name="Normal 5 6" xfId="860"/>
    <cellStyle name="Normal 6 4" xfId="861"/>
    <cellStyle name="Normal 7 5" xfId="862"/>
    <cellStyle name="Normal 8 2 2" xfId="863"/>
    <cellStyle name="Normal 8 4" xfId="864"/>
    <cellStyle name="Normal 9 2" xfId="865"/>
    <cellStyle name="Porcentaje 4 2" xfId="866"/>
    <cellStyle name="Porcentual 2 2 4" xfId="867"/>
    <cellStyle name="Porcentual 2 5" xfId="868"/>
    <cellStyle name="Porcentual 3 3" xfId="869"/>
    <cellStyle name="Millares" xfId="870"/>
    <cellStyle name="Normal_CTNB971b" xfId="871"/>
    <cellStyle name="Normal_Pag. 1" xfId="872"/>
    <cellStyle name="Normal_COYUNT1" xfId="873"/>
    <cellStyle name="Normal_Pag. 1 3" xfId="874"/>
    <cellStyle name="Normal_COYUNT2" xfId="875"/>
    <cellStyle name="Normal_AN2001" xfId="876"/>
    <cellStyle name="Normal_AN2001 1a" xfId="877"/>
    <cellStyle name="20% - Énfasis1 2 2" xfId="878"/>
    <cellStyle name="Hipervínculo 4 2" xfId="879"/>
    <cellStyle name="Normal 11 3" xfId="880"/>
    <cellStyle name="Normal 113" xfId="881"/>
    <cellStyle name="Normal 12 3" xfId="882"/>
    <cellStyle name="Normal 14 2" xfId="883"/>
    <cellStyle name="Normal 16 2" xfId="884"/>
    <cellStyle name="Normal 2 2 3 2" xfId="885"/>
    <cellStyle name="Normal 2 3 5" xfId="886"/>
    <cellStyle name="Normal 2 4 2" xfId="887"/>
    <cellStyle name="Normal 2 6 2" xfId="888"/>
    <cellStyle name="Normal 3 2 2 4" xfId="889"/>
    <cellStyle name="Normal 3 3 3" xfId="890"/>
    <cellStyle name="Normal 3 4 3" xfId="891"/>
    <cellStyle name="Normal 3 8" xfId="892"/>
    <cellStyle name="Normal 4 5" xfId="893"/>
    <cellStyle name="Moneda" xfId="894"/>
    <cellStyle name="Porcentaje" xfId="8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ontenegro\AppData\Local\Microsoft\Windows\Temporary%20Internet%20Files\Content.Outlook\QXZ9XNXD\INEC%202014\Anuarios%20Estad&#237;sticos\Ecuador\Estadisticas%20de%20Precio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IMPORTAN\Publicacion%2028%20CN%20marzo%202015\Publicacion%20CN%2028%20marzo%202015%20v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IPC"/>
      <sheetName val="Canasta Básica"/>
      <sheetName val="Canasta Familiar"/>
      <sheetName val="IPP"/>
      <sheetName val="IBRE-I (1)"/>
      <sheetName val="IBRE-I (2)"/>
      <sheetName val="IBRE-I (3)"/>
      <sheetName val="IPCO"/>
      <sheetName val="IPCO1"/>
      <sheetName val="IPCO2"/>
      <sheetName val="IAE (1)"/>
      <sheetName val="IAE (2)"/>
      <sheetName val="IAE (3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ú principal"/>
      <sheetName val="OU_65-2007Kmiles"/>
      <sheetName val="OU_65-2007Cmiles"/>
      <sheetName val="OU_Tvariación 65-2007K"/>
      <sheetName val="OU_65-2007 Defl_Impl"/>
      <sheetName val="OU_65-2007K %PIB"/>
      <sheetName val="OU_65-2007K contrib PIB"/>
      <sheetName val="BOU_65-2007K miles"/>
      <sheetName val="BOU_65-2007C miles"/>
      <sheetName val="Tv65-2007K"/>
      <sheetName val="BOU_65-2007 Defl_Impl"/>
      <sheetName val="VAB (65-2007K)miles"/>
      <sheetName val="VAB (65-2007C)miles"/>
      <sheetName val="VAB_Tv (65-2007K)"/>
      <sheetName val="VAB_defl-Impli 65-2007C"/>
      <sheetName val="VAB_EstrucPorcen (65-2007K)"/>
      <sheetName val="VAB Petrolero y No Petrolero"/>
      <sheetName val="PROD (65-2007K)miles"/>
      <sheetName val="PROD (65-2007C)miles"/>
      <sheetName val="PROD_Tv (65-2007K)"/>
      <sheetName val="CI (65-2007K)miles"/>
      <sheetName val="CI (65-2007C)miles"/>
      <sheetName val="CI_Tv (65-2007K)"/>
      <sheetName val="ETIQUE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CONSUMO INTERMEDIO DE LAS INDUSTRIAS</v>
          </cell>
        </row>
        <row r="6">
          <cell r="E6">
            <v>1966</v>
          </cell>
          <cell r="AW6">
            <v>2010</v>
          </cell>
        </row>
        <row r="8">
          <cell r="D8" t="str">
            <v>AGRICULTURA, GANADERÍA, SILVICULTURA Y PESCA</v>
          </cell>
          <cell r="E8">
            <v>4.993101495279717</v>
          </cell>
        </row>
      </sheetData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showGridLines="0" tabSelected="1" workbookViewId="0" topLeftCell="A1">
      <selection activeCell="H43" sqref="H43"/>
    </sheetView>
  </sheetViews>
  <sheetFormatPr defaultColWidth="11.421875" defaultRowHeight="15"/>
  <cols>
    <col min="1" max="1" width="24.421875" style="0" bestFit="1" customWidth="1"/>
    <col min="2" max="2" width="10.8515625" style="18" customWidth="1"/>
    <col min="6" max="6" width="14.421875" style="0" bestFit="1" customWidth="1"/>
  </cols>
  <sheetData>
    <row r="1" spans="1:13" s="2" customFormat="1" ht="18">
      <c r="A1" s="1" t="s">
        <v>3</v>
      </c>
      <c r="B1" s="19" t="s">
        <v>4</v>
      </c>
      <c r="C1" s="8"/>
      <c r="D1" s="8"/>
      <c r="E1" s="8"/>
      <c r="F1" s="8"/>
      <c r="G1" s="9"/>
      <c r="H1" s="9"/>
      <c r="I1" s="9"/>
      <c r="J1" s="9"/>
      <c r="K1" s="9"/>
      <c r="L1" s="9"/>
      <c r="M1" s="6"/>
    </row>
    <row r="2" spans="1:16" s="2" customFormat="1" ht="15" customHeight="1">
      <c r="A2" s="5"/>
      <c r="B2" s="20"/>
      <c r="C2" s="12"/>
      <c r="D2" s="12"/>
      <c r="E2" s="11"/>
      <c r="F2" s="11"/>
      <c r="G2" s="11"/>
      <c r="H2" s="11"/>
      <c r="I2" s="10"/>
      <c r="J2" s="10"/>
      <c r="K2" s="9"/>
      <c r="L2" s="9"/>
      <c r="M2" s="6"/>
      <c r="N2" s="6"/>
      <c r="O2" s="6"/>
      <c r="P2" s="6"/>
    </row>
    <row r="3" spans="1:13" s="2" customFormat="1" ht="15">
      <c r="A3" s="13" t="s">
        <v>5</v>
      </c>
      <c r="B3" s="279" t="s">
        <v>6</v>
      </c>
      <c r="C3" s="279"/>
      <c r="D3" s="279"/>
      <c r="E3" s="279"/>
      <c r="F3" s="279"/>
      <c r="G3" s="279"/>
      <c r="H3" s="279"/>
      <c r="I3" s="279"/>
      <c r="J3" s="279"/>
      <c r="K3" s="3"/>
      <c r="L3" s="3"/>
      <c r="M3" s="3"/>
    </row>
    <row r="4" spans="1:16" s="2" customFormat="1" ht="15" customHeight="1">
      <c r="A4" s="5"/>
      <c r="B4" s="20"/>
      <c r="C4" s="12"/>
      <c r="D4" s="12"/>
      <c r="E4" s="11"/>
      <c r="F4" s="11"/>
      <c r="G4" s="11"/>
      <c r="H4" s="11"/>
      <c r="I4" s="10"/>
      <c r="J4" s="10"/>
      <c r="K4" s="9"/>
      <c r="L4" s="9"/>
      <c r="M4" s="6"/>
      <c r="N4" s="6"/>
      <c r="O4" s="6"/>
      <c r="P4" s="6"/>
    </row>
    <row r="5" spans="1:7" s="3" customFormat="1" ht="15" customHeight="1">
      <c r="A5" s="5" t="s">
        <v>7</v>
      </c>
      <c r="B5" s="21" t="s">
        <v>512</v>
      </c>
      <c r="C5" s="7"/>
      <c r="D5" s="7"/>
      <c r="E5" s="7"/>
      <c r="F5" s="7"/>
      <c r="G5" s="14"/>
    </row>
    <row r="6" spans="1:7" s="3" customFormat="1" ht="15" customHeight="1">
      <c r="A6" s="5" t="s">
        <v>8</v>
      </c>
      <c r="B6" s="21" t="s">
        <v>513</v>
      </c>
      <c r="C6" s="7"/>
      <c r="D6" s="7"/>
      <c r="E6" s="7"/>
      <c r="F6" s="7"/>
      <c r="G6" s="8"/>
    </row>
    <row r="7" spans="1:9" s="3" customFormat="1" ht="15" customHeight="1">
      <c r="A7" s="5" t="s">
        <v>9</v>
      </c>
      <c r="B7" s="21" t="s">
        <v>10</v>
      </c>
      <c r="C7" s="7"/>
      <c r="D7" s="7"/>
      <c r="E7" s="7"/>
      <c r="F7" s="7"/>
      <c r="G7" s="15"/>
      <c r="H7" s="4"/>
      <c r="I7" s="4"/>
    </row>
    <row r="8" spans="1:10" s="3" customFormat="1" ht="15" customHeight="1">
      <c r="A8" s="5" t="s">
        <v>11</v>
      </c>
      <c r="B8" s="21" t="s">
        <v>12</v>
      </c>
      <c r="C8" s="16"/>
      <c r="D8" s="16"/>
      <c r="E8" s="16"/>
      <c r="F8" s="16"/>
      <c r="G8" s="16"/>
      <c r="H8" s="16"/>
      <c r="I8" s="16"/>
      <c r="J8" s="16"/>
    </row>
    <row r="9" spans="1:16" s="2" customFormat="1" ht="15" customHeight="1">
      <c r="A9" s="5"/>
      <c r="B9" s="20"/>
      <c r="C9" s="12"/>
      <c r="D9" s="12"/>
      <c r="E9" s="11"/>
      <c r="F9" s="11"/>
      <c r="G9" s="11"/>
      <c r="H9" s="11"/>
      <c r="I9" s="10"/>
      <c r="J9" s="10"/>
      <c r="K9" s="9"/>
      <c r="L9" s="9"/>
      <c r="M9" s="6"/>
      <c r="N9" s="6"/>
      <c r="O9" s="6"/>
      <c r="P9" s="6"/>
    </row>
    <row r="10" spans="1:13" s="2" customFormat="1" ht="15">
      <c r="A10" s="13" t="s">
        <v>13</v>
      </c>
      <c r="B10" s="279" t="s">
        <v>14</v>
      </c>
      <c r="C10" s="279"/>
      <c r="D10" s="279"/>
      <c r="E10" s="279"/>
      <c r="F10" s="279"/>
      <c r="G10" s="279"/>
      <c r="H10" s="279"/>
      <c r="I10" s="279"/>
      <c r="J10" s="279"/>
      <c r="K10" s="3"/>
      <c r="L10" s="3"/>
      <c r="M10" s="3"/>
    </row>
    <row r="12" spans="1:7" s="3" customFormat="1" ht="15" customHeight="1">
      <c r="A12" s="5" t="s">
        <v>15</v>
      </c>
      <c r="B12" s="21" t="s">
        <v>514</v>
      </c>
      <c r="C12" s="7"/>
      <c r="D12" s="7"/>
      <c r="E12" s="7"/>
      <c r="F12" s="7"/>
      <c r="G12" s="14"/>
    </row>
    <row r="13" spans="1:7" s="3" customFormat="1" ht="15" customHeight="1">
      <c r="A13" s="5" t="s">
        <v>16</v>
      </c>
      <c r="B13" s="21" t="s">
        <v>515</v>
      </c>
      <c r="C13" s="7"/>
      <c r="D13" s="7"/>
      <c r="E13" s="7"/>
      <c r="F13" s="7"/>
      <c r="G13" s="8"/>
    </row>
    <row r="15" spans="1:13" s="2" customFormat="1" ht="15">
      <c r="A15" s="13" t="s">
        <v>17</v>
      </c>
      <c r="B15" s="279" t="s">
        <v>18</v>
      </c>
      <c r="C15" s="279"/>
      <c r="D15" s="279"/>
      <c r="E15" s="279"/>
      <c r="F15" s="279"/>
      <c r="G15" s="279"/>
      <c r="H15" s="279"/>
      <c r="I15" s="279"/>
      <c r="J15" s="279"/>
      <c r="K15" s="3"/>
      <c r="L15" s="3"/>
      <c r="M15" s="3"/>
    </row>
    <row r="17" spans="1:9" s="3" customFormat="1" ht="15" customHeight="1">
      <c r="A17" s="5" t="s">
        <v>19</v>
      </c>
      <c r="B17" s="21" t="s">
        <v>516</v>
      </c>
      <c r="C17" s="7"/>
      <c r="D17" s="7"/>
      <c r="E17" s="7"/>
      <c r="F17" s="7"/>
      <c r="G17" s="15"/>
      <c r="H17" s="4"/>
      <c r="I17" s="4"/>
    </row>
    <row r="18" spans="1:9" s="2" customFormat="1" ht="15" customHeight="1">
      <c r="A18" s="5"/>
      <c r="B18" s="20"/>
      <c r="C18" s="7"/>
      <c r="D18" s="7"/>
      <c r="E18" s="7"/>
      <c r="F18" s="7"/>
      <c r="G18" s="15"/>
      <c r="H18" s="17"/>
      <c r="I18" s="17"/>
    </row>
    <row r="19" spans="1:13" s="2" customFormat="1" ht="15">
      <c r="A19" s="13" t="s">
        <v>20</v>
      </c>
      <c r="B19" s="279" t="s">
        <v>21</v>
      </c>
      <c r="C19" s="279"/>
      <c r="D19" s="279"/>
      <c r="E19" s="279"/>
      <c r="F19" s="279"/>
      <c r="G19" s="279"/>
      <c r="H19" s="279"/>
      <c r="I19" s="279"/>
      <c r="J19" s="279"/>
      <c r="K19" s="3"/>
      <c r="L19" s="3"/>
      <c r="M19" s="3"/>
    </row>
    <row r="20" spans="1:9" s="2" customFormat="1" ht="15" customHeight="1">
      <c r="A20" s="5"/>
      <c r="B20" s="20"/>
      <c r="C20" s="7"/>
      <c r="D20" s="7"/>
      <c r="E20" s="7"/>
      <c r="F20" s="7"/>
      <c r="G20" s="15"/>
      <c r="H20" s="17"/>
      <c r="I20" s="17"/>
    </row>
    <row r="21" spans="1:10" s="3" customFormat="1" ht="15" customHeight="1">
      <c r="A21" s="5" t="s">
        <v>22</v>
      </c>
      <c r="B21" s="21" t="s">
        <v>517</v>
      </c>
      <c r="C21" s="16"/>
      <c r="D21" s="16"/>
      <c r="E21" s="16"/>
      <c r="F21" s="16"/>
      <c r="G21" s="16"/>
      <c r="H21" s="16"/>
      <c r="I21" s="16"/>
      <c r="J21" s="16"/>
    </row>
    <row r="22" spans="1:10" s="2" customFormat="1" ht="15" customHeight="1">
      <c r="A22" s="5"/>
      <c r="B22" s="20"/>
      <c r="C22" s="16"/>
      <c r="D22" s="16"/>
      <c r="E22" s="16"/>
      <c r="F22" s="16"/>
      <c r="G22" s="16"/>
      <c r="H22" s="16"/>
      <c r="I22" s="16"/>
      <c r="J22" s="16"/>
    </row>
    <row r="23" spans="1:10" ht="15">
      <c r="A23" s="13" t="s">
        <v>639</v>
      </c>
      <c r="B23" s="279" t="s">
        <v>640</v>
      </c>
      <c r="C23" s="279"/>
      <c r="D23" s="279"/>
      <c r="E23" s="279"/>
      <c r="F23" s="279"/>
      <c r="G23" s="279"/>
      <c r="H23" s="279"/>
      <c r="I23" s="279"/>
      <c r="J23" s="279"/>
    </row>
    <row r="24" spans="1:10" ht="15">
      <c r="A24" s="5"/>
      <c r="B24" s="20"/>
      <c r="C24" s="16"/>
      <c r="D24" s="16"/>
      <c r="E24" s="16"/>
      <c r="F24" s="16"/>
      <c r="G24" s="16"/>
      <c r="H24" s="16"/>
      <c r="I24" s="16"/>
      <c r="J24" s="16"/>
    </row>
    <row r="25" spans="1:10" ht="15">
      <c r="A25" s="5" t="s">
        <v>528</v>
      </c>
      <c r="B25" s="21" t="s">
        <v>641</v>
      </c>
      <c r="C25" s="16"/>
      <c r="D25" s="16"/>
      <c r="E25" s="16"/>
      <c r="F25" s="16"/>
      <c r="G25" s="16"/>
      <c r="H25" s="16"/>
      <c r="I25" s="16"/>
      <c r="J25" s="16"/>
    </row>
    <row r="26" spans="1:10" ht="15">
      <c r="A26" s="5" t="s">
        <v>546</v>
      </c>
      <c r="B26" s="21" t="s">
        <v>642</v>
      </c>
      <c r="C26" s="16"/>
      <c r="D26" s="16"/>
      <c r="E26" s="16"/>
      <c r="F26" s="16"/>
      <c r="G26" s="16"/>
      <c r="H26" s="16"/>
      <c r="I26" s="16"/>
      <c r="J26" s="16"/>
    </row>
    <row r="27" spans="1:10" ht="15">
      <c r="A27" s="5" t="s">
        <v>550</v>
      </c>
      <c r="B27" s="21" t="s">
        <v>643</v>
      </c>
      <c r="C27" s="16"/>
      <c r="D27" s="16"/>
      <c r="E27" s="16"/>
      <c r="F27" s="16"/>
      <c r="G27" s="16"/>
      <c r="H27" s="16"/>
      <c r="I27" s="16"/>
      <c r="J27" s="16"/>
    </row>
    <row r="28" spans="1:10" ht="15">
      <c r="A28" s="5" t="s">
        <v>560</v>
      </c>
      <c r="B28" s="21" t="s">
        <v>644</v>
      </c>
      <c r="C28" s="16"/>
      <c r="D28" s="16"/>
      <c r="E28" s="16"/>
      <c r="F28" s="16"/>
      <c r="G28" s="16"/>
      <c r="H28" s="16"/>
      <c r="I28" s="16"/>
      <c r="J28" s="16"/>
    </row>
    <row r="29" spans="1:10" ht="15">
      <c r="A29" s="5" t="s">
        <v>571</v>
      </c>
      <c r="B29" s="21" t="s">
        <v>645</v>
      </c>
      <c r="C29" s="16"/>
      <c r="D29" s="16"/>
      <c r="E29" s="16"/>
      <c r="F29" s="16"/>
      <c r="G29" s="16"/>
      <c r="H29" s="16"/>
      <c r="I29" s="16"/>
      <c r="J29" s="16"/>
    </row>
    <row r="30" spans="1:10" ht="15">
      <c r="A30" s="5" t="s">
        <v>576</v>
      </c>
      <c r="B30" s="21" t="s">
        <v>646</v>
      </c>
      <c r="C30" s="16"/>
      <c r="D30" s="16"/>
      <c r="E30" s="16"/>
      <c r="F30" s="16"/>
      <c r="G30" s="16"/>
      <c r="H30" s="16"/>
      <c r="I30" s="16"/>
      <c r="J30" s="16"/>
    </row>
    <row r="31" spans="1:10" ht="15">
      <c r="A31" s="5"/>
      <c r="B31" s="20"/>
      <c r="C31" s="16"/>
      <c r="D31" s="16"/>
      <c r="E31" s="16"/>
      <c r="F31" s="16"/>
      <c r="G31" s="16"/>
      <c r="H31" s="16"/>
      <c r="I31" s="16"/>
      <c r="J31" s="16"/>
    </row>
    <row r="32" spans="1:10" ht="15">
      <c r="A32" s="13" t="s">
        <v>647</v>
      </c>
      <c r="B32" s="279" t="s">
        <v>648</v>
      </c>
      <c r="C32" s="279"/>
      <c r="D32" s="279"/>
      <c r="E32" s="279"/>
      <c r="F32" s="279"/>
      <c r="G32" s="279"/>
      <c r="H32" s="279"/>
      <c r="I32" s="279"/>
      <c r="J32" s="279"/>
    </row>
    <row r="33" spans="1:10" ht="15">
      <c r="A33" s="5"/>
      <c r="C33" s="2"/>
      <c r="D33" s="2"/>
      <c r="E33" s="2"/>
      <c r="F33" s="8"/>
      <c r="G33" s="8"/>
      <c r="H33" s="2"/>
      <c r="I33" s="2"/>
      <c r="J33" s="2"/>
    </row>
    <row r="34" spans="1:10" ht="15">
      <c r="A34" s="5" t="s">
        <v>585</v>
      </c>
      <c r="B34" s="21" t="s">
        <v>649</v>
      </c>
      <c r="C34" s="7"/>
      <c r="D34" s="7"/>
      <c r="E34" s="7"/>
      <c r="F34" s="7"/>
      <c r="G34" s="14"/>
      <c r="H34" s="3"/>
      <c r="I34" s="3"/>
      <c r="J34" s="3"/>
    </row>
    <row r="35" spans="1:10" ht="15">
      <c r="A35" s="5" t="s">
        <v>596</v>
      </c>
      <c r="B35" s="21" t="s">
        <v>650</v>
      </c>
      <c r="C35" s="7"/>
      <c r="D35" s="7"/>
      <c r="E35" s="7"/>
      <c r="F35" s="7"/>
      <c r="G35" s="8"/>
      <c r="H35" s="3"/>
      <c r="I35" s="3"/>
      <c r="J35" s="3"/>
    </row>
    <row r="36" spans="1:10" ht="15">
      <c r="A36" s="5" t="s">
        <v>600</v>
      </c>
      <c r="B36" s="21" t="s">
        <v>651</v>
      </c>
      <c r="C36" s="7"/>
      <c r="D36" s="7"/>
      <c r="E36" s="7"/>
      <c r="F36" s="7"/>
      <c r="G36" s="15"/>
      <c r="H36" s="4"/>
      <c r="I36" s="4"/>
      <c r="J36" s="3"/>
    </row>
    <row r="37" spans="1:10" ht="15">
      <c r="A37" s="5" t="s">
        <v>608</v>
      </c>
      <c r="B37" s="21" t="s">
        <v>652</v>
      </c>
      <c r="C37" s="16"/>
      <c r="D37" s="16"/>
      <c r="E37" s="16"/>
      <c r="F37" s="16"/>
      <c r="G37" s="16"/>
      <c r="H37" s="16"/>
      <c r="I37" s="16"/>
      <c r="J37" s="16"/>
    </row>
    <row r="38" spans="1:10" ht="15">
      <c r="A38" s="5" t="s">
        <v>613</v>
      </c>
      <c r="B38" s="21" t="s">
        <v>653</v>
      </c>
      <c r="C38" s="16"/>
      <c r="D38" s="16"/>
      <c r="E38" s="16"/>
      <c r="F38" s="16"/>
      <c r="G38" s="8"/>
      <c r="H38" s="183"/>
      <c r="I38" s="183"/>
      <c r="J38" s="183"/>
    </row>
    <row r="39" spans="1:10" ht="15">
      <c r="A39" s="5" t="s">
        <v>618</v>
      </c>
      <c r="B39" s="21" t="s">
        <v>654</v>
      </c>
      <c r="C39" s="10"/>
      <c r="D39" s="10"/>
      <c r="E39" s="10"/>
      <c r="F39" s="10"/>
      <c r="G39" s="10"/>
      <c r="H39" s="10"/>
      <c r="I39" s="10"/>
      <c r="J39" s="10"/>
    </row>
  </sheetData>
  <mergeCells count="6">
    <mergeCell ref="B32:J32"/>
    <mergeCell ref="B15:J15"/>
    <mergeCell ref="B19:J19"/>
    <mergeCell ref="B10:J10"/>
    <mergeCell ref="B3:J3"/>
    <mergeCell ref="B23:J23"/>
  </mergeCells>
  <hyperlinks>
    <hyperlink ref="B5" location="'8.1.1'!A3" display="Oferta y utilización final de bienes y servicios en miles de US dólares, periodo 2000 - 2015"/>
    <hyperlink ref="B6" location="'8.1.2'!A1" display="Oferta y utilización final de bienes y servicios en miles de US dólares de 2007, periodo 2000 - 2015"/>
    <hyperlink ref="B7" location="'8.1.3'!A1" display="Valor agregado bruto por industria / Producto Interno Bruto (PIB) en miles de US dólares, periodo 2007 - 2015"/>
    <hyperlink ref="B8" location="'8.1.4'!A1" display="Valor agregado bruto por industria / Producto Interno Bruto (PIB) en miles de US dólares de 2007, periodo 2007 - 2015"/>
    <hyperlink ref="B12" location="'8.2.1'!A1" display="Operaciones del sector público no financiero -base devengado- en millones de US dólares, periodo 2000 - 2015"/>
    <hyperlink ref="B13" location="'8.2.2'!A1" display="Operaciones del sector público no financiero -base devengado- en porcentajes del PIB, periodo 2000 - 2015"/>
    <hyperlink ref="B17" location="'8.3.1'!A1" display="Principales indicadores monetarios en millones de US dólares, periodo 2006 - 2015"/>
    <hyperlink ref="B21" location="'8.4.1'!A1" display="Balanza de pagos analítica en millones de US dólares, periodo 2000 - 2015"/>
    <hyperlink ref="B34" location="'8.6.1'!A1" display="Producción de las industrias características de la salud respecto al PIB, periodo 2003-2013"/>
    <hyperlink ref="B35" location="'8.6.2'!A1" display="Valor agregado bruto de las industrias características de la salud respecto al PIB, periodo 2003-2013"/>
    <hyperlink ref="B36" location="'8.6.3'!A1" display="Gasto de consumo final en salud (GCFS) respecto al PIB, periodo 2003-2013"/>
    <hyperlink ref="B37" location="'8.6.4'!A1" display="Consumo final efectivo de los hogares en salud respecto del gasto de consumo final de los hogares en salud, periodo 2007-2013"/>
    <hyperlink ref="B38" location="'8.6.5'!A1" display="Gasto consumo final individual del gobierno en saludo (GCFIGS) respecto al PIB, periodo 2003-2013"/>
    <hyperlink ref="B39" location="'8.6.6'!A1" display="Gasto de consumo final de los hogares según productos característicos y conexos, periodo 2007-2013"/>
    <hyperlink ref="B25" location="'8.5.1'!A1" display="Horas anuales del trabajo no remunerado según clasificación de industrias de Cuentas Nacionales, periodo 2007 - 2013"/>
    <hyperlink ref="B26" location="'8.5.2'!A1" display="Remuneración promedio hora según industrias de Cuentas Nacionales, periodo 2007 - 2013"/>
    <hyperlink ref="B27" location="'8.5.3'!A1" display="Valor agregado bruto del trabajo no remunerado con respecto al PIB nacional por sexo, periodo 2007 - 2013"/>
    <hyperlink ref="B28" location="'8.5.4'!A1" display="Valor agregado bruto de las principales industrias de la economía y del trabajo no remunerado con respecto al PIB nacional, periodo 2007 - 2013"/>
    <hyperlink ref="B29" location="'8.5.5'!A1" display="Valor agregado bruto del trabajo no remunerado por sexo, según industrias de Cuentas Nacionales, periodo 2007 - 2013"/>
    <hyperlink ref="B30" location="'8.5.6'!A1" display="Producción  anual del trabajo no remunerado de la industria hogares privados con servicio doméstico, periodo 2007 - 2013"/>
  </hyperlinks>
  <printOptions horizontalCentered="1" verticalCentered="1"/>
  <pageMargins left="0" right="0" top="0.1968503937007874" bottom="0.1968503937007874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zoomScale="98" zoomScaleNormal="98" zoomScaleSheetLayoutView="100" zoomScalePageLayoutView="98" workbookViewId="0" topLeftCell="A1">
      <selection activeCell="A3" sqref="A3:H17"/>
    </sheetView>
  </sheetViews>
  <sheetFormatPr defaultColWidth="11.421875" defaultRowHeight="15"/>
  <cols>
    <col min="1" max="1" width="54.421875" style="151" customWidth="1"/>
    <col min="2" max="5" width="15.7109375" style="151" customWidth="1"/>
    <col min="6" max="6" width="13.140625" style="151" bestFit="1" customWidth="1"/>
    <col min="7" max="7" width="14.00390625" style="151" bestFit="1" customWidth="1"/>
    <col min="8" max="8" width="13.421875" style="151" bestFit="1" customWidth="1"/>
    <col min="9" max="16384" width="10.8515625" style="151" customWidth="1"/>
  </cols>
  <sheetData>
    <row r="1" ht="16.5" customHeight="1">
      <c r="A1" s="150" t="s">
        <v>528</v>
      </c>
    </row>
    <row r="2" spans="1:7" ht="15.75" customHeight="1">
      <c r="A2" s="300"/>
      <c r="B2" s="300"/>
      <c r="C2" s="300"/>
      <c r="D2" s="300"/>
      <c r="E2" s="300"/>
      <c r="F2" s="300"/>
      <c r="G2" s="300"/>
    </row>
    <row r="3" spans="1:8" ht="18">
      <c r="A3" s="301" t="s">
        <v>529</v>
      </c>
      <c r="B3" s="301"/>
      <c r="C3" s="301"/>
      <c r="D3" s="301"/>
      <c r="E3" s="301"/>
      <c r="F3" s="301"/>
      <c r="G3" s="301"/>
      <c r="H3" s="301"/>
    </row>
    <row r="4" spans="1:8" ht="18">
      <c r="A4" s="301" t="s">
        <v>530</v>
      </c>
      <c r="B4" s="301"/>
      <c r="C4" s="301"/>
      <c r="D4" s="301"/>
      <c r="E4" s="301"/>
      <c r="F4" s="301"/>
      <c r="G4" s="301"/>
      <c r="H4" s="301"/>
    </row>
    <row r="5" spans="1:8" ht="18" customHeight="1">
      <c r="A5" s="302" t="s">
        <v>531</v>
      </c>
      <c r="B5" s="302"/>
      <c r="C5" s="302"/>
      <c r="D5" s="302"/>
      <c r="E5" s="302"/>
      <c r="F5" s="302"/>
      <c r="G5" s="302"/>
      <c r="H5" s="302"/>
    </row>
    <row r="6" spans="1:5" ht="19.5" customHeight="1">
      <c r="A6" s="152"/>
      <c r="B6" s="152"/>
      <c r="C6" s="152"/>
      <c r="D6" s="152"/>
      <c r="E6" s="152"/>
    </row>
    <row r="7" spans="1:8" ht="30" customHeight="1">
      <c r="A7" s="254" t="s">
        <v>39</v>
      </c>
      <c r="B7" s="255">
        <v>2007</v>
      </c>
      <c r="C7" s="255">
        <v>2008</v>
      </c>
      <c r="D7" s="255">
        <v>2009</v>
      </c>
      <c r="E7" s="255">
        <v>2010</v>
      </c>
      <c r="F7" s="255">
        <v>2011</v>
      </c>
      <c r="G7" s="255" t="s">
        <v>532</v>
      </c>
      <c r="H7" s="255" t="s">
        <v>533</v>
      </c>
    </row>
    <row r="8" spans="1:10" ht="30" customHeight="1">
      <c r="A8" s="256" t="s">
        <v>534</v>
      </c>
      <c r="B8" s="257">
        <v>11282260</v>
      </c>
      <c r="C8" s="257">
        <v>11283550</v>
      </c>
      <c r="D8" s="257">
        <v>11309589</v>
      </c>
      <c r="E8" s="257">
        <v>11360355</v>
      </c>
      <c r="F8" s="257">
        <f>SUM(F9:F17)</f>
        <v>11421951</v>
      </c>
      <c r="G8" s="257">
        <f aca="true" t="shared" si="0" ref="G8:H8">SUM(G9:G17)</f>
        <v>11464375</v>
      </c>
      <c r="H8" s="257">
        <f t="shared" si="0"/>
        <v>12394811</v>
      </c>
      <c r="I8" s="155"/>
      <c r="J8" s="22" t="s">
        <v>0</v>
      </c>
    </row>
    <row r="9" spans="1:9" ht="30" customHeight="1">
      <c r="A9" s="258" t="s">
        <v>535</v>
      </c>
      <c r="B9" s="259">
        <v>18095</v>
      </c>
      <c r="C9" s="259">
        <v>14820</v>
      </c>
      <c r="D9" s="259">
        <v>12138</v>
      </c>
      <c r="E9" s="259">
        <v>9941</v>
      </c>
      <c r="F9" s="259">
        <v>8142</v>
      </c>
      <c r="G9" s="259">
        <v>6668</v>
      </c>
      <c r="H9" s="259">
        <v>5647</v>
      </c>
      <c r="I9" s="155"/>
    </row>
    <row r="10" spans="1:9" ht="30" customHeight="1">
      <c r="A10" s="260" t="s">
        <v>536</v>
      </c>
      <c r="B10" s="259">
        <v>102927</v>
      </c>
      <c r="C10" s="259">
        <v>92038</v>
      </c>
      <c r="D10" s="259">
        <v>82306</v>
      </c>
      <c r="E10" s="259">
        <v>73608</v>
      </c>
      <c r="F10" s="259">
        <v>65833</v>
      </c>
      <c r="G10" s="259">
        <v>58883</v>
      </c>
      <c r="H10" s="259">
        <v>49862</v>
      </c>
      <c r="I10" s="155"/>
    </row>
    <row r="11" spans="1:9" ht="30" customHeight="1">
      <c r="A11" s="258" t="s">
        <v>537</v>
      </c>
      <c r="B11" s="259">
        <v>66854</v>
      </c>
      <c r="C11" s="259">
        <v>65432</v>
      </c>
      <c r="D11" s="259">
        <v>64186</v>
      </c>
      <c r="E11" s="259">
        <v>63102</v>
      </c>
      <c r="F11" s="259">
        <v>62167</v>
      </c>
      <c r="G11" s="259">
        <v>61370</v>
      </c>
      <c r="H11" s="259">
        <v>60477</v>
      </c>
      <c r="I11" s="155"/>
    </row>
    <row r="12" spans="1:9" ht="30" customHeight="1">
      <c r="A12" s="260" t="s">
        <v>538</v>
      </c>
      <c r="B12" s="259">
        <v>71631</v>
      </c>
      <c r="C12" s="259">
        <v>81760</v>
      </c>
      <c r="D12" s="259">
        <v>93322</v>
      </c>
      <c r="E12" s="259">
        <v>106519</v>
      </c>
      <c r="F12" s="259">
        <v>121582</v>
      </c>
      <c r="G12" s="259">
        <v>138775</v>
      </c>
      <c r="H12" s="259">
        <v>167165</v>
      </c>
      <c r="I12" s="155"/>
    </row>
    <row r="13" spans="1:9" ht="30" customHeight="1">
      <c r="A13" s="258" t="s">
        <v>539</v>
      </c>
      <c r="B13" s="259">
        <v>183216</v>
      </c>
      <c r="C13" s="259">
        <v>184924</v>
      </c>
      <c r="D13" s="259">
        <v>187655</v>
      </c>
      <c r="E13" s="259">
        <v>191459</v>
      </c>
      <c r="F13" s="259">
        <v>196402</v>
      </c>
      <c r="G13" s="259">
        <v>202563</v>
      </c>
      <c r="H13" s="259">
        <v>221190</v>
      </c>
      <c r="I13" s="155"/>
    </row>
    <row r="14" spans="1:9" ht="30" customHeight="1">
      <c r="A14" s="260" t="s">
        <v>540</v>
      </c>
      <c r="B14" s="259">
        <v>109072</v>
      </c>
      <c r="C14" s="259">
        <v>89753</v>
      </c>
      <c r="D14" s="259">
        <v>73954</v>
      </c>
      <c r="E14" s="259">
        <v>61014</v>
      </c>
      <c r="F14" s="259">
        <v>50397</v>
      </c>
      <c r="G14" s="259">
        <v>41675</v>
      </c>
      <c r="H14" s="259">
        <v>50200</v>
      </c>
      <c r="I14" s="155"/>
    </row>
    <row r="15" spans="1:9" ht="30" customHeight="1">
      <c r="A15" s="258" t="s">
        <v>541</v>
      </c>
      <c r="B15" s="259">
        <v>1326904</v>
      </c>
      <c r="C15" s="259">
        <v>1338447</v>
      </c>
      <c r="D15" s="259">
        <v>1354168</v>
      </c>
      <c r="E15" s="259">
        <v>1375682</v>
      </c>
      <c r="F15" s="259">
        <v>1390373</v>
      </c>
      <c r="G15" s="259">
        <v>1419689</v>
      </c>
      <c r="H15" s="259">
        <v>1683847</v>
      </c>
      <c r="I15" s="155"/>
    </row>
    <row r="16" spans="1:9" ht="30" customHeight="1">
      <c r="A16" s="260" t="s">
        <v>542</v>
      </c>
      <c r="B16" s="259">
        <v>1300869</v>
      </c>
      <c r="C16" s="259">
        <v>1273992</v>
      </c>
      <c r="D16" s="259">
        <v>1253631</v>
      </c>
      <c r="E16" s="259">
        <v>1239038</v>
      </c>
      <c r="F16" s="259">
        <v>1229585</v>
      </c>
      <c r="G16" s="259">
        <v>1224749</v>
      </c>
      <c r="H16" s="259">
        <v>1309455</v>
      </c>
      <c r="I16" s="155"/>
    </row>
    <row r="17" spans="1:9" ht="30" customHeight="1">
      <c r="A17" s="258" t="s">
        <v>543</v>
      </c>
      <c r="B17" s="259">
        <v>8102692</v>
      </c>
      <c r="C17" s="259">
        <v>8142384</v>
      </c>
      <c r="D17" s="259">
        <v>8188229</v>
      </c>
      <c r="E17" s="259">
        <v>8239992</v>
      </c>
      <c r="F17" s="259">
        <v>8297470</v>
      </c>
      <c r="G17" s="259">
        <v>8310003</v>
      </c>
      <c r="H17" s="259">
        <v>8846968</v>
      </c>
      <c r="I17" s="155"/>
    </row>
    <row r="18" spans="2:5" ht="23.25" customHeight="1">
      <c r="B18" s="157"/>
      <c r="C18" s="157"/>
      <c r="D18" s="157"/>
      <c r="E18" s="157"/>
    </row>
    <row r="19" spans="1:8" ht="18" customHeight="1">
      <c r="A19" s="158" t="s">
        <v>544</v>
      </c>
      <c r="B19" s="159"/>
      <c r="C19" s="159"/>
      <c r="D19" s="159"/>
      <c r="E19" s="159"/>
      <c r="F19" s="159"/>
      <c r="G19" s="159"/>
      <c r="H19" s="159"/>
    </row>
    <row r="20" spans="1:8" ht="18" customHeight="1">
      <c r="A20" s="160" t="s">
        <v>545</v>
      </c>
      <c r="B20" s="159"/>
      <c r="C20" s="159"/>
      <c r="D20" s="159"/>
      <c r="E20" s="159"/>
      <c r="F20" s="159"/>
      <c r="G20" s="159"/>
      <c r="H20" s="159"/>
    </row>
  </sheetData>
  <mergeCells count="4">
    <mergeCell ref="A2:G2"/>
    <mergeCell ref="A3:H3"/>
    <mergeCell ref="A4:H4"/>
    <mergeCell ref="A5:H5"/>
  </mergeCells>
  <hyperlinks>
    <hyperlink ref="J8" location="ÍNDICE!A25" display="ÍNDICE"/>
  </hyperlinks>
  <printOptions horizontalCentered="1" verticalCentered="1"/>
  <pageMargins left="0.2" right="0.2" top="0.2" bottom="0.2" header="0.31" footer="0.31"/>
  <pageSetup fitToHeight="1" fitToWidth="1"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zoomScale="98" zoomScaleNormal="98" zoomScaleSheetLayoutView="100" zoomScalePageLayoutView="98" workbookViewId="0" topLeftCell="A1">
      <selection activeCell="A3" sqref="A3:H16"/>
    </sheetView>
  </sheetViews>
  <sheetFormatPr defaultColWidth="11.421875" defaultRowHeight="15"/>
  <cols>
    <col min="1" max="1" width="54.421875" style="151" customWidth="1"/>
    <col min="2" max="5" width="15.7109375" style="151" customWidth="1"/>
    <col min="6" max="8" width="15.00390625" style="151" bestFit="1" customWidth="1"/>
    <col min="9" max="16384" width="10.8515625" style="151" customWidth="1"/>
  </cols>
  <sheetData>
    <row r="1" ht="16.5" customHeight="1">
      <c r="A1" s="150" t="s">
        <v>546</v>
      </c>
    </row>
    <row r="2" ht="15" customHeight="1"/>
    <row r="3" spans="1:8" ht="15.75" customHeight="1">
      <c r="A3" s="301" t="s">
        <v>547</v>
      </c>
      <c r="B3" s="301"/>
      <c r="C3" s="301"/>
      <c r="D3" s="301"/>
      <c r="E3" s="301"/>
      <c r="F3" s="301"/>
      <c r="G3" s="301"/>
      <c r="H3" s="301"/>
    </row>
    <row r="4" spans="1:8" ht="18" customHeight="1">
      <c r="A4" s="301" t="s">
        <v>530</v>
      </c>
      <c r="B4" s="301"/>
      <c r="C4" s="301"/>
      <c r="D4" s="301"/>
      <c r="E4" s="301"/>
      <c r="F4" s="301"/>
      <c r="G4" s="301"/>
      <c r="H4" s="301"/>
    </row>
    <row r="5" spans="1:8" ht="18" customHeight="1">
      <c r="A5" s="302" t="s">
        <v>548</v>
      </c>
      <c r="B5" s="302"/>
      <c r="C5" s="302"/>
      <c r="D5" s="302"/>
      <c r="E5" s="302"/>
      <c r="F5" s="302"/>
      <c r="G5" s="302"/>
      <c r="H5" s="302"/>
    </row>
    <row r="6" spans="1:5" ht="19.5" customHeight="1">
      <c r="A6" s="152"/>
      <c r="B6" s="152"/>
      <c r="C6" s="152"/>
      <c r="D6" s="152"/>
      <c r="E6" s="152"/>
    </row>
    <row r="7" spans="1:10" ht="30" customHeight="1">
      <c r="A7" s="254" t="s">
        <v>39</v>
      </c>
      <c r="B7" s="255">
        <v>2007</v>
      </c>
      <c r="C7" s="255">
        <v>2008</v>
      </c>
      <c r="D7" s="255">
        <v>2009</v>
      </c>
      <c r="E7" s="255">
        <v>2010</v>
      </c>
      <c r="F7" s="255">
        <v>2011</v>
      </c>
      <c r="G7" s="255" t="s">
        <v>532</v>
      </c>
      <c r="H7" s="255" t="s">
        <v>533</v>
      </c>
      <c r="J7" s="22" t="s">
        <v>0</v>
      </c>
    </row>
    <row r="8" spans="1:8" ht="30" customHeight="1">
      <c r="A8" s="258" t="s">
        <v>535</v>
      </c>
      <c r="B8" s="261">
        <v>0.66</v>
      </c>
      <c r="C8" s="261">
        <v>0.98</v>
      </c>
      <c r="D8" s="261">
        <v>0.99</v>
      </c>
      <c r="E8" s="261">
        <v>1.08</v>
      </c>
      <c r="F8" s="261">
        <v>1.284322940299475</v>
      </c>
      <c r="G8" s="261">
        <v>1.8128872366790585</v>
      </c>
      <c r="H8" s="261">
        <v>1.6853007840077285</v>
      </c>
    </row>
    <row r="9" spans="1:8" ht="30" customHeight="1">
      <c r="A9" s="260" t="s">
        <v>536</v>
      </c>
      <c r="B9" s="261">
        <v>0.65</v>
      </c>
      <c r="C9" s="261">
        <v>0.68</v>
      </c>
      <c r="D9" s="261">
        <v>0.86</v>
      </c>
      <c r="E9" s="261">
        <v>1.06</v>
      </c>
      <c r="F9" s="261">
        <v>1.3686190864209364</v>
      </c>
      <c r="G9" s="261">
        <v>1.3982360621980696</v>
      </c>
      <c r="H9" s="261">
        <v>1.4949446940891806</v>
      </c>
    </row>
    <row r="10" spans="1:8" ht="30" customHeight="1">
      <c r="A10" s="258" t="s">
        <v>537</v>
      </c>
      <c r="B10" s="261">
        <v>0.67</v>
      </c>
      <c r="C10" s="261">
        <v>0.7</v>
      </c>
      <c r="D10" s="261">
        <v>0.7</v>
      </c>
      <c r="E10" s="261">
        <v>0.78</v>
      </c>
      <c r="F10" s="261">
        <v>1.0021792770563551</v>
      </c>
      <c r="G10" s="261">
        <v>1.2189753361772158</v>
      </c>
      <c r="H10" s="261">
        <v>1.1411176677822792</v>
      </c>
    </row>
    <row r="11" spans="1:8" ht="30" customHeight="1">
      <c r="A11" s="260" t="s">
        <v>538</v>
      </c>
      <c r="B11" s="261">
        <v>0.71</v>
      </c>
      <c r="C11" s="261">
        <v>1.4</v>
      </c>
      <c r="D11" s="261">
        <v>1.4</v>
      </c>
      <c r="E11" s="261">
        <v>1.47</v>
      </c>
      <c r="F11" s="261">
        <v>2.002154571317008</v>
      </c>
      <c r="G11" s="261">
        <v>2.1573518979594675</v>
      </c>
      <c r="H11" s="261">
        <v>2.1199521785334747</v>
      </c>
    </row>
    <row r="12" spans="1:8" ht="30" customHeight="1">
      <c r="A12" s="258" t="s">
        <v>539</v>
      </c>
      <c r="B12" s="261">
        <v>1</v>
      </c>
      <c r="C12" s="261">
        <v>1.15</v>
      </c>
      <c r="D12" s="261">
        <v>1.15</v>
      </c>
      <c r="E12" s="261">
        <v>1.16</v>
      </c>
      <c r="F12" s="261">
        <v>1.0877461729204665</v>
      </c>
      <c r="G12" s="261">
        <v>1.4037190242393787</v>
      </c>
      <c r="H12" s="261">
        <v>1.4789517951506297</v>
      </c>
    </row>
    <row r="13" spans="1:8" ht="30" customHeight="1">
      <c r="A13" s="260" t="s">
        <v>540</v>
      </c>
      <c r="B13" s="261">
        <v>0.84</v>
      </c>
      <c r="C13" s="261">
        <v>1.03</v>
      </c>
      <c r="D13" s="261">
        <v>1.02</v>
      </c>
      <c r="E13" s="261">
        <v>1.19</v>
      </c>
      <c r="F13" s="261">
        <v>1.3944054016811354</v>
      </c>
      <c r="G13" s="261">
        <v>1.526711813393529</v>
      </c>
      <c r="H13" s="261">
        <v>2.1267104630668157</v>
      </c>
    </row>
    <row r="14" spans="1:8" ht="30" customHeight="1">
      <c r="A14" s="258" t="s">
        <v>541</v>
      </c>
      <c r="B14" s="261">
        <v>0.74</v>
      </c>
      <c r="C14" s="261">
        <v>0.98</v>
      </c>
      <c r="D14" s="261">
        <v>0.98</v>
      </c>
      <c r="E14" s="261">
        <v>1.08</v>
      </c>
      <c r="F14" s="261">
        <v>1.2768644379132987</v>
      </c>
      <c r="G14" s="261">
        <v>1.6258902035552065</v>
      </c>
      <c r="H14" s="261">
        <v>1.330528902963558</v>
      </c>
    </row>
    <row r="15" spans="1:8" ht="30" customHeight="1">
      <c r="A15" s="260" t="s">
        <v>542</v>
      </c>
      <c r="B15" s="261">
        <v>0.73</v>
      </c>
      <c r="C15" s="261">
        <v>0.74</v>
      </c>
      <c r="D15" s="261">
        <v>0.74</v>
      </c>
      <c r="E15" s="261">
        <v>0.79</v>
      </c>
      <c r="F15" s="261">
        <v>1.0387242861529014</v>
      </c>
      <c r="G15" s="261">
        <v>1.235096082960633</v>
      </c>
      <c r="H15" s="261">
        <v>1.4790331835134363</v>
      </c>
    </row>
    <row r="16" spans="1:8" ht="30" customHeight="1">
      <c r="A16" s="258" t="s">
        <v>543</v>
      </c>
      <c r="B16" s="261">
        <v>0.39</v>
      </c>
      <c r="C16" s="261">
        <v>0.54</v>
      </c>
      <c r="D16" s="261">
        <v>0.66</v>
      </c>
      <c r="E16" s="261">
        <v>0.93</v>
      </c>
      <c r="F16" s="261">
        <v>1.1263183498077793</v>
      </c>
      <c r="G16" s="261">
        <v>1.0442304803865121</v>
      </c>
      <c r="H16" s="261">
        <v>0.9654291604766092</v>
      </c>
    </row>
    <row r="17" spans="1:5" ht="23.25" customHeight="1">
      <c r="A17" s="161"/>
      <c r="B17" s="157"/>
      <c r="C17" s="157"/>
      <c r="D17" s="157"/>
      <c r="E17" s="157"/>
    </row>
    <row r="18" ht="15.75" customHeight="1">
      <c r="A18" s="162" t="s">
        <v>549</v>
      </c>
    </row>
    <row r="19" ht="15">
      <c r="A19" s="160" t="s">
        <v>545</v>
      </c>
    </row>
  </sheetData>
  <mergeCells count="3">
    <mergeCell ref="A3:H3"/>
    <mergeCell ref="A4:H4"/>
    <mergeCell ref="A5:H5"/>
  </mergeCells>
  <hyperlinks>
    <hyperlink ref="J7" location="ÍNDICE!A26" display="ÍNDICE"/>
  </hyperlinks>
  <printOptions horizontalCentered="1" verticalCentered="1"/>
  <pageMargins left="0.2" right="0.2" top="0.2" bottom="0.2" header="0.31" footer="0.31"/>
  <pageSetup fitToHeight="1" fitToWidth="1" horizontalDpi="600" verticalDpi="600" orientation="landscape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7"/>
  <sheetViews>
    <sheetView zoomScale="98" zoomScaleNormal="98" zoomScaleSheetLayoutView="100" zoomScalePageLayoutView="98" workbookViewId="0" topLeftCell="A1">
      <selection activeCell="A3" sqref="A3:V11"/>
    </sheetView>
  </sheetViews>
  <sheetFormatPr defaultColWidth="11.421875" defaultRowHeight="15"/>
  <cols>
    <col min="1" max="1" width="50.7109375" style="164" customWidth="1"/>
    <col min="2" max="13" width="13.7109375" style="164" customWidth="1"/>
    <col min="14" max="16384" width="10.8515625" style="164" customWidth="1"/>
  </cols>
  <sheetData>
    <row r="1" s="151" customFormat="1" ht="15.75" customHeight="1">
      <c r="A1" s="150" t="s">
        <v>550</v>
      </c>
    </row>
    <row r="2" spans="1:10" ht="15">
      <c r="A2" s="305"/>
      <c r="B2" s="305"/>
      <c r="C2" s="305"/>
      <c r="D2" s="305"/>
      <c r="E2" s="305"/>
      <c r="F2" s="305"/>
      <c r="G2" s="305"/>
      <c r="H2" s="305"/>
      <c r="I2" s="305"/>
      <c r="J2" s="163"/>
    </row>
    <row r="3" spans="1:22" s="151" customFormat="1" ht="18">
      <c r="A3" s="301" t="s">
        <v>551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</row>
    <row r="4" spans="1:22" ht="18">
      <c r="A4" s="301" t="s">
        <v>530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</row>
    <row r="5" spans="1:22" ht="18">
      <c r="A5" s="302" t="s">
        <v>552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302"/>
      <c r="R5" s="302"/>
      <c r="S5" s="302"/>
      <c r="T5" s="302"/>
      <c r="U5" s="302"/>
      <c r="V5" s="302"/>
    </row>
    <row r="6" spans="1:13" ht="15">
      <c r="A6" s="306"/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165"/>
    </row>
    <row r="7" spans="1:22" ht="29.25" customHeight="1">
      <c r="A7" s="307" t="s">
        <v>553</v>
      </c>
      <c r="B7" s="303">
        <v>2007</v>
      </c>
      <c r="C7" s="303"/>
      <c r="D7" s="303"/>
      <c r="E7" s="303">
        <v>2008</v>
      </c>
      <c r="F7" s="303"/>
      <c r="G7" s="303"/>
      <c r="H7" s="303">
        <v>2009</v>
      </c>
      <c r="I7" s="303"/>
      <c r="J7" s="303"/>
      <c r="K7" s="303">
        <v>2010</v>
      </c>
      <c r="L7" s="303"/>
      <c r="M7" s="303"/>
      <c r="N7" s="303">
        <v>2011</v>
      </c>
      <c r="O7" s="303"/>
      <c r="P7" s="303"/>
      <c r="Q7" s="303" t="s">
        <v>532</v>
      </c>
      <c r="R7" s="303"/>
      <c r="S7" s="303"/>
      <c r="T7" s="303" t="s">
        <v>533</v>
      </c>
      <c r="U7" s="303"/>
      <c r="V7" s="303"/>
    </row>
    <row r="8" spans="1:24" ht="30" customHeight="1">
      <c r="A8" s="307"/>
      <c r="B8" s="255" t="s">
        <v>554</v>
      </c>
      <c r="C8" s="255" t="s">
        <v>555</v>
      </c>
      <c r="D8" s="255" t="s">
        <v>534</v>
      </c>
      <c r="E8" s="255" t="s">
        <v>554</v>
      </c>
      <c r="F8" s="255" t="s">
        <v>555</v>
      </c>
      <c r="G8" s="255" t="s">
        <v>534</v>
      </c>
      <c r="H8" s="255" t="s">
        <v>554</v>
      </c>
      <c r="I8" s="255" t="s">
        <v>555</v>
      </c>
      <c r="J8" s="255" t="s">
        <v>534</v>
      </c>
      <c r="K8" s="255" t="s">
        <v>554</v>
      </c>
      <c r="L8" s="255" t="s">
        <v>555</v>
      </c>
      <c r="M8" s="255" t="s">
        <v>534</v>
      </c>
      <c r="N8" s="255" t="s">
        <v>554</v>
      </c>
      <c r="O8" s="255" t="s">
        <v>555</v>
      </c>
      <c r="P8" s="255" t="s">
        <v>534</v>
      </c>
      <c r="Q8" s="255" t="s">
        <v>554</v>
      </c>
      <c r="R8" s="255" t="s">
        <v>555</v>
      </c>
      <c r="S8" s="255" t="s">
        <v>534</v>
      </c>
      <c r="T8" s="255" t="s">
        <v>554</v>
      </c>
      <c r="U8" s="255" t="s">
        <v>555</v>
      </c>
      <c r="V8" s="255" t="s">
        <v>534</v>
      </c>
      <c r="X8" s="22" t="s">
        <v>0</v>
      </c>
    </row>
    <row r="9" spans="1:22" ht="30" customHeight="1">
      <c r="A9" s="260" t="s">
        <v>556</v>
      </c>
      <c r="B9" s="259">
        <v>1406560</v>
      </c>
      <c r="C9" s="259">
        <v>4161200</v>
      </c>
      <c r="D9" s="259">
        <f>SUM(B9:C9)</f>
        <v>5567760</v>
      </c>
      <c r="E9" s="259">
        <v>1722946</v>
      </c>
      <c r="F9" s="259">
        <v>5478043</v>
      </c>
      <c r="G9" s="259">
        <f>SUM(E9:F9)</f>
        <v>7200989</v>
      </c>
      <c r="H9" s="259">
        <v>1894026</v>
      </c>
      <c r="I9" s="259">
        <v>6301750</v>
      </c>
      <c r="J9" s="259">
        <f>SUM(H9:I9)</f>
        <v>8195776</v>
      </c>
      <c r="K9" s="259">
        <v>2366946</v>
      </c>
      <c r="L9" s="259">
        <v>8352530</v>
      </c>
      <c r="M9" s="259">
        <f>SUM(K9:L9)</f>
        <v>10719476</v>
      </c>
      <c r="N9" s="259">
        <v>2881452</v>
      </c>
      <c r="O9" s="259">
        <v>10206856</v>
      </c>
      <c r="P9" s="259">
        <f>SUM(N9:O9)</f>
        <v>13088308</v>
      </c>
      <c r="Q9" s="259">
        <v>2993823</v>
      </c>
      <c r="R9" s="259">
        <v>10321256</v>
      </c>
      <c r="S9" s="259">
        <f>SUM(Q9:R9)</f>
        <v>13315079</v>
      </c>
      <c r="T9" s="259">
        <v>3158830</v>
      </c>
      <c r="U9" s="259">
        <v>10500766</v>
      </c>
      <c r="V9" s="259">
        <f>SUM(T9:U9)</f>
        <v>13659596</v>
      </c>
    </row>
    <row r="10" spans="1:22" ht="30" customHeight="1">
      <c r="A10" s="262" t="s">
        <v>557</v>
      </c>
      <c r="B10" s="304">
        <v>51007777</v>
      </c>
      <c r="C10" s="304"/>
      <c r="D10" s="304"/>
      <c r="E10" s="304">
        <v>61762635</v>
      </c>
      <c r="F10" s="304"/>
      <c r="G10" s="304"/>
      <c r="H10" s="304">
        <v>62519686</v>
      </c>
      <c r="I10" s="304"/>
      <c r="J10" s="304"/>
      <c r="K10" s="304">
        <v>69555367</v>
      </c>
      <c r="L10" s="304"/>
      <c r="M10" s="304"/>
      <c r="N10" s="304">
        <v>79276664</v>
      </c>
      <c r="O10" s="304"/>
      <c r="P10" s="304"/>
      <c r="Q10" s="304">
        <v>87924544</v>
      </c>
      <c r="R10" s="304"/>
      <c r="S10" s="304"/>
      <c r="T10" s="304">
        <v>94776170</v>
      </c>
      <c r="U10" s="304"/>
      <c r="V10" s="304"/>
    </row>
    <row r="11" spans="1:22" ht="45" customHeight="1">
      <c r="A11" s="260" t="s">
        <v>558</v>
      </c>
      <c r="B11" s="263">
        <v>0.0275754028645475</v>
      </c>
      <c r="C11" s="263">
        <v>0.081579716755741</v>
      </c>
      <c r="D11" s="263">
        <f>SUM(B11:C11)</f>
        <v>0.1091551196202885</v>
      </c>
      <c r="E11" s="263">
        <v>0.027896251511937597</v>
      </c>
      <c r="F11" s="263">
        <v>0.08869509858185293</v>
      </c>
      <c r="G11" s="263">
        <f>SUM(E11:F11)</f>
        <v>0.11659135009379053</v>
      </c>
      <c r="H11" s="263">
        <v>0.0302948738418168</v>
      </c>
      <c r="I11" s="263">
        <v>0.10079625159985608</v>
      </c>
      <c r="J11" s="263">
        <f aca="true" t="shared" si="0" ref="J11">SUM(H11:I11)</f>
        <v>0.1310911254416729</v>
      </c>
      <c r="K11" s="263">
        <v>0.034029667329625334</v>
      </c>
      <c r="L11" s="263">
        <v>0.12008462265751542</v>
      </c>
      <c r="M11" s="263">
        <f aca="true" t="shared" si="1" ref="M11">SUM(K11:L11)</f>
        <v>0.15411428998714075</v>
      </c>
      <c r="N11" s="263">
        <f>N9/N10</f>
        <v>0.03634678674168227</v>
      </c>
      <c r="O11" s="263">
        <f>O9/N10</f>
        <v>0.1287498172223796</v>
      </c>
      <c r="P11" s="263">
        <f>SUM(N11:O11)</f>
        <v>0.16509660396406187</v>
      </c>
      <c r="Q11" s="263">
        <f>Q9/Q10</f>
        <v>0.03404991216104573</v>
      </c>
      <c r="R11" s="263">
        <f>R9/Q10</f>
        <v>0.11738765457799816</v>
      </c>
      <c r="S11" s="263">
        <f>SUM(Q11:R11)</f>
        <v>0.15143756673904388</v>
      </c>
      <c r="T11" s="263">
        <f>T9/T10</f>
        <v>0.03332936960841528</v>
      </c>
      <c r="U11" s="263">
        <f>U9/T10</f>
        <v>0.1107954246304741</v>
      </c>
      <c r="V11" s="263">
        <f>SUM(T11:U11)</f>
        <v>0.14412479423888938</v>
      </c>
    </row>
    <row r="12" spans="1:13" ht="15">
      <c r="A12" s="161"/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</row>
    <row r="13" ht="22">
      <c r="A13" s="162" t="s">
        <v>559</v>
      </c>
    </row>
    <row r="14" ht="15">
      <c r="A14" s="160" t="s">
        <v>545</v>
      </c>
    </row>
    <row r="16" spans="2:11" ht="15">
      <c r="B16" s="166"/>
      <c r="C16" s="166"/>
      <c r="D16" s="166"/>
      <c r="E16" s="166"/>
      <c r="F16" s="166"/>
      <c r="G16" s="166"/>
      <c r="H16" s="166"/>
      <c r="I16" s="166"/>
      <c r="J16" s="166"/>
      <c r="K16" s="166"/>
    </row>
    <row r="17" ht="15">
      <c r="A17" s="167"/>
    </row>
  </sheetData>
  <mergeCells count="20">
    <mergeCell ref="A7:A8"/>
    <mergeCell ref="B7:D7"/>
    <mergeCell ref="E7:G7"/>
    <mergeCell ref="H7:J7"/>
    <mergeCell ref="K7:M7"/>
    <mergeCell ref="A2:I2"/>
    <mergeCell ref="A3:V3"/>
    <mergeCell ref="A4:V4"/>
    <mergeCell ref="A5:V5"/>
    <mergeCell ref="A6:L6"/>
    <mergeCell ref="N7:P7"/>
    <mergeCell ref="Q7:S7"/>
    <mergeCell ref="T7:V7"/>
    <mergeCell ref="B10:D10"/>
    <mergeCell ref="E10:G10"/>
    <mergeCell ref="H10:J10"/>
    <mergeCell ref="K10:M10"/>
    <mergeCell ref="N10:P10"/>
    <mergeCell ref="Q10:S10"/>
    <mergeCell ref="T10:V10"/>
  </mergeCells>
  <hyperlinks>
    <hyperlink ref="X8" location="ÍNDICE!A27" display="ÍNDICE"/>
  </hyperlinks>
  <printOptions horizontalCentered="1" verticalCentered="1"/>
  <pageMargins left="0.2" right="0.2" top="0.2" bottom="0.2" header="0.31" footer="0.31"/>
  <pageSetup fitToHeight="1" fitToWidth="1" horizontalDpi="600" verticalDpi="600" orientation="landscape" paperSize="9" scale="4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"/>
  <sheetViews>
    <sheetView zoomScale="98" zoomScaleNormal="98" zoomScaleSheetLayoutView="55" zoomScalePageLayoutView="98" workbookViewId="0" topLeftCell="A1">
      <selection activeCell="A3" sqref="A3:O18"/>
    </sheetView>
  </sheetViews>
  <sheetFormatPr defaultColWidth="11.421875" defaultRowHeight="15"/>
  <cols>
    <col min="1" max="1" width="57.7109375" style="164" customWidth="1"/>
    <col min="2" max="5" width="19.421875" style="164" customWidth="1"/>
    <col min="6" max="6" width="19.8515625" style="164" bestFit="1" customWidth="1"/>
    <col min="7" max="7" width="19.421875" style="164" customWidth="1"/>
    <col min="8" max="8" width="19.8515625" style="164" bestFit="1" customWidth="1"/>
    <col min="9" max="9" width="19.421875" style="164" customWidth="1"/>
    <col min="10" max="10" width="19.8515625" style="164" bestFit="1" customWidth="1"/>
    <col min="11" max="11" width="16.8515625" style="164" customWidth="1"/>
    <col min="12" max="12" width="19.8515625" style="164" bestFit="1" customWidth="1"/>
    <col min="13" max="13" width="15.140625" style="164" customWidth="1"/>
    <col min="14" max="14" width="19.8515625" style="164" bestFit="1" customWidth="1"/>
    <col min="15" max="15" width="11.421875" style="164" customWidth="1"/>
    <col min="16" max="16384" width="10.8515625" style="164" customWidth="1"/>
  </cols>
  <sheetData>
    <row r="1" ht="15">
      <c r="A1" s="150" t="s">
        <v>560</v>
      </c>
    </row>
    <row r="2" spans="1:9" ht="15">
      <c r="A2" s="305"/>
      <c r="B2" s="305"/>
      <c r="C2" s="305"/>
      <c r="D2" s="305"/>
      <c r="E2" s="305"/>
      <c r="F2" s="305"/>
      <c r="G2" s="305"/>
      <c r="H2" s="305"/>
      <c r="I2" s="163"/>
    </row>
    <row r="3" spans="1:22" s="151" customFormat="1" ht="18">
      <c r="A3" s="301" t="s">
        <v>561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168"/>
      <c r="Q3" s="168"/>
      <c r="R3" s="168"/>
      <c r="S3" s="168"/>
      <c r="T3" s="168"/>
      <c r="U3" s="168"/>
      <c r="V3" s="168"/>
    </row>
    <row r="4" spans="1:22" ht="18">
      <c r="A4" s="301" t="s">
        <v>530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168"/>
      <c r="Q4" s="168"/>
      <c r="R4" s="168"/>
      <c r="S4" s="168"/>
      <c r="T4" s="168"/>
      <c r="U4" s="168"/>
      <c r="V4" s="168"/>
    </row>
    <row r="5" spans="1:22" ht="18">
      <c r="A5" s="302" t="s">
        <v>552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169"/>
      <c r="Q5" s="169"/>
      <c r="R5" s="169"/>
      <c r="S5" s="169"/>
      <c r="T5" s="169"/>
      <c r="U5" s="169"/>
      <c r="V5" s="169"/>
    </row>
    <row r="6" spans="1:9" ht="15">
      <c r="A6" s="306"/>
      <c r="B6" s="306"/>
      <c r="C6" s="306"/>
      <c r="D6" s="306"/>
      <c r="E6" s="306"/>
      <c r="F6" s="306"/>
      <c r="G6" s="306"/>
      <c r="H6" s="306"/>
      <c r="I6" s="165"/>
    </row>
    <row r="7" spans="1:15" ht="30" customHeight="1">
      <c r="A7" s="307" t="s">
        <v>562</v>
      </c>
      <c r="B7" s="303">
        <v>2007</v>
      </c>
      <c r="C7" s="303"/>
      <c r="D7" s="303">
        <v>2008</v>
      </c>
      <c r="E7" s="303"/>
      <c r="F7" s="303">
        <v>2009</v>
      </c>
      <c r="G7" s="303"/>
      <c r="H7" s="303">
        <v>2010</v>
      </c>
      <c r="I7" s="303"/>
      <c r="J7" s="303">
        <v>2011</v>
      </c>
      <c r="K7" s="303"/>
      <c r="L7" s="303" t="s">
        <v>532</v>
      </c>
      <c r="M7" s="303"/>
      <c r="N7" s="303" t="s">
        <v>533</v>
      </c>
      <c r="O7" s="303"/>
    </row>
    <row r="8" spans="1:17" ht="30" customHeight="1">
      <c r="A8" s="307"/>
      <c r="B8" s="264" t="s">
        <v>563</v>
      </c>
      <c r="C8" s="264" t="s">
        <v>564</v>
      </c>
      <c r="D8" s="264" t="s">
        <v>563</v>
      </c>
      <c r="E8" s="264" t="s">
        <v>564</v>
      </c>
      <c r="F8" s="264" t="s">
        <v>563</v>
      </c>
      <c r="G8" s="264" t="s">
        <v>564</v>
      </c>
      <c r="H8" s="264" t="s">
        <v>563</v>
      </c>
      <c r="I8" s="264" t="s">
        <v>564</v>
      </c>
      <c r="J8" s="264" t="s">
        <v>563</v>
      </c>
      <c r="K8" s="264" t="s">
        <v>564</v>
      </c>
      <c r="L8" s="264" t="s">
        <v>563</v>
      </c>
      <c r="M8" s="264" t="s">
        <v>564</v>
      </c>
      <c r="N8" s="264" t="s">
        <v>563</v>
      </c>
      <c r="O8" s="264" t="s">
        <v>564</v>
      </c>
      <c r="Q8" s="22" t="s">
        <v>0</v>
      </c>
    </row>
    <row r="9" spans="1:15" ht="30" customHeight="1">
      <c r="A9" s="265" t="s">
        <v>565</v>
      </c>
      <c r="B9" s="259">
        <v>2629366</v>
      </c>
      <c r="C9" s="263">
        <f>+B9/B$18</f>
        <v>0.051548335462649156</v>
      </c>
      <c r="D9" s="259">
        <v>3162096</v>
      </c>
      <c r="E9" s="263">
        <f>+D9/D$18</f>
        <v>0.05119755658093279</v>
      </c>
      <c r="F9" s="259">
        <v>3464356</v>
      </c>
      <c r="G9" s="263">
        <f>+F9/F$18</f>
        <v>0.055412242473514665</v>
      </c>
      <c r="H9" s="259">
        <v>3780925</v>
      </c>
      <c r="I9" s="263">
        <f>+H9/H$18</f>
        <v>0.054358494003776875</v>
      </c>
      <c r="J9" s="259">
        <v>3814204</v>
      </c>
      <c r="K9" s="263">
        <f>+J9/J$18</f>
        <v>0.048112569418915</v>
      </c>
      <c r="L9" s="259">
        <v>4404316</v>
      </c>
      <c r="M9" s="263">
        <f>+L9/L$18</f>
        <v>0.05009199706511984</v>
      </c>
      <c r="N9" s="259">
        <v>4669749</v>
      </c>
      <c r="O9" s="263">
        <f>+N9/N$18</f>
        <v>0.049271341097662</v>
      </c>
    </row>
    <row r="10" spans="1:15" ht="30" customHeight="1">
      <c r="A10" s="265" t="s">
        <v>566</v>
      </c>
      <c r="B10" s="259">
        <v>3055673</v>
      </c>
      <c r="C10" s="263">
        <f aca="true" t="shared" si="0" ref="C10:E17">+B10/B$18</f>
        <v>0.059906021781737324</v>
      </c>
      <c r="D10" s="259">
        <v>3201807</v>
      </c>
      <c r="E10" s="263">
        <f t="shared" si="0"/>
        <v>0.0518405181385153</v>
      </c>
      <c r="F10" s="259">
        <v>3493778</v>
      </c>
      <c r="G10" s="263">
        <f aca="true" t="shared" si="1" ref="G10:G17">+F10/F$18</f>
        <v>0.055882846244621254</v>
      </c>
      <c r="H10" s="259">
        <v>3651851</v>
      </c>
      <c r="I10" s="263">
        <f aca="true" t="shared" si="2" ref="I10:I17">+H10/H$18</f>
        <v>0.052502792487602</v>
      </c>
      <c r="J10" s="259">
        <v>3794797</v>
      </c>
      <c r="K10" s="263">
        <f aca="true" t="shared" si="3" ref="K10:K17">+J10/J$18</f>
        <v>0.04786776850246877</v>
      </c>
      <c r="L10" s="259">
        <v>3962576</v>
      </c>
      <c r="M10" s="263">
        <f aca="true" t="shared" si="4" ref="M10:M17">+L10/L$18</f>
        <v>0.0450679164170587</v>
      </c>
      <c r="N10" s="259">
        <v>4218928</v>
      </c>
      <c r="O10" s="263">
        <f aca="true" t="shared" si="5" ref="O10:O17">+N10/N$18</f>
        <v>0.04451464962131304</v>
      </c>
    </row>
    <row r="11" spans="1:15" ht="30" customHeight="1">
      <c r="A11" s="258" t="s">
        <v>567</v>
      </c>
      <c r="B11" s="259">
        <v>2784183</v>
      </c>
      <c r="C11" s="263">
        <f t="shared" si="0"/>
        <v>0.0545835000807818</v>
      </c>
      <c r="D11" s="259">
        <v>3528729</v>
      </c>
      <c r="E11" s="263">
        <f t="shared" si="0"/>
        <v>0.05713371846910353</v>
      </c>
      <c r="F11" s="259">
        <v>4236961</v>
      </c>
      <c r="G11" s="263">
        <f t="shared" si="1"/>
        <v>0.06777003006700962</v>
      </c>
      <c r="H11" s="259">
        <v>4538551</v>
      </c>
      <c r="I11" s="263">
        <f t="shared" si="2"/>
        <v>0.0652509101130902</v>
      </c>
      <c r="J11" s="259">
        <v>5013468</v>
      </c>
      <c r="K11" s="263">
        <f t="shared" si="3"/>
        <v>0.06324014845024256</v>
      </c>
      <c r="L11" s="259">
        <v>5499779</v>
      </c>
      <c r="M11" s="263">
        <f t="shared" si="4"/>
        <v>0.06255112338143033</v>
      </c>
      <c r="N11" s="259">
        <v>6050912</v>
      </c>
      <c r="O11" s="263">
        <f t="shared" si="5"/>
        <v>0.06384423426268439</v>
      </c>
    </row>
    <row r="12" spans="1:15" ht="30" customHeight="1">
      <c r="A12" s="258" t="s">
        <v>539</v>
      </c>
      <c r="B12" s="259">
        <v>3241469</v>
      </c>
      <c r="C12" s="263">
        <f t="shared" si="0"/>
        <v>0.06354852515921249</v>
      </c>
      <c r="D12" s="259">
        <v>3642474</v>
      </c>
      <c r="E12" s="263">
        <f t="shared" si="0"/>
        <v>0.058975365931197725</v>
      </c>
      <c r="F12" s="259">
        <v>3726649</v>
      </c>
      <c r="G12" s="263">
        <f t="shared" si="1"/>
        <v>0.05960760903373699</v>
      </c>
      <c r="H12" s="259">
        <v>4301610</v>
      </c>
      <c r="I12" s="263">
        <f t="shared" si="2"/>
        <v>0.061844400878511646</v>
      </c>
      <c r="J12" s="259">
        <v>5046421</v>
      </c>
      <c r="K12" s="263">
        <f t="shared" si="3"/>
        <v>0.06365581932155975</v>
      </c>
      <c r="L12" s="259">
        <v>5712417</v>
      </c>
      <c r="M12" s="263">
        <f t="shared" si="4"/>
        <v>0.06496953797110396</v>
      </c>
      <c r="N12" s="259">
        <v>6560728</v>
      </c>
      <c r="O12" s="263">
        <f t="shared" si="5"/>
        <v>0.06922339233585827</v>
      </c>
    </row>
    <row r="13" spans="1:15" ht="30" customHeight="1">
      <c r="A13" s="265" t="s">
        <v>538</v>
      </c>
      <c r="B13" s="259">
        <v>3231203</v>
      </c>
      <c r="C13" s="263">
        <f t="shared" si="0"/>
        <v>0.06334726173226486</v>
      </c>
      <c r="D13" s="259">
        <v>3520805</v>
      </c>
      <c r="E13" s="263">
        <f t="shared" si="0"/>
        <v>0.05700542083413378</v>
      </c>
      <c r="F13" s="259">
        <v>3548360</v>
      </c>
      <c r="G13" s="263">
        <f t="shared" si="1"/>
        <v>0.05675588325891464</v>
      </c>
      <c r="H13" s="259">
        <v>3700294</v>
      </c>
      <c r="I13" s="263">
        <f t="shared" si="2"/>
        <v>0.05319925923185769</v>
      </c>
      <c r="J13" s="259">
        <v>3696347</v>
      </c>
      <c r="K13" s="263">
        <f t="shared" si="3"/>
        <v>0.046625915035980826</v>
      </c>
      <c r="L13" s="259">
        <v>3859534</v>
      </c>
      <c r="M13" s="263">
        <f t="shared" si="4"/>
        <v>0.04389597971642594</v>
      </c>
      <c r="N13" s="259">
        <v>4108709</v>
      </c>
      <c r="O13" s="263">
        <f t="shared" si="5"/>
        <v>0.043351709612236916</v>
      </c>
    </row>
    <row r="14" spans="1:15" ht="30" customHeight="1">
      <c r="A14" s="265" t="s">
        <v>568</v>
      </c>
      <c r="B14" s="259">
        <v>5041095</v>
      </c>
      <c r="C14" s="263">
        <f t="shared" si="0"/>
        <v>0.09882992940468666</v>
      </c>
      <c r="D14" s="259">
        <v>7757875</v>
      </c>
      <c r="E14" s="263">
        <f t="shared" si="0"/>
        <v>0.1256079019297023</v>
      </c>
      <c r="F14" s="259">
        <v>4054885</v>
      </c>
      <c r="G14" s="263">
        <f t="shared" si="1"/>
        <v>0.06485773137120363</v>
      </c>
      <c r="H14" s="259">
        <v>6460169</v>
      </c>
      <c r="I14" s="263">
        <f t="shared" si="2"/>
        <v>0.09287808085320001</v>
      </c>
      <c r="J14" s="259">
        <v>9237267</v>
      </c>
      <c r="K14" s="263">
        <f t="shared" si="3"/>
        <v>0.11651937069400398</v>
      </c>
      <c r="L14" s="259">
        <v>9935175</v>
      </c>
      <c r="M14" s="263">
        <f t="shared" si="4"/>
        <v>0.11299660536197947</v>
      </c>
      <c r="N14" s="259">
        <v>10350997</v>
      </c>
      <c r="O14" s="263">
        <f t="shared" si="5"/>
        <v>0.10921518563157806</v>
      </c>
    </row>
    <row r="15" spans="1:15" ht="28">
      <c r="A15" s="258" t="s">
        <v>569</v>
      </c>
      <c r="B15" s="259">
        <v>4687748</v>
      </c>
      <c r="C15" s="263">
        <f t="shared" si="0"/>
        <v>0.09190261320347287</v>
      </c>
      <c r="D15" s="259">
        <v>6030464</v>
      </c>
      <c r="E15" s="263">
        <f t="shared" si="0"/>
        <v>0.09763935751769658</v>
      </c>
      <c r="F15" s="259">
        <v>5885286</v>
      </c>
      <c r="G15" s="263">
        <f t="shared" si="1"/>
        <v>0.09413492575762457</v>
      </c>
      <c r="H15" s="259">
        <v>6548499</v>
      </c>
      <c r="I15" s="263">
        <f t="shared" si="2"/>
        <v>0.09414800442358387</v>
      </c>
      <c r="J15" s="259">
        <v>7602994</v>
      </c>
      <c r="K15" s="263">
        <f t="shared" si="3"/>
        <v>0.09590456530814667</v>
      </c>
      <c r="L15" s="259">
        <v>8109260</v>
      </c>
      <c r="M15" s="263">
        <f t="shared" si="4"/>
        <v>0.0922297646491064</v>
      </c>
      <c r="N15" s="259">
        <v>8970052</v>
      </c>
      <c r="O15" s="263">
        <f t="shared" si="5"/>
        <v>0.09464459262280803</v>
      </c>
    </row>
    <row r="16" spans="1:15" ht="30" customHeight="1">
      <c r="A16" s="265" t="s">
        <v>536</v>
      </c>
      <c r="B16" s="259">
        <v>4016663</v>
      </c>
      <c r="C16" s="263">
        <f t="shared" si="0"/>
        <v>0.07874609003250622</v>
      </c>
      <c r="D16" s="259">
        <v>5394324</v>
      </c>
      <c r="E16" s="263">
        <f t="shared" si="0"/>
        <v>0.08733960265782054</v>
      </c>
      <c r="F16" s="259">
        <v>5927782</v>
      </c>
      <c r="G16" s="263">
        <f t="shared" si="1"/>
        <v>0.09481464766153816</v>
      </c>
      <c r="H16" s="259">
        <v>6501177</v>
      </c>
      <c r="I16" s="263">
        <f t="shared" si="2"/>
        <v>0.09346765433643675</v>
      </c>
      <c r="J16" s="259">
        <v>8106494</v>
      </c>
      <c r="K16" s="263">
        <f t="shared" si="3"/>
        <v>0.10225574073096719</v>
      </c>
      <c r="L16" s="259">
        <v>9378602</v>
      </c>
      <c r="M16" s="263">
        <f t="shared" si="4"/>
        <v>0.10666648438915986</v>
      </c>
      <c r="N16" s="259">
        <v>10096021</v>
      </c>
      <c r="O16" s="263">
        <f t="shared" si="5"/>
        <v>0.1065248891150592</v>
      </c>
    </row>
    <row r="17" spans="1:15" ht="30" customHeight="1">
      <c r="A17" s="265" t="s">
        <v>570</v>
      </c>
      <c r="B17" s="259">
        <v>5567760</v>
      </c>
      <c r="C17" s="263">
        <f t="shared" si="0"/>
        <v>0.1091551196202885</v>
      </c>
      <c r="D17" s="259">
        <v>7200989</v>
      </c>
      <c r="E17" s="263">
        <f t="shared" si="0"/>
        <v>0.11659135009379053</v>
      </c>
      <c r="F17" s="259">
        <v>8195777</v>
      </c>
      <c r="G17" s="263">
        <f t="shared" si="1"/>
        <v>0.13109114143663486</v>
      </c>
      <c r="H17" s="259">
        <v>10719476</v>
      </c>
      <c r="I17" s="263">
        <f t="shared" si="2"/>
        <v>0.15411428998714075</v>
      </c>
      <c r="J17" s="259">
        <v>13088308</v>
      </c>
      <c r="K17" s="263">
        <f t="shared" si="3"/>
        <v>0.16509660396406187</v>
      </c>
      <c r="L17" s="259">
        <v>13315079</v>
      </c>
      <c r="M17" s="263">
        <f t="shared" si="4"/>
        <v>0.15143756673904388</v>
      </c>
      <c r="N17" s="259">
        <v>13659596</v>
      </c>
      <c r="O17" s="263">
        <f t="shared" si="5"/>
        <v>0.14412479423888938</v>
      </c>
    </row>
    <row r="18" spans="1:15" ht="31.5" customHeight="1">
      <c r="A18" s="265" t="s">
        <v>557</v>
      </c>
      <c r="B18" s="257">
        <v>51007777</v>
      </c>
      <c r="C18" s="257"/>
      <c r="D18" s="257">
        <v>61762635</v>
      </c>
      <c r="E18" s="257"/>
      <c r="F18" s="257">
        <v>62519686</v>
      </c>
      <c r="G18" s="257"/>
      <c r="H18" s="257">
        <v>69555367</v>
      </c>
      <c r="I18" s="257"/>
      <c r="J18" s="257">
        <v>79276664</v>
      </c>
      <c r="K18" s="257"/>
      <c r="L18" s="257">
        <v>87924544</v>
      </c>
      <c r="M18" s="257"/>
      <c r="N18" s="257">
        <v>94776170</v>
      </c>
      <c r="O18" s="266"/>
    </row>
    <row r="20" ht="22">
      <c r="A20" s="162" t="s">
        <v>559</v>
      </c>
    </row>
    <row r="21" ht="15">
      <c r="A21" s="160" t="s">
        <v>545</v>
      </c>
    </row>
  </sheetData>
  <mergeCells count="13">
    <mergeCell ref="J7:K7"/>
    <mergeCell ref="L7:M7"/>
    <mergeCell ref="N7:O7"/>
    <mergeCell ref="A2:H2"/>
    <mergeCell ref="A3:O3"/>
    <mergeCell ref="A4:O4"/>
    <mergeCell ref="A5:O5"/>
    <mergeCell ref="A6:H6"/>
    <mergeCell ref="A7:A8"/>
    <mergeCell ref="B7:C7"/>
    <mergeCell ref="D7:E7"/>
    <mergeCell ref="F7:G7"/>
    <mergeCell ref="H7:I7"/>
  </mergeCells>
  <hyperlinks>
    <hyperlink ref="Q8" location="ÍNDICE!A28" display="ÍNDICE"/>
  </hyperlinks>
  <printOptions horizontalCentered="1" verticalCentered="1"/>
  <pageMargins left="0.2" right="0.2" top="0.2" bottom="0.2" header="0.31" footer="0.31"/>
  <pageSetup fitToHeight="1" fitToWidth="1" horizontalDpi="600" verticalDpi="600" orientation="landscape" paperSize="9" scale="42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98" zoomScaleNormal="98" zoomScaleSheetLayoutView="55" zoomScalePageLayoutView="98" workbookViewId="0" topLeftCell="A1">
      <selection activeCell="A3" sqref="A3:V18"/>
    </sheetView>
  </sheetViews>
  <sheetFormatPr defaultColWidth="11.421875" defaultRowHeight="15"/>
  <cols>
    <col min="1" max="1" width="46.421875" style="151" customWidth="1"/>
    <col min="2" max="13" width="13.7109375" style="151" customWidth="1"/>
    <col min="14" max="14" width="12.421875" style="151" bestFit="1" customWidth="1"/>
    <col min="15" max="15" width="14.421875" style="151" bestFit="1" customWidth="1"/>
    <col min="16" max="16" width="14.421875" style="151" customWidth="1"/>
    <col min="17" max="17" width="13.421875" style="151" bestFit="1" customWidth="1"/>
    <col min="18" max="18" width="14.00390625" style="151" bestFit="1" customWidth="1"/>
    <col min="19" max="19" width="14.00390625" style="151" customWidth="1"/>
    <col min="20" max="20" width="13.00390625" style="151" bestFit="1" customWidth="1"/>
    <col min="21" max="21" width="14.421875" style="151" bestFit="1" customWidth="1"/>
    <col min="22" max="16384" width="10.8515625" style="151" customWidth="1"/>
  </cols>
  <sheetData>
    <row r="1" ht="15">
      <c r="A1" s="150" t="s">
        <v>571</v>
      </c>
    </row>
    <row r="2" spans="1:7" ht="15.75" customHeight="1">
      <c r="A2" s="300"/>
      <c r="B2" s="300"/>
      <c r="C2" s="300"/>
      <c r="D2" s="300"/>
      <c r="E2" s="300"/>
      <c r="F2" s="300"/>
      <c r="G2" s="171"/>
    </row>
    <row r="3" spans="1:22" ht="18">
      <c r="A3" s="301" t="s">
        <v>572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</row>
    <row r="4" spans="1:22" ht="18">
      <c r="A4" s="301" t="s">
        <v>530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</row>
    <row r="5" spans="1:22" ht="18">
      <c r="A5" s="302" t="s">
        <v>552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302"/>
      <c r="R5" s="302"/>
      <c r="S5" s="302"/>
      <c r="T5" s="302"/>
      <c r="U5" s="302"/>
      <c r="V5" s="302"/>
    </row>
    <row r="6" ht="15" customHeight="1">
      <c r="A6" s="172" t="s">
        <v>573</v>
      </c>
    </row>
    <row r="7" spans="1:24" ht="30" customHeight="1">
      <c r="A7" s="308" t="s">
        <v>39</v>
      </c>
      <c r="B7" s="303">
        <v>2007</v>
      </c>
      <c r="C7" s="303"/>
      <c r="D7" s="303"/>
      <c r="E7" s="303">
        <v>2008</v>
      </c>
      <c r="F7" s="303"/>
      <c r="G7" s="303"/>
      <c r="H7" s="303">
        <v>2009</v>
      </c>
      <c r="I7" s="303"/>
      <c r="J7" s="303"/>
      <c r="K7" s="303">
        <v>2010</v>
      </c>
      <c r="L7" s="303"/>
      <c r="M7" s="303"/>
      <c r="N7" s="303">
        <v>2011</v>
      </c>
      <c r="O7" s="303"/>
      <c r="P7" s="303"/>
      <c r="Q7" s="303" t="s">
        <v>532</v>
      </c>
      <c r="R7" s="303"/>
      <c r="S7" s="303"/>
      <c r="T7" s="303" t="s">
        <v>533</v>
      </c>
      <c r="U7" s="303"/>
      <c r="V7" s="303"/>
      <c r="X7" s="22" t="s">
        <v>0</v>
      </c>
    </row>
    <row r="8" spans="1:22" ht="30" customHeight="1">
      <c r="A8" s="308"/>
      <c r="B8" s="255" t="s">
        <v>554</v>
      </c>
      <c r="C8" s="255" t="s">
        <v>555</v>
      </c>
      <c r="D8" s="255" t="s">
        <v>534</v>
      </c>
      <c r="E8" s="255" t="s">
        <v>554</v>
      </c>
      <c r="F8" s="255" t="s">
        <v>555</v>
      </c>
      <c r="G8" s="255" t="s">
        <v>534</v>
      </c>
      <c r="H8" s="255" t="s">
        <v>554</v>
      </c>
      <c r="I8" s="255" t="s">
        <v>555</v>
      </c>
      <c r="J8" s="255" t="s">
        <v>534</v>
      </c>
      <c r="K8" s="255" t="s">
        <v>554</v>
      </c>
      <c r="L8" s="255" t="s">
        <v>555</v>
      </c>
      <c r="M8" s="255" t="s">
        <v>534</v>
      </c>
      <c r="N8" s="255" t="s">
        <v>554</v>
      </c>
      <c r="O8" s="255" t="s">
        <v>555</v>
      </c>
      <c r="P8" s="255" t="s">
        <v>534</v>
      </c>
      <c r="Q8" s="255" t="s">
        <v>554</v>
      </c>
      <c r="R8" s="255" t="s">
        <v>555</v>
      </c>
      <c r="S8" s="255" t="s">
        <v>534</v>
      </c>
      <c r="T8" s="255" t="s">
        <v>554</v>
      </c>
      <c r="U8" s="255" t="s">
        <v>555</v>
      </c>
      <c r="V8" s="255" t="s">
        <v>534</v>
      </c>
    </row>
    <row r="9" spans="1:22" ht="30" customHeight="1">
      <c r="A9" s="258" t="s">
        <v>535</v>
      </c>
      <c r="B9" s="259">
        <v>8593</v>
      </c>
      <c r="C9" s="259">
        <v>3380</v>
      </c>
      <c r="D9" s="257">
        <v>11973</v>
      </c>
      <c r="E9" s="259">
        <v>10465</v>
      </c>
      <c r="F9" s="259">
        <v>4118</v>
      </c>
      <c r="G9" s="257">
        <v>14583</v>
      </c>
      <c r="H9" s="259">
        <v>8581</v>
      </c>
      <c r="I9" s="259">
        <v>3376</v>
      </c>
      <c r="J9" s="257">
        <v>11957</v>
      </c>
      <c r="K9" s="259">
        <v>7680</v>
      </c>
      <c r="L9" s="259">
        <v>3022</v>
      </c>
      <c r="M9" s="257">
        <v>10702</v>
      </c>
      <c r="N9" s="259">
        <v>7504</v>
      </c>
      <c r="O9" s="259">
        <v>2953</v>
      </c>
      <c r="P9" s="257">
        <v>10457</v>
      </c>
      <c r="Q9" s="259">
        <v>8676</v>
      </c>
      <c r="R9" s="259">
        <v>3413</v>
      </c>
      <c r="S9" s="257">
        <v>12089</v>
      </c>
      <c r="T9" s="259">
        <v>6829</v>
      </c>
      <c r="U9" s="259">
        <v>2687</v>
      </c>
      <c r="V9" s="257">
        <v>9516</v>
      </c>
    </row>
    <row r="10" spans="1:22" ht="30" customHeight="1">
      <c r="A10" s="258" t="s">
        <v>536</v>
      </c>
      <c r="B10" s="259">
        <v>52532</v>
      </c>
      <c r="C10" s="259">
        <v>14341</v>
      </c>
      <c r="D10" s="257">
        <v>66873</v>
      </c>
      <c r="E10" s="259">
        <v>49241</v>
      </c>
      <c r="F10" s="259">
        <v>13496</v>
      </c>
      <c r="G10" s="257">
        <v>62737</v>
      </c>
      <c r="H10" s="259">
        <v>55424</v>
      </c>
      <c r="I10" s="259">
        <v>15254</v>
      </c>
      <c r="J10" s="257">
        <v>70678</v>
      </c>
      <c r="K10" s="259">
        <v>61086</v>
      </c>
      <c r="L10" s="259">
        <v>16882</v>
      </c>
      <c r="M10" s="257">
        <v>77968</v>
      </c>
      <c r="N10" s="259">
        <v>70530</v>
      </c>
      <c r="O10" s="259">
        <v>19571</v>
      </c>
      <c r="P10" s="257">
        <v>90101</v>
      </c>
      <c r="Q10" s="259">
        <v>64391</v>
      </c>
      <c r="R10" s="259">
        <v>17942</v>
      </c>
      <c r="S10" s="257">
        <v>82333</v>
      </c>
      <c r="T10" s="259">
        <v>58297</v>
      </c>
      <c r="U10" s="259">
        <v>16244</v>
      </c>
      <c r="V10" s="257">
        <v>74541</v>
      </c>
    </row>
    <row r="11" spans="1:22" ht="48.75" customHeight="1">
      <c r="A11" s="258" t="s">
        <v>537</v>
      </c>
      <c r="B11" s="259">
        <v>39654</v>
      </c>
      <c r="C11" s="259">
        <v>4874</v>
      </c>
      <c r="D11" s="257">
        <v>44528</v>
      </c>
      <c r="E11" s="259">
        <v>41000</v>
      </c>
      <c r="F11" s="259">
        <v>5092</v>
      </c>
      <c r="G11" s="257">
        <v>46092</v>
      </c>
      <c r="H11" s="259">
        <v>40158</v>
      </c>
      <c r="I11" s="259">
        <v>5036</v>
      </c>
      <c r="J11" s="257">
        <v>45194</v>
      </c>
      <c r="K11" s="259">
        <v>43921</v>
      </c>
      <c r="L11" s="259">
        <v>5559</v>
      </c>
      <c r="M11" s="257">
        <v>49480</v>
      </c>
      <c r="N11" s="259">
        <v>55247</v>
      </c>
      <c r="O11" s="259">
        <v>7056</v>
      </c>
      <c r="P11" s="257">
        <v>62303</v>
      </c>
      <c r="Q11" s="259">
        <v>66273</v>
      </c>
      <c r="R11" s="259">
        <v>8536</v>
      </c>
      <c r="S11" s="257">
        <v>74809</v>
      </c>
      <c r="T11" s="259">
        <v>61029</v>
      </c>
      <c r="U11" s="259">
        <v>7982</v>
      </c>
      <c r="V11" s="257">
        <v>69011</v>
      </c>
    </row>
    <row r="12" spans="1:22" ht="30" customHeight="1">
      <c r="A12" s="258" t="s">
        <v>538</v>
      </c>
      <c r="B12" s="259">
        <v>16239</v>
      </c>
      <c r="C12" s="259">
        <v>34508</v>
      </c>
      <c r="D12" s="257">
        <v>50747</v>
      </c>
      <c r="E12" s="259">
        <v>36542</v>
      </c>
      <c r="F12" s="259">
        <v>77651</v>
      </c>
      <c r="G12" s="257">
        <v>114193</v>
      </c>
      <c r="H12" s="259">
        <v>41761</v>
      </c>
      <c r="I12" s="259">
        <v>88744</v>
      </c>
      <c r="J12" s="257">
        <v>130505</v>
      </c>
      <c r="K12" s="259">
        <v>50238</v>
      </c>
      <c r="L12" s="259">
        <v>106755</v>
      </c>
      <c r="M12" s="257">
        <v>156993</v>
      </c>
      <c r="N12" s="259">
        <v>77896</v>
      </c>
      <c r="O12" s="259">
        <v>165529</v>
      </c>
      <c r="P12" s="257">
        <v>243425</v>
      </c>
      <c r="Q12" s="259">
        <v>95803</v>
      </c>
      <c r="R12" s="259">
        <v>203583</v>
      </c>
      <c r="S12" s="257">
        <v>299386</v>
      </c>
      <c r="T12" s="259">
        <v>113402</v>
      </c>
      <c r="U12" s="259">
        <v>240979</v>
      </c>
      <c r="V12" s="257">
        <v>354381</v>
      </c>
    </row>
    <row r="13" spans="1:22" ht="35.25" customHeight="1">
      <c r="A13" s="258" t="s">
        <v>539</v>
      </c>
      <c r="B13" s="259">
        <v>84149</v>
      </c>
      <c r="C13" s="259">
        <v>99280</v>
      </c>
      <c r="D13" s="257">
        <v>183429</v>
      </c>
      <c r="E13" s="259">
        <v>96536</v>
      </c>
      <c r="F13" s="259">
        <v>115792</v>
      </c>
      <c r="G13" s="257">
        <v>212328</v>
      </c>
      <c r="H13" s="259">
        <v>97236</v>
      </c>
      <c r="I13" s="259">
        <v>118669</v>
      </c>
      <c r="J13" s="257">
        <v>215905</v>
      </c>
      <c r="K13" s="259">
        <v>98948</v>
      </c>
      <c r="L13" s="259">
        <v>122955</v>
      </c>
      <c r="M13" s="257">
        <v>221903</v>
      </c>
      <c r="N13" s="259">
        <v>94275</v>
      </c>
      <c r="O13" s="259">
        <v>119359</v>
      </c>
      <c r="P13" s="257">
        <v>213634</v>
      </c>
      <c r="Q13" s="259">
        <v>124132</v>
      </c>
      <c r="R13" s="259">
        <v>160209</v>
      </c>
      <c r="S13" s="257">
        <v>284341</v>
      </c>
      <c r="T13" s="259">
        <v>142811</v>
      </c>
      <c r="U13" s="259">
        <v>184318</v>
      </c>
      <c r="V13" s="257">
        <v>327129</v>
      </c>
    </row>
    <row r="14" spans="1:22" ht="30" customHeight="1">
      <c r="A14" s="258" t="s">
        <v>540</v>
      </c>
      <c r="B14" s="259">
        <v>31099</v>
      </c>
      <c r="C14" s="259">
        <v>60725</v>
      </c>
      <c r="D14" s="257">
        <v>91824</v>
      </c>
      <c r="E14" s="259">
        <v>30878</v>
      </c>
      <c r="F14" s="259">
        <v>61307</v>
      </c>
      <c r="G14" s="257">
        <v>92185</v>
      </c>
      <c r="H14" s="267">
        <v>24921</v>
      </c>
      <c r="I14" s="259">
        <v>50271</v>
      </c>
      <c r="J14" s="257">
        <v>75192</v>
      </c>
      <c r="K14" s="259">
        <v>23888</v>
      </c>
      <c r="L14" s="259">
        <v>48912</v>
      </c>
      <c r="M14" s="257">
        <v>72800</v>
      </c>
      <c r="N14" s="259">
        <v>22840</v>
      </c>
      <c r="O14" s="259">
        <v>47435</v>
      </c>
      <c r="P14" s="257">
        <v>70275</v>
      </c>
      <c r="Q14" s="259">
        <v>20493</v>
      </c>
      <c r="R14" s="259">
        <v>43132</v>
      </c>
      <c r="S14" s="257">
        <v>63625</v>
      </c>
      <c r="T14" s="259">
        <v>34388</v>
      </c>
      <c r="U14" s="259">
        <v>72374</v>
      </c>
      <c r="V14" s="257">
        <v>106762</v>
      </c>
    </row>
    <row r="15" spans="1:22" ht="30" customHeight="1">
      <c r="A15" s="258" t="s">
        <v>574</v>
      </c>
      <c r="B15" s="259">
        <v>217648.5</v>
      </c>
      <c r="C15" s="259">
        <v>770661</v>
      </c>
      <c r="D15" s="257">
        <v>988309.5</v>
      </c>
      <c r="E15" s="259">
        <v>288838</v>
      </c>
      <c r="F15" s="259">
        <v>1022756</v>
      </c>
      <c r="G15" s="257">
        <v>1311594</v>
      </c>
      <c r="H15" s="259">
        <v>292436</v>
      </c>
      <c r="I15" s="259">
        <v>1034566</v>
      </c>
      <c r="J15" s="257">
        <v>1327002</v>
      </c>
      <c r="K15" s="259">
        <v>328614</v>
      </c>
      <c r="L15" s="259">
        <v>1159959</v>
      </c>
      <c r="M15" s="257">
        <v>1488573</v>
      </c>
      <c r="N15" s="259">
        <v>391923</v>
      </c>
      <c r="O15" s="259">
        <v>1383394</v>
      </c>
      <c r="P15" s="257">
        <v>1775317</v>
      </c>
      <c r="Q15" s="259">
        <v>511073</v>
      </c>
      <c r="R15" s="259">
        <v>1797184</v>
      </c>
      <c r="S15" s="257">
        <v>2308257</v>
      </c>
      <c r="T15" s="259">
        <v>498182</v>
      </c>
      <c r="U15" s="259">
        <v>1742229</v>
      </c>
      <c r="V15" s="257">
        <v>2240411</v>
      </c>
    </row>
    <row r="16" spans="1:22" ht="30" customHeight="1">
      <c r="A16" s="258" t="s">
        <v>542</v>
      </c>
      <c r="B16" s="259">
        <v>382779</v>
      </c>
      <c r="C16" s="259">
        <v>571620</v>
      </c>
      <c r="D16" s="257">
        <v>954399</v>
      </c>
      <c r="E16" s="259">
        <v>379076</v>
      </c>
      <c r="F16" s="259">
        <v>568783</v>
      </c>
      <c r="G16" s="257">
        <v>947859</v>
      </c>
      <c r="H16" s="259">
        <v>370228</v>
      </c>
      <c r="I16" s="259">
        <v>557503</v>
      </c>
      <c r="J16" s="257">
        <v>927731</v>
      </c>
      <c r="K16" s="259">
        <v>391321</v>
      </c>
      <c r="L16" s="259">
        <v>590804</v>
      </c>
      <c r="M16" s="257">
        <v>982125</v>
      </c>
      <c r="N16" s="259">
        <v>508367</v>
      </c>
      <c r="O16" s="259">
        <v>768834</v>
      </c>
      <c r="P16" s="257">
        <v>1277201</v>
      </c>
      <c r="Q16" s="259">
        <v>601819</v>
      </c>
      <c r="R16" s="259">
        <v>910862</v>
      </c>
      <c r="S16" s="257">
        <v>1512681</v>
      </c>
      <c r="T16" s="259">
        <v>767723</v>
      </c>
      <c r="U16" s="259">
        <v>1169002</v>
      </c>
      <c r="V16" s="257">
        <v>1936725</v>
      </c>
    </row>
    <row r="17" spans="1:22" ht="37.5" customHeight="1">
      <c r="A17" s="258" t="s">
        <v>543</v>
      </c>
      <c r="B17" s="259">
        <v>573873</v>
      </c>
      <c r="C17" s="259">
        <v>2601804</v>
      </c>
      <c r="D17" s="257">
        <v>3175677</v>
      </c>
      <c r="E17" s="259">
        <v>790371</v>
      </c>
      <c r="F17" s="259">
        <v>3609047</v>
      </c>
      <c r="G17" s="257">
        <v>4399418</v>
      </c>
      <c r="H17" s="259">
        <v>963282</v>
      </c>
      <c r="I17" s="259">
        <v>4428331</v>
      </c>
      <c r="J17" s="257">
        <v>5391613</v>
      </c>
      <c r="K17" s="259">
        <v>1361250</v>
      </c>
      <c r="L17" s="259">
        <v>6297682</v>
      </c>
      <c r="M17" s="257">
        <v>7658932</v>
      </c>
      <c r="N17" s="259">
        <v>1652869</v>
      </c>
      <c r="O17" s="259">
        <v>7692726</v>
      </c>
      <c r="P17" s="257">
        <v>9345595</v>
      </c>
      <c r="Q17" s="259">
        <v>1501163</v>
      </c>
      <c r="R17" s="259">
        <v>7176395</v>
      </c>
      <c r="S17" s="257">
        <v>8677558</v>
      </c>
      <c r="T17" s="259">
        <v>1476169</v>
      </c>
      <c r="U17" s="259">
        <v>7064951</v>
      </c>
      <c r="V17" s="257">
        <v>8541120</v>
      </c>
    </row>
    <row r="18" spans="1:22" ht="35.25" customHeight="1">
      <c r="A18" s="258" t="s">
        <v>575</v>
      </c>
      <c r="B18" s="257">
        <v>1406566.5</v>
      </c>
      <c r="C18" s="257">
        <v>4161193</v>
      </c>
      <c r="D18" s="257">
        <v>5567759.5</v>
      </c>
      <c r="E18" s="257">
        <v>1722947</v>
      </c>
      <c r="F18" s="257">
        <v>5478042</v>
      </c>
      <c r="G18" s="257">
        <v>7200989</v>
      </c>
      <c r="H18" s="257">
        <v>1894027</v>
      </c>
      <c r="I18" s="257">
        <v>6301750</v>
      </c>
      <c r="J18" s="257">
        <v>8195777</v>
      </c>
      <c r="K18" s="257">
        <v>2366946</v>
      </c>
      <c r="L18" s="257">
        <v>8352530</v>
      </c>
      <c r="M18" s="257">
        <v>10719476</v>
      </c>
      <c r="N18" s="257">
        <f aca="true" t="shared" si="0" ref="N18:U18">SUM(N9:N17)</f>
        <v>2881451</v>
      </c>
      <c r="O18" s="257">
        <f t="shared" si="0"/>
        <v>10206857</v>
      </c>
      <c r="P18" s="257">
        <f>SUM(P9:P17)</f>
        <v>13088308</v>
      </c>
      <c r="Q18" s="257">
        <f t="shared" si="0"/>
        <v>2993823</v>
      </c>
      <c r="R18" s="257">
        <f t="shared" si="0"/>
        <v>10321256</v>
      </c>
      <c r="S18" s="257">
        <f>SUM(S9:S17)</f>
        <v>13315079</v>
      </c>
      <c r="T18" s="257">
        <f t="shared" si="0"/>
        <v>3158830</v>
      </c>
      <c r="U18" s="257">
        <f t="shared" si="0"/>
        <v>10500766</v>
      </c>
      <c r="V18" s="257">
        <f>SUM(V9:V17)</f>
        <v>13659596</v>
      </c>
    </row>
    <row r="19" spans="1:13" ht="17.25" customHeight="1">
      <c r="A19" s="161"/>
      <c r="B19" s="156"/>
      <c r="C19" s="156"/>
      <c r="D19" s="156"/>
      <c r="E19" s="173"/>
      <c r="F19" s="173"/>
      <c r="G19" s="173"/>
      <c r="H19" s="173"/>
      <c r="I19" s="173"/>
      <c r="J19" s="173"/>
      <c r="K19" s="173"/>
      <c r="L19" s="173"/>
      <c r="M19" s="173"/>
    </row>
    <row r="20" ht="15">
      <c r="A20" s="158" t="s">
        <v>544</v>
      </c>
    </row>
    <row r="21" ht="15">
      <c r="A21" s="160" t="s">
        <v>545</v>
      </c>
    </row>
  </sheetData>
  <mergeCells count="12">
    <mergeCell ref="Q7:S7"/>
    <mergeCell ref="T7:V7"/>
    <mergeCell ref="A2:F2"/>
    <mergeCell ref="A3:V3"/>
    <mergeCell ref="A4:V4"/>
    <mergeCell ref="A5:V5"/>
    <mergeCell ref="A7:A8"/>
    <mergeCell ref="B7:D7"/>
    <mergeCell ref="E7:G7"/>
    <mergeCell ref="H7:J7"/>
    <mergeCell ref="K7:M7"/>
    <mergeCell ref="N7:P7"/>
  </mergeCells>
  <hyperlinks>
    <hyperlink ref="X7" location="ÍNDICE!A29" display="ÍNDICE"/>
  </hyperlinks>
  <printOptions horizontalCentered="1" verticalCentered="1"/>
  <pageMargins left="0.2" right="0.2" top="0.2" bottom="0.2" header="0.31" footer="0.31"/>
  <pageSetup fitToHeight="1" fitToWidth="1" horizontalDpi="600" verticalDpi="600" orientation="landscape" paperSize="9" scale="4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8"/>
  <sheetViews>
    <sheetView zoomScaleSheetLayoutView="100" workbookViewId="0" topLeftCell="A1">
      <selection activeCell="A3" sqref="A3:F15"/>
    </sheetView>
  </sheetViews>
  <sheetFormatPr defaultColWidth="11.421875" defaultRowHeight="15"/>
  <cols>
    <col min="1" max="1" width="7.421875" style="164" customWidth="1"/>
    <col min="2" max="6" width="19.7109375" style="174" customWidth="1"/>
    <col min="7" max="16384" width="10.8515625" style="164" customWidth="1"/>
  </cols>
  <sheetData>
    <row r="1" ht="15">
      <c r="A1" s="150" t="s">
        <v>576</v>
      </c>
    </row>
    <row r="2" spans="1:6" ht="15" customHeight="1">
      <c r="A2" s="305"/>
      <c r="B2" s="305"/>
      <c r="C2" s="305"/>
      <c r="D2" s="305"/>
      <c r="E2" s="305"/>
      <c r="F2" s="305"/>
    </row>
    <row r="3" spans="1:22" s="151" customFormat="1" ht="40.5" customHeight="1">
      <c r="A3" s="301" t="s">
        <v>577</v>
      </c>
      <c r="B3" s="301"/>
      <c r="C3" s="301"/>
      <c r="D3" s="301"/>
      <c r="E3" s="301"/>
      <c r="F3" s="301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</row>
    <row r="4" spans="1:22" ht="18" customHeight="1">
      <c r="A4" s="301" t="s">
        <v>530</v>
      </c>
      <c r="B4" s="301"/>
      <c r="C4" s="301"/>
      <c r="D4" s="301"/>
      <c r="E4" s="301"/>
      <c r="F4" s="301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</row>
    <row r="5" spans="1:22" ht="19.5" customHeight="1">
      <c r="A5" s="302" t="s">
        <v>578</v>
      </c>
      <c r="B5" s="302"/>
      <c r="C5" s="302"/>
      <c r="D5" s="302"/>
      <c r="E5" s="302"/>
      <c r="F5" s="302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</row>
    <row r="6" spans="1:6" ht="15" customHeight="1">
      <c r="A6" s="175" t="s">
        <v>573</v>
      </c>
      <c r="B6" s="164"/>
      <c r="C6" s="164"/>
      <c r="D6" s="164"/>
      <c r="E6" s="164"/>
      <c r="F6" s="164"/>
    </row>
    <row r="7" spans="1:6" ht="30" customHeight="1">
      <c r="A7" s="309" t="s">
        <v>579</v>
      </c>
      <c r="B7" s="309"/>
      <c r="C7" s="309"/>
      <c r="D7" s="309"/>
      <c r="E7" s="309"/>
      <c r="F7" s="309"/>
    </row>
    <row r="8" spans="1:8" s="175" customFormat="1" ht="28">
      <c r="A8" s="255" t="s">
        <v>580</v>
      </c>
      <c r="B8" s="268" t="s">
        <v>581</v>
      </c>
      <c r="C8" s="268" t="s">
        <v>582</v>
      </c>
      <c r="D8" s="268" t="s">
        <v>583</v>
      </c>
      <c r="E8" s="268" t="s">
        <v>584</v>
      </c>
      <c r="F8" s="268" t="s">
        <v>534</v>
      </c>
      <c r="H8" s="22" t="s">
        <v>0</v>
      </c>
    </row>
    <row r="9" spans="1:6" ht="30" customHeight="1">
      <c r="A9" s="269">
        <v>2007</v>
      </c>
      <c r="B9" s="259">
        <v>1614824</v>
      </c>
      <c r="C9" s="259">
        <v>743863</v>
      </c>
      <c r="D9" s="259">
        <v>572963</v>
      </c>
      <c r="E9" s="259">
        <v>244027</v>
      </c>
      <c r="F9" s="257">
        <f>SUM(B9:E9)</f>
        <v>3175677</v>
      </c>
    </row>
    <row r="10" spans="1:6" ht="30" customHeight="1">
      <c r="A10" s="269">
        <v>2008</v>
      </c>
      <c r="B10" s="259">
        <v>2263103</v>
      </c>
      <c r="C10" s="259">
        <v>1028779</v>
      </c>
      <c r="D10" s="259">
        <v>777580</v>
      </c>
      <c r="E10" s="259">
        <v>329956</v>
      </c>
      <c r="F10" s="257">
        <v>4399418</v>
      </c>
    </row>
    <row r="11" spans="1:6" ht="30" customHeight="1">
      <c r="A11" s="269">
        <v>2009</v>
      </c>
      <c r="B11" s="259">
        <v>2804563</v>
      </c>
      <c r="C11" s="259">
        <v>1258934</v>
      </c>
      <c r="D11" s="259">
        <v>933239</v>
      </c>
      <c r="E11" s="259">
        <v>394877</v>
      </c>
      <c r="F11" s="257">
        <v>5391613</v>
      </c>
    </row>
    <row r="12" spans="1:6" ht="30" customHeight="1">
      <c r="A12" s="269">
        <v>2010</v>
      </c>
      <c r="B12" s="259">
        <v>4026944</v>
      </c>
      <c r="C12" s="259">
        <v>1786038</v>
      </c>
      <c r="D12" s="259">
        <v>1297913</v>
      </c>
      <c r="E12" s="259">
        <v>548037</v>
      </c>
      <c r="F12" s="257">
        <v>7658932</v>
      </c>
    </row>
    <row r="13" spans="1:6" ht="30" customHeight="1">
      <c r="A13" s="269">
        <v>2011</v>
      </c>
      <c r="B13" s="259">
        <v>4964841</v>
      </c>
      <c r="C13" s="259">
        <v>2176918</v>
      </c>
      <c r="D13" s="259">
        <v>1550177</v>
      </c>
      <c r="E13" s="259">
        <v>653659</v>
      </c>
      <c r="F13" s="257">
        <f>SUM(B13:E13)</f>
        <v>9345595</v>
      </c>
    </row>
    <row r="14" spans="1:6" ht="30" customHeight="1">
      <c r="A14" s="269" t="s">
        <v>532</v>
      </c>
      <c r="B14" s="259">
        <v>4684402</v>
      </c>
      <c r="C14" s="259">
        <v>2031629</v>
      </c>
      <c r="D14" s="259">
        <v>1417117</v>
      </c>
      <c r="E14" s="259">
        <v>544410</v>
      </c>
      <c r="F14" s="257">
        <f aca="true" t="shared" si="0" ref="F14:F15">SUM(B14:E14)</f>
        <v>8677558</v>
      </c>
    </row>
    <row r="15" spans="1:6" ht="30" customHeight="1">
      <c r="A15" s="269" t="s">
        <v>533</v>
      </c>
      <c r="B15" s="259">
        <v>4681857</v>
      </c>
      <c r="C15" s="259">
        <v>1951459</v>
      </c>
      <c r="D15" s="259">
        <v>1379226</v>
      </c>
      <c r="E15" s="259">
        <v>528578</v>
      </c>
      <c r="F15" s="257">
        <f t="shared" si="0"/>
        <v>8541120</v>
      </c>
    </row>
    <row r="16" spans="1:6" ht="20.25" customHeight="1">
      <c r="A16" s="176"/>
      <c r="B16" s="156"/>
      <c r="C16" s="156"/>
      <c r="D16" s="156"/>
      <c r="E16" s="156"/>
      <c r="F16" s="154"/>
    </row>
    <row r="17" spans="1:6" ht="15.75" customHeight="1">
      <c r="A17" s="158" t="s">
        <v>544</v>
      </c>
      <c r="B17" s="177"/>
      <c r="C17" s="156"/>
      <c r="D17" s="156"/>
      <c r="E17" s="170"/>
      <c r="F17" s="154"/>
    </row>
    <row r="18" spans="1:2" ht="15" customHeight="1">
      <c r="A18" s="160" t="s">
        <v>545</v>
      </c>
      <c r="B18" s="178"/>
    </row>
  </sheetData>
  <mergeCells count="5">
    <mergeCell ref="A2:F2"/>
    <mergeCell ref="A3:F3"/>
    <mergeCell ref="A4:F4"/>
    <mergeCell ref="A5:F5"/>
    <mergeCell ref="A7:F7"/>
  </mergeCells>
  <hyperlinks>
    <hyperlink ref="H8" location="ÍNDICE!A30" display="ÍNDICE"/>
  </hyperlinks>
  <printOptions horizontalCentered="1" verticalCentered="1"/>
  <pageMargins left="0.2" right="0.2" top="0.2" bottom="0.2" header="0.31" footer="0.31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zoomScale="98" zoomScaleNormal="98" zoomScaleSheetLayoutView="100" zoomScalePageLayoutView="98" workbookViewId="0" topLeftCell="A1">
      <selection activeCell="A24" sqref="A24:D39"/>
    </sheetView>
  </sheetViews>
  <sheetFormatPr defaultColWidth="11.421875" defaultRowHeight="15"/>
  <cols>
    <col min="1" max="1" width="10.00390625" style="151" customWidth="1"/>
    <col min="2" max="2" width="28.140625" style="151" customWidth="1"/>
    <col min="3" max="3" width="30.28125" style="151" customWidth="1"/>
    <col min="4" max="4" width="26.140625" style="151" customWidth="1"/>
    <col min="5" max="5" width="15.7109375" style="151" customWidth="1"/>
    <col min="6" max="16384" width="10.8515625" style="151" customWidth="1"/>
  </cols>
  <sheetData>
    <row r="1" ht="16.5" customHeight="1">
      <c r="A1" s="150" t="s">
        <v>585</v>
      </c>
    </row>
    <row r="2" spans="1:5" ht="15.75" customHeight="1">
      <c r="A2" s="300"/>
      <c r="B2" s="300"/>
      <c r="C2" s="300"/>
      <c r="D2" s="300"/>
      <c r="E2" s="300"/>
    </row>
    <row r="3" spans="1:5" ht="37.5" customHeight="1">
      <c r="A3" s="301" t="s">
        <v>586</v>
      </c>
      <c r="B3" s="301"/>
      <c r="C3" s="301"/>
      <c r="D3" s="301"/>
      <c r="E3" s="168"/>
    </row>
    <row r="4" spans="1:5" ht="18">
      <c r="A4" s="301" t="s">
        <v>587</v>
      </c>
      <c r="B4" s="301"/>
      <c r="C4" s="301"/>
      <c r="D4" s="301"/>
      <c r="E4" s="168"/>
    </row>
    <row r="5" spans="1:5" ht="18">
      <c r="A5" s="302" t="s">
        <v>552</v>
      </c>
      <c r="B5" s="302"/>
      <c r="C5" s="302"/>
      <c r="D5" s="302"/>
      <c r="E5" s="169"/>
    </row>
    <row r="6" spans="1:5" ht="19.5" customHeight="1">
      <c r="A6" s="152"/>
      <c r="B6" s="152"/>
      <c r="C6" s="152"/>
      <c r="D6" s="152"/>
      <c r="E6" s="152"/>
    </row>
    <row r="7" spans="1:5" ht="30" customHeight="1">
      <c r="A7" s="254" t="s">
        <v>1</v>
      </c>
      <c r="B7" s="270" t="s">
        <v>588</v>
      </c>
      <c r="C7" s="270" t="s">
        <v>589</v>
      </c>
      <c r="D7" s="270" t="s">
        <v>590</v>
      </c>
      <c r="E7" s="153"/>
    </row>
    <row r="8" spans="1:6" ht="17.25" customHeight="1">
      <c r="A8" s="260">
        <v>2003</v>
      </c>
      <c r="B8" s="259">
        <v>1101921</v>
      </c>
      <c r="C8" s="259">
        <v>32432858</v>
      </c>
      <c r="D8" s="263">
        <v>0.034</v>
      </c>
      <c r="E8" s="154"/>
      <c r="F8" s="22" t="s">
        <v>0</v>
      </c>
    </row>
    <row r="9" spans="1:5" ht="17.25" customHeight="1">
      <c r="A9" s="260">
        <v>2004</v>
      </c>
      <c r="B9" s="259">
        <v>1256561</v>
      </c>
      <c r="C9" s="259">
        <v>36591661</v>
      </c>
      <c r="D9" s="263">
        <v>0.0343</v>
      </c>
      <c r="E9" s="156"/>
    </row>
    <row r="10" spans="1:5" ht="17.25" customHeight="1">
      <c r="A10" s="260">
        <v>2005</v>
      </c>
      <c r="B10" s="259">
        <v>1420423</v>
      </c>
      <c r="C10" s="259">
        <v>41507085</v>
      </c>
      <c r="D10" s="263">
        <v>0.0342</v>
      </c>
      <c r="E10" s="156"/>
    </row>
    <row r="11" spans="1:5" ht="17.25" customHeight="1">
      <c r="A11" s="260">
        <v>2006</v>
      </c>
      <c r="B11" s="259">
        <v>1671268</v>
      </c>
      <c r="C11" s="259">
        <v>46802044</v>
      </c>
      <c r="D11" s="263">
        <v>0.0357</v>
      </c>
      <c r="E11" s="156"/>
    </row>
    <row r="12" spans="1:5" ht="17.25" customHeight="1">
      <c r="A12" s="260">
        <v>2007</v>
      </c>
      <c r="B12" s="259">
        <v>1925715</v>
      </c>
      <c r="C12" s="259">
        <v>51007777</v>
      </c>
      <c r="D12" s="263">
        <v>0.0378</v>
      </c>
      <c r="E12" s="156"/>
    </row>
    <row r="13" spans="1:5" ht="17.25" customHeight="1">
      <c r="A13" s="260">
        <v>2008</v>
      </c>
      <c r="B13" s="259">
        <v>2300749</v>
      </c>
      <c r="C13" s="259">
        <v>61762635</v>
      </c>
      <c r="D13" s="263">
        <v>0.0373</v>
      </c>
      <c r="E13" s="156"/>
    </row>
    <row r="14" spans="1:5" ht="17.25" customHeight="1">
      <c r="A14" s="260">
        <v>2009</v>
      </c>
      <c r="B14" s="259">
        <v>2510956</v>
      </c>
      <c r="C14" s="259">
        <v>62519686</v>
      </c>
      <c r="D14" s="263">
        <v>0.0402</v>
      </c>
      <c r="E14" s="156"/>
    </row>
    <row r="15" spans="1:5" ht="17.25" customHeight="1">
      <c r="A15" s="260">
        <v>2010</v>
      </c>
      <c r="B15" s="259">
        <v>3146297</v>
      </c>
      <c r="C15" s="259">
        <v>69555367</v>
      </c>
      <c r="D15" s="263">
        <v>0.0452</v>
      </c>
      <c r="E15" s="156"/>
    </row>
    <row r="16" spans="1:5" ht="17.25" customHeight="1">
      <c r="A16" s="260">
        <v>2011</v>
      </c>
      <c r="B16" s="259">
        <v>3806134</v>
      </c>
      <c r="C16" s="259">
        <v>79276664</v>
      </c>
      <c r="D16" s="263">
        <v>0.048</v>
      </c>
      <c r="E16" s="156"/>
    </row>
    <row r="17" spans="1:5" ht="17.25" customHeight="1">
      <c r="A17" s="260" t="s">
        <v>591</v>
      </c>
      <c r="B17" s="259">
        <v>4612034</v>
      </c>
      <c r="C17" s="259">
        <v>87924544</v>
      </c>
      <c r="D17" s="263">
        <v>0.0525</v>
      </c>
      <c r="E17" s="156"/>
    </row>
    <row r="18" spans="1:5" ht="17.25" customHeight="1">
      <c r="A18" s="260" t="s">
        <v>592</v>
      </c>
      <c r="B18" s="259">
        <v>5287126</v>
      </c>
      <c r="C18" s="259">
        <v>94776170</v>
      </c>
      <c r="D18" s="263">
        <v>0.0558</v>
      </c>
      <c r="E18" s="157"/>
    </row>
    <row r="19" spans="1:5" ht="18" customHeight="1">
      <c r="A19" s="158" t="s">
        <v>593</v>
      </c>
      <c r="B19" s="159"/>
      <c r="C19" s="159"/>
      <c r="D19" s="159"/>
      <c r="E19" s="159"/>
    </row>
    <row r="20" spans="1:5" ht="18" customHeight="1">
      <c r="A20" s="160" t="s">
        <v>545</v>
      </c>
      <c r="B20" s="159"/>
      <c r="C20" s="159"/>
      <c r="D20" s="159"/>
      <c r="E20" s="159"/>
    </row>
    <row r="21" spans="1:5" ht="18" customHeight="1">
      <c r="A21" s="160"/>
      <c r="B21" s="159"/>
      <c r="C21" s="159"/>
      <c r="D21" s="159"/>
      <c r="E21" s="159"/>
    </row>
    <row r="22" spans="1:5" ht="18" customHeight="1">
      <c r="A22" s="160"/>
      <c r="B22" s="159"/>
      <c r="C22" s="159"/>
      <c r="D22" s="159"/>
      <c r="E22" s="159"/>
    </row>
    <row r="24" spans="1:4" ht="54.75" customHeight="1">
      <c r="A24" s="301" t="s">
        <v>586</v>
      </c>
      <c r="B24" s="301"/>
      <c r="C24" s="301"/>
      <c r="D24" s="301"/>
    </row>
    <row r="25" spans="1:4" ht="25.5" customHeight="1">
      <c r="A25" s="301" t="s">
        <v>587</v>
      </c>
      <c r="B25" s="301"/>
      <c r="C25" s="301"/>
      <c r="D25" s="301"/>
    </row>
    <row r="26" spans="1:4" ht="18">
      <c r="A26" s="302" t="s">
        <v>594</v>
      </c>
      <c r="B26" s="302"/>
      <c r="C26" s="302"/>
      <c r="D26" s="302"/>
    </row>
    <row r="28" spans="1:4" ht="28">
      <c r="A28" s="254" t="s">
        <v>1</v>
      </c>
      <c r="B28" s="270" t="s">
        <v>588</v>
      </c>
      <c r="C28" s="270" t="s">
        <v>589</v>
      </c>
      <c r="D28" s="270" t="s">
        <v>590</v>
      </c>
    </row>
    <row r="29" spans="1:4" ht="15">
      <c r="A29" s="260">
        <v>2003</v>
      </c>
      <c r="B29" s="259">
        <v>1318874</v>
      </c>
      <c r="C29" s="259">
        <v>41961262</v>
      </c>
      <c r="D29" s="271">
        <v>0.0314</v>
      </c>
    </row>
    <row r="30" spans="1:4" ht="15">
      <c r="A30" s="260">
        <v>2004</v>
      </c>
      <c r="B30" s="259">
        <v>1436384</v>
      </c>
      <c r="C30" s="259">
        <v>45406710</v>
      </c>
      <c r="D30" s="271">
        <v>0.0316</v>
      </c>
    </row>
    <row r="31" spans="1:4" ht="15">
      <c r="A31" s="260">
        <v>2005</v>
      </c>
      <c r="B31" s="259">
        <v>1545443</v>
      </c>
      <c r="C31" s="259">
        <v>47809319</v>
      </c>
      <c r="D31" s="271">
        <v>0.0323</v>
      </c>
    </row>
    <row r="32" spans="1:4" ht="15">
      <c r="A32" s="260">
        <v>2006</v>
      </c>
      <c r="B32" s="259">
        <v>1757678</v>
      </c>
      <c r="C32" s="259">
        <v>49914615</v>
      </c>
      <c r="D32" s="271">
        <v>0.0352</v>
      </c>
    </row>
    <row r="33" spans="1:4" ht="15">
      <c r="A33" s="260">
        <v>2007</v>
      </c>
      <c r="B33" s="259">
        <v>1925715</v>
      </c>
      <c r="C33" s="259">
        <v>51007777</v>
      </c>
      <c r="D33" s="271">
        <v>0.0378</v>
      </c>
    </row>
    <row r="34" spans="1:4" ht="15">
      <c r="A34" s="260">
        <v>2008</v>
      </c>
      <c r="B34" s="259">
        <v>2191052</v>
      </c>
      <c r="C34" s="259">
        <v>54250408</v>
      </c>
      <c r="D34" s="271">
        <v>0.0404</v>
      </c>
    </row>
    <row r="35" spans="1:4" ht="15">
      <c r="A35" s="260">
        <v>2009</v>
      </c>
      <c r="B35" s="259">
        <v>2275941</v>
      </c>
      <c r="C35" s="259">
        <v>54557732</v>
      </c>
      <c r="D35" s="271">
        <v>0.0417</v>
      </c>
    </row>
    <row r="36" spans="1:4" ht="15">
      <c r="A36" s="260">
        <v>2010</v>
      </c>
      <c r="B36" s="259">
        <v>2696565</v>
      </c>
      <c r="C36" s="259">
        <v>56481055</v>
      </c>
      <c r="D36" s="271">
        <v>0.0477</v>
      </c>
    </row>
    <row r="37" spans="1:4" ht="15">
      <c r="A37" s="260">
        <v>2011</v>
      </c>
      <c r="B37" s="259">
        <v>3134318</v>
      </c>
      <c r="C37" s="259">
        <v>60925064</v>
      </c>
      <c r="D37" s="271">
        <v>0.0514</v>
      </c>
    </row>
    <row r="38" spans="1:4" ht="15">
      <c r="A38" s="260" t="s">
        <v>591</v>
      </c>
      <c r="B38" s="259">
        <v>3591244</v>
      </c>
      <c r="C38" s="259">
        <v>64362433</v>
      </c>
      <c r="D38" s="271">
        <v>0.0558</v>
      </c>
    </row>
    <row r="39" spans="1:4" ht="15">
      <c r="A39" s="260" t="s">
        <v>592</v>
      </c>
      <c r="B39" s="259">
        <v>3878687</v>
      </c>
      <c r="C39" s="259">
        <v>67293225</v>
      </c>
      <c r="D39" s="271">
        <v>0.0576</v>
      </c>
    </row>
    <row r="40" spans="1:4" ht="15">
      <c r="A40" s="158" t="s">
        <v>595</v>
      </c>
      <c r="B40" s="180"/>
      <c r="C40" s="180"/>
      <c r="D40" s="179"/>
    </row>
    <row r="41" ht="15">
      <c r="A41" s="158" t="s">
        <v>593</v>
      </c>
    </row>
    <row r="42" ht="15">
      <c r="A42" s="160" t="s">
        <v>545</v>
      </c>
    </row>
  </sheetData>
  <mergeCells count="7">
    <mergeCell ref="A26:D26"/>
    <mergeCell ref="A2:E2"/>
    <mergeCell ref="A3:D3"/>
    <mergeCell ref="A4:D4"/>
    <mergeCell ref="A5:D5"/>
    <mergeCell ref="A24:D24"/>
    <mergeCell ref="A25:D25"/>
  </mergeCells>
  <hyperlinks>
    <hyperlink ref="F8" location="ÍNDICE!A34" display="ÍNDICE"/>
  </hyperlinks>
  <printOptions horizontalCentered="1" verticalCentered="1"/>
  <pageMargins left="0.2" right="0.2" top="0.2" bottom="0.2" header="0.31" footer="0.31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zoomScale="98" zoomScaleNormal="98" zoomScaleSheetLayoutView="100" zoomScalePageLayoutView="98" workbookViewId="0" topLeftCell="A1">
      <selection activeCell="A24" sqref="A24:D39"/>
    </sheetView>
  </sheetViews>
  <sheetFormatPr defaultColWidth="11.421875" defaultRowHeight="15"/>
  <cols>
    <col min="1" max="1" width="12.8515625" style="151" customWidth="1"/>
    <col min="2" max="2" width="33.140625" style="151" customWidth="1"/>
    <col min="3" max="3" width="30.28125" style="151" customWidth="1"/>
    <col min="4" max="4" width="36.140625" style="151" customWidth="1"/>
    <col min="5" max="5" width="15.7109375" style="151" customWidth="1"/>
    <col min="6" max="8" width="15.00390625" style="151" bestFit="1" customWidth="1"/>
    <col min="9" max="16384" width="10.8515625" style="151" customWidth="1"/>
  </cols>
  <sheetData>
    <row r="1" ht="16.5" customHeight="1">
      <c r="A1" s="150" t="s">
        <v>596</v>
      </c>
    </row>
    <row r="2" ht="15" customHeight="1"/>
    <row r="3" spans="1:5" ht="39" customHeight="1">
      <c r="A3" s="301" t="s">
        <v>597</v>
      </c>
      <c r="B3" s="301"/>
      <c r="C3" s="301"/>
      <c r="D3" s="301"/>
      <c r="E3" s="168"/>
    </row>
    <row r="4" spans="1:5" ht="24.75" customHeight="1">
      <c r="A4" s="301" t="s">
        <v>587</v>
      </c>
      <c r="B4" s="301"/>
      <c r="C4" s="301"/>
      <c r="D4" s="301"/>
      <c r="E4" s="168"/>
    </row>
    <row r="5" spans="1:5" ht="18" customHeight="1">
      <c r="A5" s="302" t="s">
        <v>552</v>
      </c>
      <c r="B5" s="302"/>
      <c r="C5" s="302"/>
      <c r="D5" s="302"/>
      <c r="E5" s="169"/>
    </row>
    <row r="6" spans="1:5" ht="19.5" customHeight="1">
      <c r="A6" s="152"/>
      <c r="B6" s="152"/>
      <c r="C6" s="152"/>
      <c r="D6" s="152"/>
      <c r="E6" s="152"/>
    </row>
    <row r="7" spans="1:5" ht="30" customHeight="1">
      <c r="A7" s="254" t="s">
        <v>1</v>
      </c>
      <c r="B7" s="270" t="s">
        <v>598</v>
      </c>
      <c r="C7" s="270" t="s">
        <v>589</v>
      </c>
      <c r="D7" s="270" t="s">
        <v>599</v>
      </c>
      <c r="E7" s="153"/>
    </row>
    <row r="8" spans="1:6" ht="17.25" customHeight="1">
      <c r="A8" s="260">
        <v>2003</v>
      </c>
      <c r="B8" s="259">
        <v>670766</v>
      </c>
      <c r="C8" s="259">
        <v>32432858</v>
      </c>
      <c r="D8" s="263">
        <v>0.0207</v>
      </c>
      <c r="E8" s="154"/>
      <c r="F8" s="22" t="s">
        <v>0</v>
      </c>
    </row>
    <row r="9" spans="1:5" ht="17.25" customHeight="1">
      <c r="A9" s="260">
        <v>2004</v>
      </c>
      <c r="B9" s="259">
        <v>769614</v>
      </c>
      <c r="C9" s="259">
        <v>36591661</v>
      </c>
      <c r="D9" s="263">
        <v>0.021</v>
      </c>
      <c r="E9" s="156"/>
    </row>
    <row r="10" spans="1:5" ht="17.25" customHeight="1">
      <c r="A10" s="260">
        <v>2005</v>
      </c>
      <c r="B10" s="259">
        <v>862254</v>
      </c>
      <c r="C10" s="259">
        <v>41507085</v>
      </c>
      <c r="D10" s="263">
        <v>0.0208</v>
      </c>
      <c r="E10" s="156"/>
    </row>
    <row r="11" spans="1:5" ht="17.25" customHeight="1">
      <c r="A11" s="260">
        <v>2006</v>
      </c>
      <c r="B11" s="259">
        <v>1019675</v>
      </c>
      <c r="C11" s="259">
        <v>46802044</v>
      </c>
      <c r="D11" s="263">
        <v>0.0218</v>
      </c>
      <c r="E11" s="156"/>
    </row>
    <row r="12" spans="1:5" ht="17.25" customHeight="1">
      <c r="A12" s="260">
        <v>2007</v>
      </c>
      <c r="B12" s="259">
        <v>1225974</v>
      </c>
      <c r="C12" s="259">
        <v>51007777</v>
      </c>
      <c r="D12" s="263">
        <v>0.024</v>
      </c>
      <c r="E12" s="156"/>
    </row>
    <row r="13" spans="1:5" ht="17.25" customHeight="1">
      <c r="A13" s="260">
        <v>2008</v>
      </c>
      <c r="B13" s="259">
        <v>1399236</v>
      </c>
      <c r="C13" s="259">
        <v>61762635</v>
      </c>
      <c r="D13" s="263">
        <v>0.0227</v>
      </c>
      <c r="E13" s="156"/>
    </row>
    <row r="14" spans="1:5" ht="17.25" customHeight="1">
      <c r="A14" s="260">
        <v>2009</v>
      </c>
      <c r="B14" s="259">
        <v>1509724</v>
      </c>
      <c r="C14" s="259">
        <v>62519686</v>
      </c>
      <c r="D14" s="263">
        <v>0.0241</v>
      </c>
      <c r="E14" s="156"/>
    </row>
    <row r="15" spans="1:5" ht="17.25" customHeight="1">
      <c r="A15" s="260">
        <v>2010</v>
      </c>
      <c r="B15" s="259">
        <v>1879713</v>
      </c>
      <c r="C15" s="259">
        <v>69555367</v>
      </c>
      <c r="D15" s="263">
        <v>0.027</v>
      </c>
      <c r="E15" s="156"/>
    </row>
    <row r="16" spans="1:5" ht="17.25" customHeight="1">
      <c r="A16" s="260">
        <v>2011</v>
      </c>
      <c r="B16" s="259">
        <v>2264708</v>
      </c>
      <c r="C16" s="259">
        <v>79276664</v>
      </c>
      <c r="D16" s="263">
        <v>0.0286</v>
      </c>
      <c r="E16" s="156"/>
    </row>
    <row r="17" spans="1:5" ht="17.25" customHeight="1">
      <c r="A17" s="260" t="s">
        <v>591</v>
      </c>
      <c r="B17" s="259">
        <v>2761472</v>
      </c>
      <c r="C17" s="259">
        <v>87924544</v>
      </c>
      <c r="D17" s="263">
        <v>0.0314</v>
      </c>
      <c r="E17" s="156"/>
    </row>
    <row r="18" spans="1:5" ht="17.25" customHeight="1">
      <c r="A18" s="260" t="s">
        <v>592</v>
      </c>
      <c r="B18" s="259">
        <v>3088059</v>
      </c>
      <c r="C18" s="259">
        <v>94776170</v>
      </c>
      <c r="D18" s="263">
        <v>0.0326</v>
      </c>
      <c r="E18" s="157"/>
    </row>
    <row r="19" spans="1:5" ht="18" customHeight="1">
      <c r="A19" s="158" t="s">
        <v>593</v>
      </c>
      <c r="B19" s="159"/>
      <c r="C19" s="159"/>
      <c r="D19" s="159"/>
      <c r="E19" s="159"/>
    </row>
    <row r="20" spans="1:5" ht="18" customHeight="1">
      <c r="A20" s="160" t="s">
        <v>545</v>
      </c>
      <c r="B20" s="159"/>
      <c r="C20" s="159"/>
      <c r="D20" s="159"/>
      <c r="E20" s="159"/>
    </row>
    <row r="21" spans="1:5" ht="18" customHeight="1">
      <c r="A21" s="160"/>
      <c r="B21" s="159"/>
      <c r="C21" s="159"/>
      <c r="D21" s="159"/>
      <c r="E21" s="159"/>
    </row>
    <row r="22" spans="1:5" ht="18" customHeight="1">
      <c r="A22" s="160"/>
      <c r="B22" s="159"/>
      <c r="C22" s="159"/>
      <c r="D22" s="159"/>
      <c r="E22" s="159"/>
    </row>
    <row r="24" spans="1:4" ht="36" customHeight="1">
      <c r="A24" s="301" t="s">
        <v>597</v>
      </c>
      <c r="B24" s="301"/>
      <c r="C24" s="301"/>
      <c r="D24" s="301"/>
    </row>
    <row r="25" spans="1:4" ht="22.5" customHeight="1">
      <c r="A25" s="301" t="s">
        <v>587</v>
      </c>
      <c r="B25" s="301"/>
      <c r="C25" s="301"/>
      <c r="D25" s="301"/>
    </row>
    <row r="26" spans="1:4" ht="18" customHeight="1">
      <c r="A26" s="302" t="s">
        <v>594</v>
      </c>
      <c r="B26" s="302"/>
      <c r="C26" s="302"/>
      <c r="D26" s="302"/>
    </row>
    <row r="28" spans="1:4" ht="28">
      <c r="A28" s="254" t="s">
        <v>1</v>
      </c>
      <c r="B28" s="270" t="s">
        <v>598</v>
      </c>
      <c r="C28" s="270" t="s">
        <v>589</v>
      </c>
      <c r="D28" s="270" t="s">
        <v>599</v>
      </c>
    </row>
    <row r="29" spans="1:4" ht="15">
      <c r="A29" s="260">
        <v>2003</v>
      </c>
      <c r="B29" s="259">
        <v>822476</v>
      </c>
      <c r="C29" s="259">
        <v>41961262</v>
      </c>
      <c r="D29" s="271">
        <v>0.0196</v>
      </c>
    </row>
    <row r="30" spans="1:4" ht="15">
      <c r="A30" s="260">
        <v>2004</v>
      </c>
      <c r="B30" s="259">
        <v>901486</v>
      </c>
      <c r="C30" s="259">
        <v>45406710</v>
      </c>
      <c r="D30" s="271">
        <v>0.0199</v>
      </c>
    </row>
    <row r="31" spans="1:4" ht="15">
      <c r="A31" s="260">
        <v>2005</v>
      </c>
      <c r="B31" s="259">
        <v>954387</v>
      </c>
      <c r="C31" s="259">
        <v>47809319</v>
      </c>
      <c r="D31" s="271">
        <v>0.02</v>
      </c>
    </row>
    <row r="32" spans="1:4" ht="15">
      <c r="A32" s="260">
        <v>2006</v>
      </c>
      <c r="B32" s="259">
        <v>1086944</v>
      </c>
      <c r="C32" s="259">
        <v>49914615</v>
      </c>
      <c r="D32" s="271">
        <v>0.0218</v>
      </c>
    </row>
    <row r="33" spans="1:4" ht="15">
      <c r="A33" s="260">
        <v>2007</v>
      </c>
      <c r="B33" s="259">
        <v>1225974</v>
      </c>
      <c r="C33" s="259">
        <v>51007777</v>
      </c>
      <c r="D33" s="271">
        <v>0.024</v>
      </c>
    </row>
    <row r="34" spans="1:4" ht="15">
      <c r="A34" s="260">
        <v>2008</v>
      </c>
      <c r="B34" s="259">
        <v>1341828</v>
      </c>
      <c r="C34" s="259">
        <v>54250408</v>
      </c>
      <c r="D34" s="271">
        <v>0.0247</v>
      </c>
    </row>
    <row r="35" spans="1:4" ht="15">
      <c r="A35" s="260">
        <v>2009</v>
      </c>
      <c r="B35" s="259">
        <v>1360082</v>
      </c>
      <c r="C35" s="259">
        <v>54557732</v>
      </c>
      <c r="D35" s="271">
        <v>0.0249</v>
      </c>
    </row>
    <row r="36" spans="1:4" ht="15">
      <c r="A36" s="260">
        <v>2010</v>
      </c>
      <c r="B36" s="259">
        <v>1602246</v>
      </c>
      <c r="C36" s="259">
        <v>56481055</v>
      </c>
      <c r="D36" s="271">
        <v>0.0284</v>
      </c>
    </row>
    <row r="37" spans="1:4" ht="15">
      <c r="A37" s="260">
        <v>2011</v>
      </c>
      <c r="B37" s="259">
        <v>1884428</v>
      </c>
      <c r="C37" s="259">
        <v>60925064</v>
      </c>
      <c r="D37" s="271">
        <v>0.0309</v>
      </c>
    </row>
    <row r="38" spans="1:4" ht="15">
      <c r="A38" s="260" t="s">
        <v>591</v>
      </c>
      <c r="B38" s="259">
        <v>2138590</v>
      </c>
      <c r="C38" s="259">
        <v>64362433</v>
      </c>
      <c r="D38" s="271">
        <v>0.0332</v>
      </c>
    </row>
    <row r="39" spans="1:4" ht="15">
      <c r="A39" s="260" t="s">
        <v>592</v>
      </c>
      <c r="B39" s="259">
        <v>2180341</v>
      </c>
      <c r="C39" s="259">
        <v>67293225</v>
      </c>
      <c r="D39" s="271">
        <v>0.0324</v>
      </c>
    </row>
    <row r="40" spans="1:4" ht="15">
      <c r="A40" s="158" t="s">
        <v>595</v>
      </c>
      <c r="B40" s="180"/>
      <c r="C40" s="180"/>
      <c r="D40" s="179"/>
    </row>
    <row r="41" ht="15">
      <c r="A41" s="158" t="s">
        <v>593</v>
      </c>
    </row>
    <row r="42" ht="15">
      <c r="A42" s="160" t="s">
        <v>545</v>
      </c>
    </row>
  </sheetData>
  <mergeCells count="6">
    <mergeCell ref="A26:D26"/>
    <mergeCell ref="A3:D3"/>
    <mergeCell ref="A4:D4"/>
    <mergeCell ref="A5:D5"/>
    <mergeCell ref="A24:D24"/>
    <mergeCell ref="A25:D25"/>
  </mergeCells>
  <hyperlinks>
    <hyperlink ref="F8" location="ÍNDICE!A35" display="ÍNDICE"/>
  </hyperlinks>
  <printOptions horizontalCentered="1" verticalCentered="1"/>
  <pageMargins left="0.2" right="0.2" top="0.2" bottom="0.2" header="0.31" footer="0.31"/>
  <pageSetup fitToHeight="1" fitToWidth="1" horizontalDpi="600" verticalDpi="600" orientation="landscape" paperSize="9" scale="78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zoomScale="98" zoomScaleNormal="98" zoomScaleSheetLayoutView="55" zoomScalePageLayoutView="98" workbookViewId="0" topLeftCell="A1">
      <selection activeCell="A24" sqref="A24:H39"/>
    </sheetView>
  </sheetViews>
  <sheetFormatPr defaultColWidth="11.421875" defaultRowHeight="15"/>
  <cols>
    <col min="1" max="1" width="9.421875" style="164" customWidth="1"/>
    <col min="2" max="3" width="20.7109375" style="164" customWidth="1"/>
    <col min="4" max="4" width="28.140625" style="164" customWidth="1"/>
    <col min="5" max="5" width="29.00390625" style="164" customWidth="1"/>
    <col min="6" max="6" width="21.140625" style="164" customWidth="1"/>
    <col min="7" max="7" width="20.421875" style="164" customWidth="1"/>
    <col min="8" max="8" width="19.421875" style="164" customWidth="1"/>
    <col min="9" max="9" width="9.28125" style="164" customWidth="1"/>
    <col min="10" max="10" width="19.8515625" style="164" bestFit="1" customWidth="1"/>
    <col min="11" max="11" width="19.421875" style="164" customWidth="1"/>
    <col min="12" max="12" width="19.8515625" style="164" bestFit="1" customWidth="1"/>
    <col min="13" max="13" width="19.421875" style="164" customWidth="1"/>
    <col min="14" max="14" width="19.8515625" style="164" bestFit="1" customWidth="1"/>
    <col min="15" max="15" width="16.8515625" style="164" customWidth="1"/>
    <col min="16" max="16" width="19.8515625" style="164" bestFit="1" customWidth="1"/>
    <col min="17" max="17" width="15.140625" style="164" customWidth="1"/>
    <col min="18" max="18" width="19.8515625" style="164" bestFit="1" customWidth="1"/>
    <col min="19" max="19" width="11.421875" style="164" customWidth="1"/>
    <col min="20" max="16384" width="10.8515625" style="164" customWidth="1"/>
  </cols>
  <sheetData>
    <row r="1" ht="15">
      <c r="A1" s="150" t="s">
        <v>600</v>
      </c>
    </row>
    <row r="2" spans="1:13" ht="15">
      <c r="A2" s="305"/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163"/>
    </row>
    <row r="3" spans="1:9" s="151" customFormat="1" ht="39" customHeight="1">
      <c r="A3" s="301" t="s">
        <v>601</v>
      </c>
      <c r="B3" s="301"/>
      <c r="C3" s="301"/>
      <c r="D3" s="301"/>
      <c r="E3" s="301"/>
      <c r="F3" s="301"/>
      <c r="G3" s="301"/>
      <c r="H3" s="301"/>
      <c r="I3" s="168"/>
    </row>
    <row r="4" spans="1:9" s="151" customFormat="1" ht="24" customHeight="1">
      <c r="A4" s="301" t="s">
        <v>587</v>
      </c>
      <c r="B4" s="301"/>
      <c r="C4" s="301"/>
      <c r="D4" s="301"/>
      <c r="E4" s="301"/>
      <c r="F4" s="301"/>
      <c r="G4" s="301"/>
      <c r="H4" s="301"/>
      <c r="I4" s="168"/>
    </row>
    <row r="5" spans="1:9" s="151" customFormat="1" ht="18" customHeight="1">
      <c r="A5" s="302" t="s">
        <v>552</v>
      </c>
      <c r="B5" s="302"/>
      <c r="C5" s="302"/>
      <c r="D5" s="302"/>
      <c r="E5" s="302"/>
      <c r="F5" s="302"/>
      <c r="G5" s="302"/>
      <c r="H5" s="302"/>
      <c r="I5" s="169"/>
    </row>
    <row r="6" spans="1:9" s="151" customFormat="1" ht="19.5" customHeight="1">
      <c r="A6" s="152"/>
      <c r="B6" s="152"/>
      <c r="C6" s="152"/>
      <c r="D6" s="152"/>
      <c r="E6" s="152"/>
      <c r="F6" s="152"/>
      <c r="G6" s="152"/>
      <c r="H6" s="152"/>
      <c r="I6" s="152"/>
    </row>
    <row r="7" spans="1:9" s="151" customFormat="1" ht="30" customHeight="1">
      <c r="A7" s="254" t="s">
        <v>1</v>
      </c>
      <c r="B7" s="270" t="s">
        <v>602</v>
      </c>
      <c r="C7" s="270" t="s">
        <v>603</v>
      </c>
      <c r="D7" s="270" t="s">
        <v>604</v>
      </c>
      <c r="E7" s="270" t="s">
        <v>605</v>
      </c>
      <c r="F7" s="270" t="s">
        <v>606</v>
      </c>
      <c r="G7" s="270" t="s">
        <v>589</v>
      </c>
      <c r="H7" s="270" t="s">
        <v>607</v>
      </c>
      <c r="I7" s="153"/>
    </row>
    <row r="8" spans="1:10" s="151" customFormat="1" ht="17.25" customHeight="1">
      <c r="A8" s="260">
        <v>2003</v>
      </c>
      <c r="B8" s="259">
        <v>1651959</v>
      </c>
      <c r="C8" s="259">
        <v>1095296</v>
      </c>
      <c r="D8" s="259">
        <v>461683</v>
      </c>
      <c r="E8" s="259">
        <v>80079</v>
      </c>
      <c r="F8" s="259">
        <v>14901</v>
      </c>
      <c r="G8" s="259">
        <v>32432858</v>
      </c>
      <c r="H8" s="263">
        <v>0.0509</v>
      </c>
      <c r="I8" s="154"/>
      <c r="J8" s="22" t="s">
        <v>0</v>
      </c>
    </row>
    <row r="9" spans="1:9" s="151" customFormat="1" ht="17.25" customHeight="1">
      <c r="A9" s="260">
        <v>2004</v>
      </c>
      <c r="B9" s="259">
        <v>1894605</v>
      </c>
      <c r="C9" s="259">
        <v>1240460</v>
      </c>
      <c r="D9" s="259">
        <v>524729</v>
      </c>
      <c r="E9" s="259">
        <v>113697</v>
      </c>
      <c r="F9" s="259">
        <v>15719</v>
      </c>
      <c r="G9" s="259">
        <v>36591661</v>
      </c>
      <c r="H9" s="263">
        <v>0.0518</v>
      </c>
      <c r="I9" s="156"/>
    </row>
    <row r="10" spans="1:9" s="151" customFormat="1" ht="17.25" customHeight="1">
      <c r="A10" s="260">
        <v>2005</v>
      </c>
      <c r="B10" s="259">
        <v>2179916</v>
      </c>
      <c r="C10" s="259">
        <v>1459436</v>
      </c>
      <c r="D10" s="259">
        <v>581799</v>
      </c>
      <c r="E10" s="259">
        <v>120730</v>
      </c>
      <c r="F10" s="259">
        <v>17952</v>
      </c>
      <c r="G10" s="259">
        <v>41507085</v>
      </c>
      <c r="H10" s="263">
        <v>0.0525</v>
      </c>
      <c r="I10" s="156"/>
    </row>
    <row r="11" spans="1:9" s="151" customFormat="1" ht="17.25" customHeight="1">
      <c r="A11" s="260">
        <v>2006</v>
      </c>
      <c r="B11" s="259">
        <v>2502168</v>
      </c>
      <c r="C11" s="259">
        <v>1626685</v>
      </c>
      <c r="D11" s="259">
        <v>683391</v>
      </c>
      <c r="E11" s="259">
        <v>170709</v>
      </c>
      <c r="F11" s="259">
        <v>21382</v>
      </c>
      <c r="G11" s="259">
        <v>46802044</v>
      </c>
      <c r="H11" s="263">
        <v>0.0535</v>
      </c>
      <c r="I11" s="156"/>
    </row>
    <row r="12" spans="1:9" s="151" customFormat="1" ht="17.25" customHeight="1">
      <c r="A12" s="260">
        <v>2007</v>
      </c>
      <c r="B12" s="259">
        <v>2806733</v>
      </c>
      <c r="C12" s="259">
        <v>1791363</v>
      </c>
      <c r="D12" s="259">
        <v>790865</v>
      </c>
      <c r="E12" s="259">
        <v>199388</v>
      </c>
      <c r="F12" s="259">
        <v>25117</v>
      </c>
      <c r="G12" s="259">
        <v>51007777</v>
      </c>
      <c r="H12" s="263">
        <v>0.055</v>
      </c>
      <c r="I12" s="156"/>
    </row>
    <row r="13" spans="1:9" s="151" customFormat="1" ht="17.25" customHeight="1">
      <c r="A13" s="260">
        <v>2008</v>
      </c>
      <c r="B13" s="259">
        <v>3311503</v>
      </c>
      <c r="C13" s="259">
        <v>2045736</v>
      </c>
      <c r="D13" s="259">
        <v>1014968</v>
      </c>
      <c r="E13" s="259">
        <v>219234</v>
      </c>
      <c r="F13" s="259">
        <v>31565</v>
      </c>
      <c r="G13" s="259">
        <v>61762635</v>
      </c>
      <c r="H13" s="263">
        <v>0.0536</v>
      </c>
      <c r="I13" s="156"/>
    </row>
    <row r="14" spans="1:9" s="151" customFormat="1" ht="17.25" customHeight="1">
      <c r="A14" s="260">
        <v>2009</v>
      </c>
      <c r="B14" s="259">
        <v>3623379</v>
      </c>
      <c r="C14" s="259">
        <v>2195198</v>
      </c>
      <c r="D14" s="259">
        <v>1179245</v>
      </c>
      <c r="E14" s="259">
        <v>210894</v>
      </c>
      <c r="F14" s="259">
        <v>38041</v>
      </c>
      <c r="G14" s="259">
        <v>62519686</v>
      </c>
      <c r="H14" s="263">
        <v>0.058</v>
      </c>
      <c r="I14" s="156"/>
    </row>
    <row r="15" spans="1:9" s="151" customFormat="1" ht="17.25" customHeight="1">
      <c r="A15" s="260">
        <v>2010</v>
      </c>
      <c r="B15" s="259">
        <v>4397882</v>
      </c>
      <c r="C15" s="259">
        <v>2588479</v>
      </c>
      <c r="D15" s="259">
        <v>1518893</v>
      </c>
      <c r="E15" s="259">
        <v>248463</v>
      </c>
      <c r="F15" s="259">
        <v>42047</v>
      </c>
      <c r="G15" s="259">
        <v>69555367</v>
      </c>
      <c r="H15" s="263">
        <v>0.0632</v>
      </c>
      <c r="I15" s="156"/>
    </row>
    <row r="16" spans="1:9" s="151" customFormat="1" ht="17.25" customHeight="1">
      <c r="A16" s="260">
        <v>2011</v>
      </c>
      <c r="B16" s="259">
        <v>5262461</v>
      </c>
      <c r="C16" s="259">
        <v>3125673</v>
      </c>
      <c r="D16" s="259">
        <v>1782398</v>
      </c>
      <c r="E16" s="259">
        <v>311195</v>
      </c>
      <c r="F16" s="259">
        <v>43195</v>
      </c>
      <c r="G16" s="259">
        <v>79276664</v>
      </c>
      <c r="H16" s="263">
        <v>0.0664</v>
      </c>
      <c r="I16" s="156"/>
    </row>
    <row r="17" spans="1:9" s="151" customFormat="1" ht="17.25" customHeight="1">
      <c r="A17" s="260" t="s">
        <v>591</v>
      </c>
      <c r="B17" s="259">
        <v>6217013</v>
      </c>
      <c r="C17" s="259">
        <v>3610363</v>
      </c>
      <c r="D17" s="259">
        <v>2224134</v>
      </c>
      <c r="E17" s="259">
        <v>333039</v>
      </c>
      <c r="F17" s="259">
        <v>49477</v>
      </c>
      <c r="G17" s="259">
        <v>87924544</v>
      </c>
      <c r="H17" s="263">
        <v>0.0707</v>
      </c>
      <c r="I17" s="156"/>
    </row>
    <row r="18" spans="1:9" s="151" customFormat="1" ht="17.25" customHeight="1">
      <c r="A18" s="260" t="s">
        <v>592</v>
      </c>
      <c r="B18" s="259">
        <v>7008165</v>
      </c>
      <c r="C18" s="259">
        <v>3861566</v>
      </c>
      <c r="D18" s="259">
        <v>2708470</v>
      </c>
      <c r="E18" s="259">
        <v>381234</v>
      </c>
      <c r="F18" s="259">
        <v>56894</v>
      </c>
      <c r="G18" s="259">
        <v>94776170</v>
      </c>
      <c r="H18" s="263">
        <v>0.0739</v>
      </c>
      <c r="I18" s="157"/>
    </row>
    <row r="19" spans="1:9" s="151" customFormat="1" ht="18" customHeight="1">
      <c r="A19" s="158" t="s">
        <v>593</v>
      </c>
      <c r="B19" s="159"/>
      <c r="C19" s="159"/>
      <c r="D19" s="159"/>
      <c r="E19" s="159"/>
      <c r="F19" s="159"/>
      <c r="G19" s="159"/>
      <c r="H19" s="159"/>
      <c r="I19" s="159"/>
    </row>
    <row r="20" spans="1:9" s="151" customFormat="1" ht="18" customHeight="1">
      <c r="A20" s="160" t="s">
        <v>545</v>
      </c>
      <c r="B20" s="159"/>
      <c r="C20" s="159"/>
      <c r="D20" s="159"/>
      <c r="E20" s="159"/>
      <c r="F20" s="159"/>
      <c r="G20" s="159"/>
      <c r="H20" s="159"/>
      <c r="I20" s="159"/>
    </row>
    <row r="21" spans="1:9" s="151" customFormat="1" ht="18" customHeight="1">
      <c r="A21" s="160"/>
      <c r="B21" s="159"/>
      <c r="C21" s="159"/>
      <c r="D21" s="159"/>
      <c r="E21" s="159"/>
      <c r="F21" s="159"/>
      <c r="G21" s="159"/>
      <c r="H21" s="159"/>
      <c r="I21" s="159"/>
    </row>
    <row r="22" spans="1:9" s="151" customFormat="1" ht="18" customHeight="1">
      <c r="A22" s="160"/>
      <c r="B22" s="159"/>
      <c r="C22" s="159"/>
      <c r="D22" s="159"/>
      <c r="E22" s="159"/>
      <c r="F22" s="159"/>
      <c r="G22" s="159"/>
      <c r="H22" s="159"/>
      <c r="I22" s="159"/>
    </row>
    <row r="23" s="151" customFormat="1" ht="15"/>
    <row r="24" spans="1:8" s="151" customFormat="1" ht="36" customHeight="1">
      <c r="A24" s="301" t="s">
        <v>601</v>
      </c>
      <c r="B24" s="301"/>
      <c r="C24" s="301"/>
      <c r="D24" s="301"/>
      <c r="E24" s="301"/>
      <c r="F24" s="301"/>
      <c r="G24" s="301"/>
      <c r="H24" s="301"/>
    </row>
    <row r="25" spans="1:8" s="151" customFormat="1" ht="23.25" customHeight="1">
      <c r="A25" s="301" t="s">
        <v>587</v>
      </c>
      <c r="B25" s="301"/>
      <c r="C25" s="301"/>
      <c r="D25" s="301"/>
      <c r="E25" s="301"/>
      <c r="F25" s="301"/>
      <c r="G25" s="301"/>
      <c r="H25" s="301"/>
    </row>
    <row r="26" spans="1:8" s="151" customFormat="1" ht="18" customHeight="1">
      <c r="A26" s="302" t="s">
        <v>594</v>
      </c>
      <c r="B26" s="302"/>
      <c r="C26" s="302"/>
      <c r="D26" s="302"/>
      <c r="E26" s="302"/>
      <c r="F26" s="302"/>
      <c r="G26" s="302"/>
      <c r="H26" s="302"/>
    </row>
    <row r="27" s="151" customFormat="1" ht="15"/>
    <row r="28" spans="1:8" s="151" customFormat="1" ht="28">
      <c r="A28" s="254" t="s">
        <v>1</v>
      </c>
      <c r="B28" s="270" t="s">
        <v>602</v>
      </c>
      <c r="C28" s="270" t="s">
        <v>603</v>
      </c>
      <c r="D28" s="270" t="s">
        <v>604</v>
      </c>
      <c r="E28" s="270" t="s">
        <v>605</v>
      </c>
      <c r="F28" s="270" t="s">
        <v>606</v>
      </c>
      <c r="G28" s="270" t="s">
        <v>589</v>
      </c>
      <c r="H28" s="270" t="s">
        <v>607</v>
      </c>
    </row>
    <row r="29" spans="1:8" s="151" customFormat="1" ht="15">
      <c r="A29" s="260">
        <v>2003</v>
      </c>
      <c r="B29" s="259">
        <v>1948719689</v>
      </c>
      <c r="C29" s="259">
        <v>1298845</v>
      </c>
      <c r="D29" s="259">
        <v>536427</v>
      </c>
      <c r="E29" s="259">
        <v>94751</v>
      </c>
      <c r="F29" s="259">
        <v>18696</v>
      </c>
      <c r="G29" s="259">
        <v>41961262</v>
      </c>
      <c r="H29" s="271">
        <v>0.0464</v>
      </c>
    </row>
    <row r="30" spans="1:8" s="151" customFormat="1" ht="15">
      <c r="A30" s="260">
        <v>2004</v>
      </c>
      <c r="B30" s="259">
        <v>2110770855</v>
      </c>
      <c r="C30" s="259">
        <v>1383818</v>
      </c>
      <c r="D30" s="259">
        <v>582749</v>
      </c>
      <c r="E30" s="259">
        <v>125062</v>
      </c>
      <c r="F30" s="259">
        <v>19142</v>
      </c>
      <c r="G30" s="259">
        <v>45406710</v>
      </c>
      <c r="H30" s="271">
        <v>0.0465</v>
      </c>
    </row>
    <row r="31" spans="1:8" s="151" customFormat="1" ht="15">
      <c r="A31" s="260">
        <v>2005</v>
      </c>
      <c r="B31" s="259">
        <v>2306228998</v>
      </c>
      <c r="C31" s="259">
        <v>1548899</v>
      </c>
      <c r="D31" s="259">
        <v>606592</v>
      </c>
      <c r="E31" s="259">
        <v>129965</v>
      </c>
      <c r="F31" s="259">
        <v>20773</v>
      </c>
      <c r="G31" s="259">
        <v>47809319</v>
      </c>
      <c r="H31" s="271">
        <v>0.0482</v>
      </c>
    </row>
    <row r="32" spans="1:8" s="151" customFormat="1" ht="15">
      <c r="A32" s="260">
        <v>2006</v>
      </c>
      <c r="B32" s="259">
        <v>2586724152</v>
      </c>
      <c r="C32" s="259">
        <v>1670802</v>
      </c>
      <c r="D32" s="259">
        <v>712751</v>
      </c>
      <c r="E32" s="259">
        <v>180568</v>
      </c>
      <c r="F32" s="259">
        <v>22603</v>
      </c>
      <c r="G32" s="259">
        <v>49914615</v>
      </c>
      <c r="H32" s="271">
        <v>0.0518</v>
      </c>
    </row>
    <row r="33" spans="1:8" s="151" customFormat="1" ht="15">
      <c r="A33" s="260">
        <v>2007</v>
      </c>
      <c r="B33" s="259">
        <v>2806732667</v>
      </c>
      <c r="C33" s="259">
        <v>1791363</v>
      </c>
      <c r="D33" s="259">
        <v>790865</v>
      </c>
      <c r="E33" s="259">
        <v>199388</v>
      </c>
      <c r="F33" s="259">
        <v>25117</v>
      </c>
      <c r="G33" s="259">
        <v>51007777</v>
      </c>
      <c r="H33" s="271">
        <v>0.055</v>
      </c>
    </row>
    <row r="34" spans="1:8" s="151" customFormat="1" ht="15">
      <c r="A34" s="260">
        <v>2008</v>
      </c>
      <c r="B34" s="259">
        <v>3174271872</v>
      </c>
      <c r="C34" s="259">
        <v>1967166</v>
      </c>
      <c r="D34" s="259">
        <v>964875</v>
      </c>
      <c r="E34" s="259">
        <v>212520</v>
      </c>
      <c r="F34" s="259">
        <v>29711</v>
      </c>
      <c r="G34" s="259">
        <v>54250408</v>
      </c>
      <c r="H34" s="271">
        <v>0.0585</v>
      </c>
    </row>
    <row r="35" spans="1:8" s="151" customFormat="1" ht="15">
      <c r="A35" s="260">
        <v>2009</v>
      </c>
      <c r="B35" s="259">
        <v>3312438413</v>
      </c>
      <c r="C35" s="259">
        <v>2010538</v>
      </c>
      <c r="D35" s="259">
        <v>1070997</v>
      </c>
      <c r="E35" s="259">
        <v>197928</v>
      </c>
      <c r="F35" s="259">
        <v>32976</v>
      </c>
      <c r="G35" s="259">
        <v>54557732</v>
      </c>
      <c r="H35" s="271">
        <v>0.0607</v>
      </c>
    </row>
    <row r="36" spans="1:8" s="151" customFormat="1" ht="15">
      <c r="A36" s="260">
        <v>2010</v>
      </c>
      <c r="B36" s="259">
        <v>3840643536</v>
      </c>
      <c r="C36" s="259">
        <v>2282504</v>
      </c>
      <c r="D36" s="259">
        <v>1299214</v>
      </c>
      <c r="E36" s="259">
        <v>224820</v>
      </c>
      <c r="F36" s="259">
        <v>34106</v>
      </c>
      <c r="G36" s="259">
        <v>56481055</v>
      </c>
      <c r="H36" s="271">
        <v>0.068</v>
      </c>
    </row>
    <row r="37" spans="1:8" s="151" customFormat="1" ht="15">
      <c r="A37" s="260">
        <v>2011</v>
      </c>
      <c r="B37" s="259">
        <v>4372818479</v>
      </c>
      <c r="C37" s="259">
        <v>2593561</v>
      </c>
      <c r="D37" s="259">
        <v>1472767</v>
      </c>
      <c r="E37" s="259">
        <v>272954</v>
      </c>
      <c r="F37" s="259">
        <v>33537</v>
      </c>
      <c r="G37" s="259">
        <v>60925064</v>
      </c>
      <c r="H37" s="271">
        <v>0.0718</v>
      </c>
    </row>
    <row r="38" spans="1:8" s="151" customFormat="1" ht="15">
      <c r="A38" s="260" t="s">
        <v>591</v>
      </c>
      <c r="B38" s="259">
        <v>4847286002</v>
      </c>
      <c r="C38" s="259">
        <v>2785189</v>
      </c>
      <c r="D38" s="259">
        <v>1746556</v>
      </c>
      <c r="E38" s="259">
        <v>279590</v>
      </c>
      <c r="F38" s="259">
        <v>35951</v>
      </c>
      <c r="G38" s="259">
        <v>64362433</v>
      </c>
      <c r="H38" s="271">
        <v>0.0753</v>
      </c>
    </row>
    <row r="39" spans="1:8" s="151" customFormat="1" ht="15">
      <c r="A39" s="260" t="s">
        <v>592</v>
      </c>
      <c r="B39" s="259">
        <v>5168477479</v>
      </c>
      <c r="C39" s="259">
        <v>2831661</v>
      </c>
      <c r="D39" s="259">
        <v>1991525</v>
      </c>
      <c r="E39" s="259">
        <v>306566</v>
      </c>
      <c r="F39" s="259">
        <v>38726</v>
      </c>
      <c r="G39" s="259">
        <v>67293225</v>
      </c>
      <c r="H39" s="271">
        <v>0.0768</v>
      </c>
    </row>
    <row r="40" spans="1:8" s="151" customFormat="1" ht="15">
      <c r="A40" s="158" t="s">
        <v>595</v>
      </c>
      <c r="B40" s="180"/>
      <c r="C40" s="180"/>
      <c r="D40" s="179"/>
      <c r="E40" s="179"/>
      <c r="F40" s="179"/>
      <c r="G40" s="179"/>
      <c r="H40" s="179"/>
    </row>
    <row r="41" s="151" customFormat="1" ht="15">
      <c r="A41" s="158" t="s">
        <v>593</v>
      </c>
    </row>
    <row r="42" s="151" customFormat="1" ht="15">
      <c r="A42" s="160" t="s">
        <v>545</v>
      </c>
    </row>
  </sheetData>
  <mergeCells count="7">
    <mergeCell ref="A26:H26"/>
    <mergeCell ref="A2:L2"/>
    <mergeCell ref="A3:H3"/>
    <mergeCell ref="A4:H4"/>
    <mergeCell ref="A5:H5"/>
    <mergeCell ref="A24:H24"/>
    <mergeCell ref="A25:H25"/>
  </mergeCells>
  <hyperlinks>
    <hyperlink ref="J8" location="ÍNDICE!A36" display="ÍNDICE"/>
  </hyperlinks>
  <printOptions horizontalCentered="1" verticalCentered="1"/>
  <pageMargins left="0.2" right="0.2" top="0.2" bottom="0.2" header="0.31" footer="0.31"/>
  <pageSetup fitToHeight="1" fitToWidth="1" horizontalDpi="600" verticalDpi="600" orientation="landscape" paperSize="9" scale="37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zoomScale="98" zoomScaleNormal="98" zoomScaleSheetLayoutView="100" zoomScalePageLayoutView="98" workbookViewId="0" topLeftCell="A1">
      <selection activeCell="A20" sqref="A20:D31"/>
    </sheetView>
  </sheetViews>
  <sheetFormatPr defaultColWidth="11.421875" defaultRowHeight="15"/>
  <cols>
    <col min="1" max="1" width="15.140625" style="164" customWidth="1"/>
    <col min="2" max="2" width="28.8515625" style="164" customWidth="1"/>
    <col min="3" max="3" width="30.140625" style="164" customWidth="1"/>
    <col min="4" max="4" width="20.421875" style="164" customWidth="1"/>
    <col min="5" max="13" width="13.7109375" style="164" customWidth="1"/>
    <col min="14" max="16384" width="10.8515625" style="164" customWidth="1"/>
  </cols>
  <sheetData>
    <row r="1" s="151" customFormat="1" ht="15.75" customHeight="1">
      <c r="A1" s="150" t="s">
        <v>608</v>
      </c>
    </row>
    <row r="2" spans="1:10" ht="15">
      <c r="A2" s="305"/>
      <c r="B2" s="305"/>
      <c r="C2" s="305"/>
      <c r="D2" s="305"/>
      <c r="E2" s="305"/>
      <c r="F2" s="305"/>
      <c r="G2" s="305"/>
      <c r="H2" s="305"/>
      <c r="I2" s="305"/>
      <c r="J2" s="163"/>
    </row>
    <row r="3" spans="1:5" s="151" customFormat="1" ht="54" customHeight="1">
      <c r="A3" s="301" t="s">
        <v>609</v>
      </c>
      <c r="B3" s="301"/>
      <c r="C3" s="301"/>
      <c r="D3" s="301"/>
      <c r="E3" s="168"/>
    </row>
    <row r="4" spans="1:5" s="151" customFormat="1" ht="24" customHeight="1">
      <c r="A4" s="301" t="s">
        <v>530</v>
      </c>
      <c r="B4" s="301"/>
      <c r="C4" s="301"/>
      <c r="D4" s="301"/>
      <c r="E4" s="168"/>
    </row>
    <row r="5" spans="1:5" s="151" customFormat="1" ht="18" customHeight="1">
      <c r="A5" s="302" t="s">
        <v>552</v>
      </c>
      <c r="B5" s="302"/>
      <c r="C5" s="302"/>
      <c r="D5" s="302"/>
      <c r="E5" s="169"/>
    </row>
    <row r="6" spans="1:5" s="151" customFormat="1" ht="19.5" customHeight="1">
      <c r="A6" s="152"/>
      <c r="B6" s="152"/>
      <c r="C6" s="152"/>
      <c r="D6" s="152"/>
      <c r="E6" s="152"/>
    </row>
    <row r="7" spans="1:5" s="151" customFormat="1" ht="30" customHeight="1">
      <c r="A7" s="254" t="s">
        <v>1</v>
      </c>
      <c r="B7" s="270" t="s">
        <v>610</v>
      </c>
      <c r="C7" s="270" t="s">
        <v>611</v>
      </c>
      <c r="D7" s="270" t="s">
        <v>612</v>
      </c>
      <c r="E7" s="153"/>
    </row>
    <row r="8" spans="1:6" s="151" customFormat="1" ht="17.25" customHeight="1">
      <c r="A8" s="260">
        <v>2007</v>
      </c>
      <c r="B8" s="259">
        <v>2607345</v>
      </c>
      <c r="C8" s="259">
        <v>1791363</v>
      </c>
      <c r="D8" s="272">
        <v>1.46</v>
      </c>
      <c r="E8" s="181"/>
      <c r="F8" s="22" t="s">
        <v>0</v>
      </c>
    </row>
    <row r="9" spans="1:5" s="151" customFormat="1" ht="17.25" customHeight="1">
      <c r="A9" s="260">
        <v>2008</v>
      </c>
      <c r="B9" s="259">
        <v>3092269</v>
      </c>
      <c r="C9" s="259">
        <v>2045736</v>
      </c>
      <c r="D9" s="272">
        <v>1.51</v>
      </c>
      <c r="E9" s="181"/>
    </row>
    <row r="10" spans="1:5" s="151" customFormat="1" ht="17.25" customHeight="1">
      <c r="A10" s="260">
        <v>2009</v>
      </c>
      <c r="B10" s="259">
        <v>3412485</v>
      </c>
      <c r="C10" s="259">
        <v>2195198</v>
      </c>
      <c r="D10" s="272">
        <v>1.55</v>
      </c>
      <c r="E10" s="181"/>
    </row>
    <row r="11" spans="1:5" s="151" customFormat="1" ht="17.25" customHeight="1">
      <c r="A11" s="260">
        <v>2010</v>
      </c>
      <c r="B11" s="259">
        <v>4149419</v>
      </c>
      <c r="C11" s="259">
        <v>2588479</v>
      </c>
      <c r="D11" s="272">
        <v>1.6</v>
      </c>
      <c r="E11" s="181"/>
    </row>
    <row r="12" spans="1:5" s="151" customFormat="1" ht="17.25" customHeight="1">
      <c r="A12" s="260">
        <v>2011</v>
      </c>
      <c r="B12" s="259">
        <v>4951266</v>
      </c>
      <c r="C12" s="259">
        <v>3125673</v>
      </c>
      <c r="D12" s="272">
        <v>1.58</v>
      </c>
      <c r="E12" s="181"/>
    </row>
    <row r="13" spans="1:5" s="151" customFormat="1" ht="17.25" customHeight="1">
      <c r="A13" s="260" t="s">
        <v>591</v>
      </c>
      <c r="B13" s="259">
        <v>5883974</v>
      </c>
      <c r="C13" s="259">
        <v>3610363</v>
      </c>
      <c r="D13" s="272">
        <v>1.63</v>
      </c>
      <c r="E13" s="181"/>
    </row>
    <row r="14" spans="1:5" s="151" customFormat="1" ht="17.25" customHeight="1">
      <c r="A14" s="260" t="s">
        <v>592</v>
      </c>
      <c r="B14" s="259">
        <v>6626931</v>
      </c>
      <c r="C14" s="259">
        <v>3861566</v>
      </c>
      <c r="D14" s="272">
        <v>1.72</v>
      </c>
      <c r="E14" s="181"/>
    </row>
    <row r="15" spans="1:5" s="151" customFormat="1" ht="18" customHeight="1">
      <c r="A15" s="158" t="s">
        <v>593</v>
      </c>
      <c r="B15" s="159"/>
      <c r="C15" s="159"/>
      <c r="D15" s="159"/>
      <c r="E15" s="159"/>
    </row>
    <row r="16" spans="1:5" s="151" customFormat="1" ht="18" customHeight="1">
      <c r="A16" s="160" t="s">
        <v>545</v>
      </c>
      <c r="B16" s="159"/>
      <c r="C16" s="159"/>
      <c r="D16" s="159"/>
      <c r="E16" s="159"/>
    </row>
    <row r="17" spans="1:5" s="151" customFormat="1" ht="18" customHeight="1">
      <c r="A17" s="160"/>
      <c r="B17" s="159"/>
      <c r="C17" s="159"/>
      <c r="D17" s="159"/>
      <c r="E17" s="159"/>
    </row>
    <row r="18" spans="1:5" s="151" customFormat="1" ht="18" customHeight="1">
      <c r="A18" s="160"/>
      <c r="B18" s="159"/>
      <c r="C18" s="159"/>
      <c r="D18" s="159"/>
      <c r="E18" s="159"/>
    </row>
    <row r="19" s="151" customFormat="1" ht="15"/>
    <row r="20" spans="1:4" s="151" customFormat="1" ht="52.5" customHeight="1">
      <c r="A20" s="301" t="s">
        <v>609</v>
      </c>
      <c r="B20" s="301"/>
      <c r="C20" s="301"/>
      <c r="D20" s="301"/>
    </row>
    <row r="21" spans="1:4" s="151" customFormat="1" ht="21.75" customHeight="1">
      <c r="A21" s="301" t="s">
        <v>530</v>
      </c>
      <c r="B21" s="301"/>
      <c r="C21" s="301"/>
      <c r="D21" s="301"/>
    </row>
    <row r="22" spans="1:4" s="151" customFormat="1" ht="18" customHeight="1">
      <c r="A22" s="302" t="s">
        <v>594</v>
      </c>
      <c r="B22" s="302"/>
      <c r="C22" s="302"/>
      <c r="D22" s="302"/>
    </row>
    <row r="23" s="151" customFormat="1" ht="15"/>
    <row r="24" spans="1:4" s="151" customFormat="1" ht="28">
      <c r="A24" s="254" t="s">
        <v>1</v>
      </c>
      <c r="B24" s="270" t="s">
        <v>610</v>
      </c>
      <c r="C24" s="270" t="s">
        <v>611</v>
      </c>
      <c r="D24" s="270" t="s">
        <v>612</v>
      </c>
    </row>
    <row r="25" spans="1:5" s="151" customFormat="1" ht="15">
      <c r="A25" s="260">
        <v>2007</v>
      </c>
      <c r="B25" s="259">
        <v>2607345</v>
      </c>
      <c r="C25" s="259">
        <v>1791363</v>
      </c>
      <c r="D25" s="272">
        <v>1.46</v>
      </c>
      <c r="E25" s="181"/>
    </row>
    <row r="26" spans="1:5" s="151" customFormat="1" ht="15">
      <c r="A26" s="260">
        <v>2008</v>
      </c>
      <c r="B26" s="259">
        <v>2961752</v>
      </c>
      <c r="C26" s="259">
        <v>1967166</v>
      </c>
      <c r="D26" s="272">
        <v>1.51</v>
      </c>
      <c r="E26" s="181"/>
    </row>
    <row r="27" spans="1:5" s="151" customFormat="1" ht="15">
      <c r="A27" s="260">
        <v>2009</v>
      </c>
      <c r="B27" s="259">
        <v>3114510</v>
      </c>
      <c r="C27" s="259">
        <v>2010538</v>
      </c>
      <c r="D27" s="272">
        <v>1.55</v>
      </c>
      <c r="E27" s="181"/>
    </row>
    <row r="28" spans="1:5" s="151" customFormat="1" ht="15">
      <c r="A28" s="260">
        <v>2010</v>
      </c>
      <c r="B28" s="259">
        <v>3615824</v>
      </c>
      <c r="C28" s="259">
        <v>2282504</v>
      </c>
      <c r="D28" s="272">
        <v>1.58</v>
      </c>
      <c r="E28" s="181"/>
    </row>
    <row r="29" spans="1:5" s="151" customFormat="1" ht="15">
      <c r="A29" s="260">
        <v>2011</v>
      </c>
      <c r="B29" s="259">
        <v>4099865</v>
      </c>
      <c r="C29" s="259">
        <v>2593561</v>
      </c>
      <c r="D29" s="272">
        <v>1.58</v>
      </c>
      <c r="E29" s="181"/>
    </row>
    <row r="30" spans="1:5" s="151" customFormat="1" ht="15">
      <c r="A30" s="260" t="s">
        <v>591</v>
      </c>
      <c r="B30" s="259">
        <v>4567696</v>
      </c>
      <c r="C30" s="259">
        <v>2785189</v>
      </c>
      <c r="D30" s="272">
        <v>1.64</v>
      </c>
      <c r="E30" s="181"/>
    </row>
    <row r="31" spans="1:5" s="151" customFormat="1" ht="15">
      <c r="A31" s="260" t="s">
        <v>592</v>
      </c>
      <c r="B31" s="259">
        <v>4861912</v>
      </c>
      <c r="C31" s="259">
        <v>2831661</v>
      </c>
      <c r="D31" s="272">
        <v>1.72</v>
      </c>
      <c r="E31" s="181"/>
    </row>
    <row r="32" spans="1:4" s="151" customFormat="1" ht="15">
      <c r="A32" s="158" t="s">
        <v>595</v>
      </c>
      <c r="B32" s="180"/>
      <c r="C32" s="180"/>
      <c r="D32" s="179"/>
    </row>
    <row r="33" s="151" customFormat="1" ht="15">
      <c r="A33" s="158" t="s">
        <v>593</v>
      </c>
    </row>
    <row r="34" s="151" customFormat="1" ht="15">
      <c r="A34" s="160" t="s">
        <v>545</v>
      </c>
    </row>
  </sheetData>
  <mergeCells count="7">
    <mergeCell ref="A22:D22"/>
    <mergeCell ref="A2:I2"/>
    <mergeCell ref="A3:D3"/>
    <mergeCell ref="A4:D4"/>
    <mergeCell ref="A5:D5"/>
    <mergeCell ref="A20:D20"/>
    <mergeCell ref="A21:D21"/>
  </mergeCells>
  <hyperlinks>
    <hyperlink ref="F8" location="ÍNDICE!A37" display="ÍNDICE"/>
  </hyperlinks>
  <printOptions horizontalCentered="1" verticalCentered="1"/>
  <pageMargins left="0.2" right="0.2" top="0.2" bottom="0.2" header="0.31" footer="0.31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showGridLines="0" zoomScale="90" zoomScaleNormal="90" zoomScalePageLayoutView="90" workbookViewId="0" topLeftCell="A1">
      <selection activeCell="I39" sqref="I39"/>
    </sheetView>
  </sheetViews>
  <sheetFormatPr defaultColWidth="10.8515625" defaultRowHeight="15"/>
  <cols>
    <col min="1" max="1" width="26.7109375" style="31" customWidth="1"/>
    <col min="2" max="11" width="15.140625" style="24" customWidth="1"/>
    <col min="12" max="16384" width="10.8515625" style="24" customWidth="1"/>
  </cols>
  <sheetData>
    <row r="1" ht="15">
      <c r="A1" s="23" t="s">
        <v>7</v>
      </c>
    </row>
    <row r="3" spans="1:11" ht="18">
      <c r="A3" s="280" t="s">
        <v>23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</row>
    <row r="4" spans="1:11" ht="18">
      <c r="A4" s="280" t="s">
        <v>24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</row>
    <row r="5" spans="1:13" ht="15">
      <c r="A5" s="25"/>
      <c r="B5" s="26"/>
      <c r="C5" s="26"/>
      <c r="D5" s="26"/>
      <c r="E5" s="26"/>
      <c r="F5" s="26"/>
      <c r="G5" s="26"/>
      <c r="H5" s="26"/>
      <c r="I5" s="26"/>
      <c r="J5" s="26"/>
      <c r="K5" s="26"/>
      <c r="M5" s="22" t="s">
        <v>0</v>
      </c>
    </row>
    <row r="6" spans="1:11" ht="42">
      <c r="A6" s="184" t="s">
        <v>25</v>
      </c>
      <c r="B6" s="185" t="s">
        <v>26</v>
      </c>
      <c r="C6" s="185" t="s">
        <v>27</v>
      </c>
      <c r="D6" s="185" t="s">
        <v>28</v>
      </c>
      <c r="E6" s="185" t="s">
        <v>29</v>
      </c>
      <c r="F6" s="185" t="s">
        <v>519</v>
      </c>
      <c r="G6" s="185" t="s">
        <v>30</v>
      </c>
      <c r="H6" s="185" t="s">
        <v>31</v>
      </c>
      <c r="I6" s="185" t="s">
        <v>32</v>
      </c>
      <c r="J6" s="185" t="s">
        <v>33</v>
      </c>
      <c r="K6" s="185" t="s">
        <v>34</v>
      </c>
    </row>
    <row r="7" spans="1:11" ht="15">
      <c r="A7" s="186" t="s">
        <v>35</v>
      </c>
      <c r="B7" s="187"/>
      <c r="C7" s="187"/>
      <c r="D7" s="187"/>
      <c r="E7" s="187"/>
      <c r="F7" s="186"/>
      <c r="G7" s="187"/>
      <c r="H7" s="187"/>
      <c r="I7" s="187"/>
      <c r="J7" s="187"/>
      <c r="K7" s="187"/>
    </row>
    <row r="8" spans="1:11" ht="15">
      <c r="A8" s="188">
        <v>2000</v>
      </c>
      <c r="B8" s="189">
        <v>18318601</v>
      </c>
      <c r="C8" s="190">
        <v>5007786</v>
      </c>
      <c r="D8" s="190">
        <v>23326387</v>
      </c>
      <c r="E8" s="190">
        <v>17441072</v>
      </c>
      <c r="F8" s="190">
        <v>11830246</v>
      </c>
      <c r="G8" s="190">
        <v>1712862</v>
      </c>
      <c r="H8" s="190">
        <v>3483242</v>
      </c>
      <c r="I8" s="190">
        <v>414722</v>
      </c>
      <c r="J8" s="190">
        <v>5885315</v>
      </c>
      <c r="K8" s="190">
        <v>23326387</v>
      </c>
    </row>
    <row r="9" spans="1:11" ht="15">
      <c r="A9" s="188">
        <v>2001</v>
      </c>
      <c r="B9" s="191">
        <v>24468324</v>
      </c>
      <c r="C9" s="190">
        <v>6734248</v>
      </c>
      <c r="D9" s="190">
        <v>31202572</v>
      </c>
      <c r="E9" s="190">
        <v>25520355</v>
      </c>
      <c r="F9" s="190">
        <v>17739886</v>
      </c>
      <c r="G9" s="190">
        <v>2311996</v>
      </c>
      <c r="H9" s="190">
        <v>4661579</v>
      </c>
      <c r="I9" s="190">
        <v>806894</v>
      </c>
      <c r="J9" s="190">
        <v>5682217</v>
      </c>
      <c r="K9" s="190">
        <v>31202572</v>
      </c>
    </row>
    <row r="10" spans="1:11" ht="15">
      <c r="A10" s="188">
        <v>2002</v>
      </c>
      <c r="B10" s="189">
        <v>28548945</v>
      </c>
      <c r="C10" s="190">
        <v>7960638</v>
      </c>
      <c r="D10" s="190">
        <v>36509583</v>
      </c>
      <c r="E10" s="190">
        <v>30373737</v>
      </c>
      <c r="F10" s="190">
        <v>20799900</v>
      </c>
      <c r="G10" s="190">
        <v>2807058</v>
      </c>
      <c r="H10" s="190">
        <v>5906605</v>
      </c>
      <c r="I10" s="190">
        <v>860174</v>
      </c>
      <c r="J10" s="190">
        <v>6135846</v>
      </c>
      <c r="K10" s="190">
        <v>36509583</v>
      </c>
    </row>
    <row r="11" spans="1:11" ht="15">
      <c r="A11" s="188">
        <v>2003</v>
      </c>
      <c r="B11" s="189">
        <v>32432858</v>
      </c>
      <c r="C11" s="190">
        <v>7992504</v>
      </c>
      <c r="D11" s="190">
        <v>40425362</v>
      </c>
      <c r="E11" s="190">
        <v>33096055</v>
      </c>
      <c r="F11" s="190">
        <v>23267774</v>
      </c>
      <c r="G11" s="190">
        <v>3474828</v>
      </c>
      <c r="H11" s="190">
        <v>6240683</v>
      </c>
      <c r="I11" s="190">
        <v>112770</v>
      </c>
      <c r="J11" s="190">
        <v>7329307</v>
      </c>
      <c r="K11" s="190">
        <v>40425362</v>
      </c>
    </row>
    <row r="12" spans="1:11" ht="15">
      <c r="A12" s="188">
        <v>2004</v>
      </c>
      <c r="B12" s="189">
        <v>36591661</v>
      </c>
      <c r="C12" s="190">
        <v>9554409</v>
      </c>
      <c r="D12" s="190">
        <v>46146070</v>
      </c>
      <c r="E12" s="190">
        <v>37161226</v>
      </c>
      <c r="F12" s="190">
        <v>25787308</v>
      </c>
      <c r="G12" s="190">
        <v>3982766</v>
      </c>
      <c r="H12" s="190">
        <v>7209125</v>
      </c>
      <c r="I12" s="190">
        <v>182027</v>
      </c>
      <c r="J12" s="190">
        <v>8984844</v>
      </c>
      <c r="K12" s="190">
        <v>46146070</v>
      </c>
    </row>
    <row r="13" spans="1:11" ht="15">
      <c r="A13" s="188">
        <v>2005</v>
      </c>
      <c r="B13" s="189">
        <v>41507085</v>
      </c>
      <c r="C13" s="190">
        <v>11821905</v>
      </c>
      <c r="D13" s="190">
        <v>53328990</v>
      </c>
      <c r="E13" s="190">
        <v>41865491</v>
      </c>
      <c r="F13" s="190">
        <v>28435896</v>
      </c>
      <c r="G13" s="190">
        <v>4448665</v>
      </c>
      <c r="H13" s="190">
        <v>8476753</v>
      </c>
      <c r="I13" s="190">
        <v>504177</v>
      </c>
      <c r="J13" s="190">
        <v>11463499</v>
      </c>
      <c r="K13" s="190">
        <v>53328990</v>
      </c>
    </row>
    <row r="14" spans="1:11" ht="15">
      <c r="A14" s="188">
        <v>2006</v>
      </c>
      <c r="B14" s="189">
        <v>46802044</v>
      </c>
      <c r="C14" s="190">
        <v>13748900</v>
      </c>
      <c r="D14" s="190">
        <v>60550944</v>
      </c>
      <c r="E14" s="190">
        <v>46354445</v>
      </c>
      <c r="F14" s="190">
        <v>30880890</v>
      </c>
      <c r="G14" s="190">
        <v>4961903</v>
      </c>
      <c r="H14" s="190">
        <v>9759712</v>
      </c>
      <c r="I14" s="190">
        <v>751940</v>
      </c>
      <c r="J14" s="190">
        <v>14196499</v>
      </c>
      <c r="K14" s="190">
        <v>60550944</v>
      </c>
    </row>
    <row r="15" spans="1:11" ht="15">
      <c r="A15" s="188">
        <v>2007</v>
      </c>
      <c r="B15" s="189">
        <v>51007777</v>
      </c>
      <c r="C15" s="190">
        <v>15636623</v>
      </c>
      <c r="D15" s="190">
        <v>66644400</v>
      </c>
      <c r="E15" s="190">
        <v>50356715</v>
      </c>
      <c r="F15" s="190">
        <v>33201278</v>
      </c>
      <c r="G15" s="190">
        <v>5574209</v>
      </c>
      <c r="H15" s="190">
        <v>10593947</v>
      </c>
      <c r="I15" s="190">
        <v>987281</v>
      </c>
      <c r="J15" s="190">
        <v>16287685</v>
      </c>
      <c r="K15" s="190">
        <v>66644400</v>
      </c>
    </row>
    <row r="16" spans="1:11" ht="15">
      <c r="A16" s="188">
        <v>2008</v>
      </c>
      <c r="B16" s="189">
        <v>61762635</v>
      </c>
      <c r="C16" s="190">
        <v>20933400</v>
      </c>
      <c r="D16" s="190">
        <v>82696035</v>
      </c>
      <c r="E16" s="190">
        <v>61595671</v>
      </c>
      <c r="F16" s="190">
        <v>37991263</v>
      </c>
      <c r="G16" s="190">
        <v>7306788</v>
      </c>
      <c r="H16" s="190">
        <v>13818514</v>
      </c>
      <c r="I16" s="190">
        <v>2479106</v>
      </c>
      <c r="J16" s="190">
        <v>21100364</v>
      </c>
      <c r="K16" s="190">
        <v>82696035</v>
      </c>
    </row>
    <row r="17" spans="1:11" ht="15">
      <c r="A17" s="188">
        <v>2009</v>
      </c>
      <c r="B17" s="189">
        <v>62519686</v>
      </c>
      <c r="C17" s="190">
        <v>16790125</v>
      </c>
      <c r="D17" s="190">
        <v>79309811</v>
      </c>
      <c r="E17" s="190">
        <v>63524148</v>
      </c>
      <c r="F17" s="190">
        <v>38913285</v>
      </c>
      <c r="G17" s="190">
        <v>8581275</v>
      </c>
      <c r="H17" s="190">
        <v>14257689</v>
      </c>
      <c r="I17" s="190">
        <v>1771899</v>
      </c>
      <c r="J17" s="190">
        <v>15785663</v>
      </c>
      <c r="K17" s="190">
        <v>79309811</v>
      </c>
    </row>
    <row r="18" spans="1:11" ht="15">
      <c r="A18" s="188">
        <v>2010</v>
      </c>
      <c r="B18" s="189">
        <v>69555367</v>
      </c>
      <c r="C18" s="190">
        <v>22541700</v>
      </c>
      <c r="D18" s="190">
        <v>92097067</v>
      </c>
      <c r="E18" s="190">
        <v>72694628</v>
      </c>
      <c r="F18" s="190">
        <v>44012105</v>
      </c>
      <c r="G18" s="190">
        <v>9181067</v>
      </c>
      <c r="H18" s="190">
        <v>17127889</v>
      </c>
      <c r="I18" s="190">
        <v>2373567</v>
      </c>
      <c r="J18" s="190">
        <v>19402439</v>
      </c>
      <c r="K18" s="190">
        <v>92097067</v>
      </c>
    </row>
    <row r="19" spans="1:11" ht="15">
      <c r="A19" s="188">
        <v>2011</v>
      </c>
      <c r="B19" s="189">
        <v>79276664</v>
      </c>
      <c r="C19" s="190">
        <v>26453861</v>
      </c>
      <c r="D19" s="190">
        <v>105730525</v>
      </c>
      <c r="E19" s="190">
        <v>81058676</v>
      </c>
      <c r="F19" s="190">
        <v>48657155</v>
      </c>
      <c r="G19" s="190">
        <v>10091166</v>
      </c>
      <c r="H19" s="190">
        <v>20470786</v>
      </c>
      <c r="I19" s="190">
        <v>1839569</v>
      </c>
      <c r="J19" s="190">
        <v>24671849</v>
      </c>
      <c r="K19" s="190">
        <v>105730525</v>
      </c>
    </row>
    <row r="20" spans="1:11" ht="15">
      <c r="A20" s="188">
        <v>2012</v>
      </c>
      <c r="B20" s="189">
        <v>87924544</v>
      </c>
      <c r="C20" s="190">
        <v>27772113</v>
      </c>
      <c r="D20" s="190">
        <v>115696657</v>
      </c>
      <c r="E20" s="190">
        <v>89174386</v>
      </c>
      <c r="F20" s="190">
        <v>53008272</v>
      </c>
      <c r="G20" s="190">
        <v>11726752</v>
      </c>
      <c r="H20" s="190">
        <v>23707838</v>
      </c>
      <c r="I20" s="190">
        <v>731524</v>
      </c>
      <c r="J20" s="190">
        <v>26522271</v>
      </c>
      <c r="K20" s="190">
        <v>115696657</v>
      </c>
    </row>
    <row r="21" spans="1:11" ht="15">
      <c r="A21" s="188">
        <v>2013</v>
      </c>
      <c r="B21" s="189">
        <v>95129659</v>
      </c>
      <c r="C21" s="190">
        <v>29459627</v>
      </c>
      <c r="D21" s="190">
        <v>124589286</v>
      </c>
      <c r="E21" s="190">
        <v>97345780</v>
      </c>
      <c r="F21" s="190">
        <v>56941887</v>
      </c>
      <c r="G21" s="190">
        <v>13323278</v>
      </c>
      <c r="H21" s="190">
        <v>26211660</v>
      </c>
      <c r="I21" s="190">
        <v>868955</v>
      </c>
      <c r="J21" s="190">
        <v>27243506</v>
      </c>
      <c r="K21" s="190">
        <v>124589286</v>
      </c>
    </row>
    <row r="22" spans="1:11" ht="15">
      <c r="A22" s="188">
        <v>2014</v>
      </c>
      <c r="B22" s="189">
        <v>101726331</v>
      </c>
      <c r="C22" s="189">
        <v>30168281</v>
      </c>
      <c r="D22" s="189">
        <v>131894612</v>
      </c>
      <c r="E22" s="189">
        <v>103358490</v>
      </c>
      <c r="F22" s="189">
        <v>60012296</v>
      </c>
      <c r="G22" s="189">
        <v>14542955</v>
      </c>
      <c r="H22" s="189">
        <v>27684231</v>
      </c>
      <c r="I22" s="189">
        <v>1119008</v>
      </c>
      <c r="J22" s="189">
        <v>28536122</v>
      </c>
      <c r="K22" s="189">
        <v>131894612</v>
      </c>
    </row>
    <row r="23" spans="1:11" ht="15">
      <c r="A23" s="188" t="s">
        <v>520</v>
      </c>
      <c r="B23" s="189">
        <v>99290381</v>
      </c>
      <c r="C23" s="189">
        <v>23815449</v>
      </c>
      <c r="D23" s="189">
        <v>123105830</v>
      </c>
      <c r="E23" s="189">
        <v>101998461</v>
      </c>
      <c r="F23" s="189">
        <v>60991910</v>
      </c>
      <c r="G23" s="189">
        <v>14327128</v>
      </c>
      <c r="H23" s="189">
        <v>26390456</v>
      </c>
      <c r="I23" s="189">
        <v>288967</v>
      </c>
      <c r="J23" s="189">
        <v>21107369</v>
      </c>
      <c r="K23" s="189">
        <v>123105830</v>
      </c>
    </row>
    <row r="24" spans="1:11" ht="15">
      <c r="A24" s="188" t="s">
        <v>521</v>
      </c>
      <c r="B24" s="189">
        <v>98613972</v>
      </c>
      <c r="C24" s="189">
        <v>18884441</v>
      </c>
      <c r="D24" s="189">
        <v>123105830</v>
      </c>
      <c r="E24" s="189">
        <v>101998461</v>
      </c>
      <c r="F24" s="189">
        <v>59110843</v>
      </c>
      <c r="G24" s="189">
        <v>14172751</v>
      </c>
      <c r="H24" s="189">
        <v>25118989</v>
      </c>
      <c r="I24" s="189">
        <v>-311312</v>
      </c>
      <c r="J24" s="189">
        <v>19407142</v>
      </c>
      <c r="K24" s="189">
        <v>123105830</v>
      </c>
    </row>
    <row r="25" spans="1:11" ht="12.75" customHeight="1">
      <c r="A25" s="27"/>
      <c r="B25" s="28"/>
      <c r="C25" s="28"/>
      <c r="D25" s="28"/>
      <c r="E25" s="28"/>
      <c r="F25" s="28"/>
      <c r="G25" s="28"/>
      <c r="H25" s="28"/>
      <c r="I25" s="28"/>
      <c r="J25" s="28"/>
      <c r="K25" s="28"/>
    </row>
    <row r="26" ht="15">
      <c r="A26" s="44" t="s">
        <v>522</v>
      </c>
    </row>
    <row r="27" ht="15">
      <c r="A27" s="44" t="s">
        <v>523</v>
      </c>
    </row>
    <row r="28" ht="15">
      <c r="A28" s="29" t="s">
        <v>524</v>
      </c>
    </row>
    <row r="29" ht="15">
      <c r="A29" s="30" t="s">
        <v>36</v>
      </c>
    </row>
  </sheetData>
  <mergeCells count="2">
    <mergeCell ref="A3:K3"/>
    <mergeCell ref="A4:K4"/>
  </mergeCells>
  <hyperlinks>
    <hyperlink ref="M5" location="ÍNDICE!A5" display="ÍNDICE"/>
  </hyperlinks>
  <printOptions horizontalCentered="1" verticalCentered="1"/>
  <pageMargins left="0.2" right="0.2" top="0.2" bottom="0.2" header="0.31" footer="0.31"/>
  <pageSetup fitToHeight="1" fitToWidth="1" horizontalDpi="600" verticalDpi="600" orientation="portrait" paperSize="9" scale="5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zoomScale="98" zoomScaleNormal="98" zoomScaleSheetLayoutView="100" zoomScalePageLayoutView="98" workbookViewId="0" topLeftCell="A1">
      <selection activeCell="A24" sqref="A24:D39"/>
    </sheetView>
  </sheetViews>
  <sheetFormatPr defaultColWidth="11.421875" defaultRowHeight="15"/>
  <cols>
    <col min="1" max="1" width="12.7109375" style="151" customWidth="1"/>
    <col min="2" max="2" width="34.421875" style="151" customWidth="1"/>
    <col min="3" max="3" width="28.421875" style="151" customWidth="1"/>
    <col min="4" max="4" width="18.140625" style="151" customWidth="1"/>
    <col min="5" max="5" width="5.7109375" style="151" customWidth="1"/>
    <col min="6" max="8" width="15.00390625" style="151" bestFit="1" customWidth="1"/>
    <col min="9" max="16384" width="10.8515625" style="151" customWidth="1"/>
  </cols>
  <sheetData>
    <row r="1" ht="16.5" customHeight="1">
      <c r="A1" s="150" t="s">
        <v>613</v>
      </c>
    </row>
    <row r="2" ht="15" customHeight="1"/>
    <row r="3" spans="1:5" ht="54" customHeight="1">
      <c r="A3" s="301" t="s">
        <v>614</v>
      </c>
      <c r="B3" s="301"/>
      <c r="C3" s="301"/>
      <c r="D3" s="301"/>
      <c r="E3" s="168"/>
    </row>
    <row r="4" spans="1:5" ht="24" customHeight="1">
      <c r="A4" s="301" t="s">
        <v>587</v>
      </c>
      <c r="B4" s="301"/>
      <c r="C4" s="301"/>
      <c r="D4" s="301"/>
      <c r="E4" s="168"/>
    </row>
    <row r="5" spans="1:5" ht="18" customHeight="1">
      <c r="A5" s="302" t="s">
        <v>552</v>
      </c>
      <c r="B5" s="302"/>
      <c r="C5" s="302"/>
      <c r="D5" s="302"/>
      <c r="E5" s="169"/>
    </row>
    <row r="6" spans="1:5" ht="19.5" customHeight="1">
      <c r="A6" s="152"/>
      <c r="B6" s="152"/>
      <c r="C6" s="152"/>
      <c r="D6" s="152"/>
      <c r="E6" s="152"/>
    </row>
    <row r="7" spans="1:6" ht="30" customHeight="1">
      <c r="A7" s="254" t="s">
        <v>1</v>
      </c>
      <c r="B7" s="270" t="s">
        <v>615</v>
      </c>
      <c r="C7" s="270" t="s">
        <v>589</v>
      </c>
      <c r="D7" s="270" t="s">
        <v>616</v>
      </c>
      <c r="E7" s="153"/>
      <c r="F7" s="22" t="s">
        <v>0</v>
      </c>
    </row>
    <row r="8" spans="1:5" ht="17.25" customHeight="1">
      <c r="A8" s="260">
        <v>2003</v>
      </c>
      <c r="B8" s="259">
        <v>461683</v>
      </c>
      <c r="C8" s="259">
        <v>32432858</v>
      </c>
      <c r="D8" s="263">
        <v>0.0142</v>
      </c>
      <c r="E8" s="154"/>
    </row>
    <row r="9" spans="1:5" ht="17.25" customHeight="1">
      <c r="A9" s="260">
        <v>2004</v>
      </c>
      <c r="B9" s="259">
        <v>524729</v>
      </c>
      <c r="C9" s="259">
        <v>36591661</v>
      </c>
      <c r="D9" s="263">
        <v>0.0143</v>
      </c>
      <c r="E9" s="156"/>
    </row>
    <row r="10" spans="1:5" ht="17.25" customHeight="1">
      <c r="A10" s="260">
        <v>2005</v>
      </c>
      <c r="B10" s="259">
        <v>581799</v>
      </c>
      <c r="C10" s="259">
        <v>41507085</v>
      </c>
      <c r="D10" s="263">
        <v>0.014</v>
      </c>
      <c r="E10" s="156"/>
    </row>
    <row r="11" spans="1:5" ht="17.25" customHeight="1">
      <c r="A11" s="260">
        <v>2006</v>
      </c>
      <c r="B11" s="259">
        <v>683391</v>
      </c>
      <c r="C11" s="259">
        <v>46802044</v>
      </c>
      <c r="D11" s="263">
        <v>0.0146</v>
      </c>
      <c r="E11" s="156"/>
    </row>
    <row r="12" spans="1:5" ht="17.25" customHeight="1">
      <c r="A12" s="260">
        <v>2007</v>
      </c>
      <c r="B12" s="259">
        <v>790865</v>
      </c>
      <c r="C12" s="259">
        <v>51007777</v>
      </c>
      <c r="D12" s="263">
        <v>0.0155</v>
      </c>
      <c r="E12" s="156"/>
    </row>
    <row r="13" spans="1:5" ht="17.25" customHeight="1">
      <c r="A13" s="260">
        <v>2008</v>
      </c>
      <c r="B13" s="259">
        <v>1014968</v>
      </c>
      <c r="C13" s="259">
        <v>61762635</v>
      </c>
      <c r="D13" s="263">
        <v>0.0164</v>
      </c>
      <c r="E13" s="156"/>
    </row>
    <row r="14" spans="1:5" ht="17.25" customHeight="1">
      <c r="A14" s="260">
        <v>2009</v>
      </c>
      <c r="B14" s="259">
        <v>1179245</v>
      </c>
      <c r="C14" s="259">
        <v>62519686</v>
      </c>
      <c r="D14" s="263">
        <v>0.0189</v>
      </c>
      <c r="E14" s="156"/>
    </row>
    <row r="15" spans="1:5" ht="17.25" customHeight="1">
      <c r="A15" s="260">
        <v>2010</v>
      </c>
      <c r="B15" s="259">
        <v>1518893</v>
      </c>
      <c r="C15" s="259">
        <v>69555367</v>
      </c>
      <c r="D15" s="263">
        <v>0.0218</v>
      </c>
      <c r="E15" s="156"/>
    </row>
    <row r="16" spans="1:5" ht="17.25" customHeight="1">
      <c r="A16" s="260">
        <v>2011</v>
      </c>
      <c r="B16" s="259">
        <v>1782398</v>
      </c>
      <c r="C16" s="259">
        <v>79276664</v>
      </c>
      <c r="D16" s="263">
        <v>0.0225</v>
      </c>
      <c r="E16" s="156"/>
    </row>
    <row r="17" spans="1:5" ht="17.25" customHeight="1">
      <c r="A17" s="260" t="s">
        <v>591</v>
      </c>
      <c r="B17" s="259">
        <v>2224134</v>
      </c>
      <c r="C17" s="259">
        <v>87924544</v>
      </c>
      <c r="D17" s="263">
        <v>0.0253</v>
      </c>
      <c r="E17" s="156"/>
    </row>
    <row r="18" spans="1:5" ht="17.25" customHeight="1">
      <c r="A18" s="260" t="s">
        <v>592</v>
      </c>
      <c r="B18" s="259">
        <v>2708470</v>
      </c>
      <c r="C18" s="259">
        <v>94776170</v>
      </c>
      <c r="D18" s="263">
        <v>0.0286</v>
      </c>
      <c r="E18" s="157"/>
    </row>
    <row r="19" spans="1:5" ht="18" customHeight="1">
      <c r="A19" s="158" t="s">
        <v>593</v>
      </c>
      <c r="B19" s="159"/>
      <c r="C19" s="159"/>
      <c r="D19" s="159"/>
      <c r="E19" s="159"/>
    </row>
    <row r="20" spans="1:5" ht="18" customHeight="1">
      <c r="A20" s="160" t="s">
        <v>545</v>
      </c>
      <c r="B20" s="159"/>
      <c r="C20" s="159"/>
      <c r="D20" s="159"/>
      <c r="E20" s="159"/>
    </row>
    <row r="21" spans="1:5" ht="18" customHeight="1">
      <c r="A21" s="160"/>
      <c r="B21" s="159"/>
      <c r="C21" s="159"/>
      <c r="D21" s="159"/>
      <c r="E21" s="159"/>
    </row>
    <row r="22" spans="1:5" ht="18" customHeight="1">
      <c r="A22" s="160"/>
      <c r="B22" s="159"/>
      <c r="C22" s="159"/>
      <c r="D22" s="159"/>
      <c r="E22" s="159"/>
    </row>
    <row r="24" spans="1:4" ht="52.5" customHeight="1">
      <c r="A24" s="301" t="s">
        <v>614</v>
      </c>
      <c r="B24" s="301"/>
      <c r="C24" s="301"/>
      <c r="D24" s="301"/>
    </row>
    <row r="25" spans="1:4" ht="21.75" customHeight="1">
      <c r="A25" s="301" t="s">
        <v>587</v>
      </c>
      <c r="B25" s="301"/>
      <c r="C25" s="301"/>
      <c r="D25" s="301"/>
    </row>
    <row r="26" spans="1:4" ht="18" customHeight="1">
      <c r="A26" s="302" t="s">
        <v>594</v>
      </c>
      <c r="B26" s="302"/>
      <c r="C26" s="302"/>
      <c r="D26" s="302"/>
    </row>
    <row r="28" spans="1:4" ht="28">
      <c r="A28" s="254" t="s">
        <v>1</v>
      </c>
      <c r="B28" s="270" t="s">
        <v>617</v>
      </c>
      <c r="C28" s="270" t="s">
        <v>589</v>
      </c>
      <c r="D28" s="270" t="s">
        <v>616</v>
      </c>
    </row>
    <row r="29" spans="1:4" ht="15">
      <c r="A29" s="260">
        <v>2003</v>
      </c>
      <c r="B29" s="259">
        <v>536427</v>
      </c>
      <c r="C29" s="259">
        <v>41961262</v>
      </c>
      <c r="D29" s="271">
        <v>0.0128</v>
      </c>
    </row>
    <row r="30" spans="1:4" ht="15">
      <c r="A30" s="260">
        <v>2004</v>
      </c>
      <c r="B30" s="259">
        <v>582749</v>
      </c>
      <c r="C30" s="259">
        <v>45406710</v>
      </c>
      <c r="D30" s="271">
        <v>0.0128</v>
      </c>
    </row>
    <row r="31" spans="1:4" ht="15">
      <c r="A31" s="260">
        <v>2005</v>
      </c>
      <c r="B31" s="259">
        <v>606592</v>
      </c>
      <c r="C31" s="259">
        <v>47809319</v>
      </c>
      <c r="D31" s="271">
        <v>0.0127</v>
      </c>
    </row>
    <row r="32" spans="1:4" ht="15">
      <c r="A32" s="260">
        <v>2006</v>
      </c>
      <c r="B32" s="259">
        <v>712751</v>
      </c>
      <c r="C32" s="259">
        <v>49914615</v>
      </c>
      <c r="D32" s="271">
        <v>0.0143</v>
      </c>
    </row>
    <row r="33" spans="1:4" ht="15">
      <c r="A33" s="260">
        <v>2007</v>
      </c>
      <c r="B33" s="259">
        <v>790865</v>
      </c>
      <c r="C33" s="259">
        <v>51007777</v>
      </c>
      <c r="D33" s="271">
        <v>0.0155</v>
      </c>
    </row>
    <row r="34" spans="1:4" ht="15">
      <c r="A34" s="260">
        <v>2008</v>
      </c>
      <c r="B34" s="259">
        <v>964875</v>
      </c>
      <c r="C34" s="259">
        <v>54250408</v>
      </c>
      <c r="D34" s="271">
        <v>0.0178</v>
      </c>
    </row>
    <row r="35" spans="1:4" ht="15">
      <c r="A35" s="260">
        <v>2009</v>
      </c>
      <c r="B35" s="259">
        <v>1070997</v>
      </c>
      <c r="C35" s="259">
        <v>54557732</v>
      </c>
      <c r="D35" s="271">
        <v>0.0196</v>
      </c>
    </row>
    <row r="36" spans="1:4" ht="15">
      <c r="A36" s="260">
        <v>2010</v>
      </c>
      <c r="B36" s="259">
        <v>1299214</v>
      </c>
      <c r="C36" s="259">
        <v>56481055</v>
      </c>
      <c r="D36" s="271">
        <v>0.023</v>
      </c>
    </row>
    <row r="37" spans="1:4" ht="15">
      <c r="A37" s="260">
        <v>2011</v>
      </c>
      <c r="B37" s="259">
        <v>1472767</v>
      </c>
      <c r="C37" s="259">
        <v>60925064</v>
      </c>
      <c r="D37" s="271">
        <v>0.0242</v>
      </c>
    </row>
    <row r="38" spans="1:4" ht="15">
      <c r="A38" s="260" t="s">
        <v>591</v>
      </c>
      <c r="B38" s="259">
        <v>1746556</v>
      </c>
      <c r="C38" s="259">
        <v>64362433</v>
      </c>
      <c r="D38" s="271">
        <v>0.0271</v>
      </c>
    </row>
    <row r="39" spans="1:4" ht="15">
      <c r="A39" s="260" t="s">
        <v>592</v>
      </c>
      <c r="B39" s="259">
        <v>1991525</v>
      </c>
      <c r="C39" s="259">
        <v>67293225</v>
      </c>
      <c r="D39" s="271">
        <v>0.0296</v>
      </c>
    </row>
    <row r="40" spans="1:4" ht="15">
      <c r="A40" s="158" t="s">
        <v>595</v>
      </c>
      <c r="B40" s="180"/>
      <c r="C40" s="180"/>
      <c r="D40" s="179"/>
    </row>
    <row r="41" ht="15">
      <c r="A41" s="158" t="s">
        <v>593</v>
      </c>
    </row>
    <row r="42" ht="15">
      <c r="A42" s="160" t="s">
        <v>545</v>
      </c>
    </row>
  </sheetData>
  <mergeCells count="6">
    <mergeCell ref="A26:D26"/>
    <mergeCell ref="A3:D3"/>
    <mergeCell ref="A4:D4"/>
    <mergeCell ref="A5:D5"/>
    <mergeCell ref="A24:D24"/>
    <mergeCell ref="A25:D25"/>
  </mergeCells>
  <hyperlinks>
    <hyperlink ref="F7" location="ÍNDICE!A38" display="ÍNDICE"/>
  </hyperlinks>
  <printOptions horizontalCentered="1" verticalCentered="1"/>
  <pageMargins left="0.2" right="0.2" top="0.2" bottom="0.2" header="0.31" footer="0.31"/>
  <pageSetup fitToHeight="1" fitToWidth="1" horizontalDpi="600" verticalDpi="600" orientation="landscape" paperSize="9" scale="93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zoomScale="98" zoomScaleNormal="98" zoomScaleSheetLayoutView="55" zoomScalePageLayoutView="98" workbookViewId="0" topLeftCell="A1">
      <selection activeCell="L38" sqref="L38"/>
    </sheetView>
  </sheetViews>
  <sheetFormatPr defaultColWidth="11.421875" defaultRowHeight="15"/>
  <cols>
    <col min="1" max="1" width="70.28125" style="164" bestFit="1" customWidth="1"/>
    <col min="2" max="8" width="17.140625" style="164" customWidth="1"/>
    <col min="9" max="9" width="7.140625" style="164" customWidth="1"/>
    <col min="10" max="10" width="19.8515625" style="164" bestFit="1" customWidth="1"/>
    <col min="11" max="11" width="19.421875" style="164" customWidth="1"/>
    <col min="12" max="12" width="19.8515625" style="164" bestFit="1" customWidth="1"/>
    <col min="13" max="13" width="19.421875" style="164" customWidth="1"/>
    <col min="14" max="14" width="19.8515625" style="164" bestFit="1" customWidth="1"/>
    <col min="15" max="15" width="16.8515625" style="164" customWidth="1"/>
    <col min="16" max="16" width="19.8515625" style="164" bestFit="1" customWidth="1"/>
    <col min="17" max="17" width="15.140625" style="164" customWidth="1"/>
    <col min="18" max="18" width="19.8515625" style="164" bestFit="1" customWidth="1"/>
    <col min="19" max="19" width="11.421875" style="164" customWidth="1"/>
    <col min="20" max="16384" width="10.8515625" style="164" customWidth="1"/>
  </cols>
  <sheetData>
    <row r="1" ht="15">
      <c r="A1" s="150" t="s">
        <v>618</v>
      </c>
    </row>
    <row r="2" spans="1:13" ht="15">
      <c r="A2" s="305"/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163"/>
    </row>
    <row r="3" spans="1:9" s="151" customFormat="1" ht="18">
      <c r="A3" s="301" t="s">
        <v>619</v>
      </c>
      <c r="B3" s="301"/>
      <c r="C3" s="301"/>
      <c r="D3" s="301"/>
      <c r="E3" s="301"/>
      <c r="F3" s="301"/>
      <c r="G3" s="301"/>
      <c r="H3" s="301"/>
      <c r="I3" s="168"/>
    </row>
    <row r="4" spans="1:9" s="151" customFormat="1" ht="24" customHeight="1">
      <c r="A4" s="301" t="s">
        <v>530</v>
      </c>
      <c r="B4" s="301"/>
      <c r="C4" s="301"/>
      <c r="D4" s="301"/>
      <c r="E4" s="301"/>
      <c r="F4" s="301"/>
      <c r="G4" s="301"/>
      <c r="H4" s="301"/>
      <c r="I4" s="168"/>
    </row>
    <row r="5" spans="1:9" s="151" customFormat="1" ht="18" customHeight="1">
      <c r="A5" s="302" t="s">
        <v>552</v>
      </c>
      <c r="B5" s="302"/>
      <c r="C5" s="302"/>
      <c r="D5" s="302"/>
      <c r="E5" s="302"/>
      <c r="F5" s="302"/>
      <c r="G5" s="302"/>
      <c r="H5" s="302"/>
      <c r="I5" s="169"/>
    </row>
    <row r="6" spans="1:9" s="151" customFormat="1" ht="19.5" customHeight="1">
      <c r="A6" s="152"/>
      <c r="B6" s="152"/>
      <c r="C6" s="152"/>
      <c r="D6" s="152"/>
      <c r="E6" s="152"/>
      <c r="F6" s="152"/>
      <c r="G6" s="152"/>
      <c r="H6" s="152"/>
      <c r="I6" s="152"/>
    </row>
    <row r="7" spans="1:10" s="151" customFormat="1" ht="30" customHeight="1">
      <c r="A7" s="254" t="s">
        <v>620</v>
      </c>
      <c r="B7" s="273">
        <v>2007</v>
      </c>
      <c r="C7" s="273">
        <v>2008</v>
      </c>
      <c r="D7" s="273">
        <v>2009</v>
      </c>
      <c r="E7" s="273">
        <v>2010</v>
      </c>
      <c r="F7" s="273">
        <v>2011</v>
      </c>
      <c r="G7" s="273" t="s">
        <v>591</v>
      </c>
      <c r="H7" s="273" t="s">
        <v>592</v>
      </c>
      <c r="I7" s="153"/>
      <c r="J7" s="22" t="s">
        <v>0</v>
      </c>
    </row>
    <row r="8" spans="1:9" s="151" customFormat="1" ht="17.25" customHeight="1">
      <c r="A8" s="254" t="s">
        <v>621</v>
      </c>
      <c r="B8" s="274">
        <v>910345</v>
      </c>
      <c r="C8" s="274">
        <v>1034982</v>
      </c>
      <c r="D8" s="274">
        <v>1082775</v>
      </c>
      <c r="E8" s="274">
        <v>1336894</v>
      </c>
      <c r="F8" s="274">
        <v>1669346</v>
      </c>
      <c r="G8" s="274">
        <v>2005384</v>
      </c>
      <c r="H8" s="274">
        <v>2140527</v>
      </c>
      <c r="I8" s="154"/>
    </row>
    <row r="9" spans="1:9" s="151" customFormat="1" ht="17.25" customHeight="1">
      <c r="A9" s="275" t="s">
        <v>622</v>
      </c>
      <c r="B9" s="274">
        <v>6741</v>
      </c>
      <c r="C9" s="274">
        <v>4692</v>
      </c>
      <c r="D9" s="274">
        <v>6449</v>
      </c>
      <c r="E9" s="274">
        <v>6756</v>
      </c>
      <c r="F9" s="274">
        <v>7268</v>
      </c>
      <c r="G9" s="274">
        <v>7204</v>
      </c>
      <c r="H9" s="274">
        <v>4114</v>
      </c>
      <c r="I9" s="156"/>
    </row>
    <row r="10" spans="1:9" s="151" customFormat="1" ht="17.25" customHeight="1">
      <c r="A10" s="276" t="s">
        <v>623</v>
      </c>
      <c r="B10" s="274">
        <v>10279</v>
      </c>
      <c r="C10" s="274">
        <v>8301</v>
      </c>
      <c r="D10" s="274">
        <v>8279</v>
      </c>
      <c r="E10" s="274">
        <v>9744</v>
      </c>
      <c r="F10" s="274">
        <v>9708</v>
      </c>
      <c r="G10" s="274">
        <v>10361</v>
      </c>
      <c r="H10" s="274">
        <v>6236</v>
      </c>
      <c r="I10" s="156"/>
    </row>
    <row r="11" spans="1:9" s="151" customFormat="1" ht="17.25" customHeight="1">
      <c r="A11" s="275" t="s">
        <v>624</v>
      </c>
      <c r="B11" s="274">
        <v>715</v>
      </c>
      <c r="C11" s="274">
        <v>435</v>
      </c>
      <c r="D11" s="274">
        <v>83</v>
      </c>
      <c r="E11" s="274">
        <v>176</v>
      </c>
      <c r="F11" s="274">
        <v>154</v>
      </c>
      <c r="G11" s="274">
        <v>185</v>
      </c>
      <c r="H11" s="274">
        <v>71</v>
      </c>
      <c r="I11" s="156"/>
    </row>
    <row r="12" spans="1:9" s="151" customFormat="1" ht="17.25" customHeight="1">
      <c r="A12" s="276" t="s">
        <v>625</v>
      </c>
      <c r="B12" s="274">
        <v>169849</v>
      </c>
      <c r="C12" s="274">
        <v>196350</v>
      </c>
      <c r="D12" s="274">
        <v>193960</v>
      </c>
      <c r="E12" s="274">
        <v>273489</v>
      </c>
      <c r="F12" s="274">
        <v>346714</v>
      </c>
      <c r="G12" s="274">
        <v>402766</v>
      </c>
      <c r="H12" s="274">
        <v>420500</v>
      </c>
      <c r="I12" s="156"/>
    </row>
    <row r="13" spans="1:9" s="151" customFormat="1" ht="17.25" customHeight="1">
      <c r="A13" s="275" t="s">
        <v>626</v>
      </c>
      <c r="B13" s="274">
        <v>342740</v>
      </c>
      <c r="C13" s="274">
        <v>386776</v>
      </c>
      <c r="D13" s="274">
        <v>417576</v>
      </c>
      <c r="E13" s="274">
        <v>497363</v>
      </c>
      <c r="F13" s="274">
        <v>634451</v>
      </c>
      <c r="G13" s="274">
        <v>779326</v>
      </c>
      <c r="H13" s="274">
        <v>863705</v>
      </c>
      <c r="I13" s="156"/>
    </row>
    <row r="14" spans="1:9" s="151" customFormat="1" ht="17.25" customHeight="1">
      <c r="A14" s="276" t="s">
        <v>627</v>
      </c>
      <c r="B14" s="274">
        <v>117436</v>
      </c>
      <c r="C14" s="274">
        <v>121551</v>
      </c>
      <c r="D14" s="274">
        <v>129222</v>
      </c>
      <c r="E14" s="274">
        <v>126938</v>
      </c>
      <c r="F14" s="274">
        <v>170119</v>
      </c>
      <c r="G14" s="274">
        <v>207429</v>
      </c>
      <c r="H14" s="274">
        <v>228093</v>
      </c>
      <c r="I14" s="156"/>
    </row>
    <row r="15" spans="1:9" s="151" customFormat="1" ht="18" customHeight="1">
      <c r="A15" s="277" t="s">
        <v>628</v>
      </c>
      <c r="B15" s="274">
        <v>9986</v>
      </c>
      <c r="C15" s="274">
        <v>10243</v>
      </c>
      <c r="D15" s="274">
        <v>10991</v>
      </c>
      <c r="E15" s="274">
        <v>10521</v>
      </c>
      <c r="F15" s="274">
        <v>14441</v>
      </c>
      <c r="G15" s="274">
        <v>17700</v>
      </c>
      <c r="H15" s="274">
        <v>19049</v>
      </c>
      <c r="I15" s="159"/>
    </row>
    <row r="16" spans="1:9" s="151" customFormat="1" ht="18" customHeight="1">
      <c r="A16" s="277" t="s">
        <v>629</v>
      </c>
      <c r="B16" s="274">
        <v>316</v>
      </c>
      <c r="C16" s="274">
        <v>684</v>
      </c>
      <c r="D16" s="274">
        <v>701</v>
      </c>
      <c r="E16" s="274">
        <v>412</v>
      </c>
      <c r="F16" s="274">
        <v>492</v>
      </c>
      <c r="G16" s="274">
        <v>582</v>
      </c>
      <c r="H16" s="274">
        <v>560</v>
      </c>
      <c r="I16" s="159"/>
    </row>
    <row r="17" spans="1:9" s="151" customFormat="1" ht="18" customHeight="1">
      <c r="A17" s="277" t="s">
        <v>630</v>
      </c>
      <c r="B17" s="274">
        <v>63019</v>
      </c>
      <c r="C17" s="274">
        <v>81203</v>
      </c>
      <c r="D17" s="274">
        <v>86389</v>
      </c>
      <c r="E17" s="274">
        <v>117266</v>
      </c>
      <c r="F17" s="274">
        <v>135012</v>
      </c>
      <c r="G17" s="274">
        <v>152869</v>
      </c>
      <c r="H17" s="274">
        <v>180123</v>
      </c>
      <c r="I17" s="159"/>
    </row>
    <row r="18" spans="1:8" ht="15">
      <c r="A18" s="278" t="s">
        <v>631</v>
      </c>
      <c r="B18" s="274">
        <v>120039</v>
      </c>
      <c r="C18" s="274">
        <v>143605</v>
      </c>
      <c r="D18" s="274">
        <v>157254</v>
      </c>
      <c r="E18" s="274">
        <v>185734</v>
      </c>
      <c r="F18" s="274">
        <v>221563</v>
      </c>
      <c r="G18" s="274">
        <v>248619</v>
      </c>
      <c r="H18" s="274">
        <v>283216</v>
      </c>
    </row>
    <row r="19" spans="1:8" ht="15">
      <c r="A19" s="278" t="s">
        <v>632</v>
      </c>
      <c r="B19" s="274">
        <v>69226</v>
      </c>
      <c r="C19" s="274">
        <v>81142</v>
      </c>
      <c r="D19" s="274">
        <v>71871</v>
      </c>
      <c r="E19" s="274">
        <v>108495</v>
      </c>
      <c r="F19" s="274">
        <v>129423</v>
      </c>
      <c r="G19" s="274">
        <v>178344</v>
      </c>
      <c r="H19" s="274">
        <v>134859</v>
      </c>
    </row>
    <row r="20" spans="1:8" ht="15">
      <c r="A20" s="254" t="s">
        <v>633</v>
      </c>
      <c r="B20" s="274">
        <v>881018</v>
      </c>
      <c r="C20" s="274">
        <v>1010754</v>
      </c>
      <c r="D20" s="274">
        <v>1112423</v>
      </c>
      <c r="E20" s="274">
        <v>1251585</v>
      </c>
      <c r="F20" s="274">
        <v>1456327</v>
      </c>
      <c r="G20" s="274">
        <v>1604979</v>
      </c>
      <c r="H20" s="274">
        <v>1721039</v>
      </c>
    </row>
    <row r="21" spans="1:8" ht="15">
      <c r="A21" s="278" t="s">
        <v>634</v>
      </c>
      <c r="B21" s="274">
        <v>383</v>
      </c>
      <c r="C21" s="274">
        <v>579</v>
      </c>
      <c r="D21" s="274">
        <v>532</v>
      </c>
      <c r="E21" s="274">
        <v>656</v>
      </c>
      <c r="F21" s="274">
        <v>843</v>
      </c>
      <c r="G21" s="274">
        <v>1020</v>
      </c>
      <c r="H21" s="274">
        <v>1069</v>
      </c>
    </row>
    <row r="22" spans="1:8" ht="15">
      <c r="A22" s="278" t="s">
        <v>635</v>
      </c>
      <c r="B22" s="274">
        <v>736675</v>
      </c>
      <c r="C22" s="274">
        <v>843244</v>
      </c>
      <c r="D22" s="274">
        <v>862578</v>
      </c>
      <c r="E22" s="274">
        <v>973161</v>
      </c>
      <c r="F22" s="274">
        <v>1154913</v>
      </c>
      <c r="G22" s="274">
        <v>1270757</v>
      </c>
      <c r="H22" s="274">
        <v>1354285</v>
      </c>
    </row>
    <row r="23" spans="1:8" ht="15">
      <c r="A23" s="278" t="s">
        <v>636</v>
      </c>
      <c r="B23" s="274">
        <v>101632</v>
      </c>
      <c r="C23" s="274">
        <v>117888</v>
      </c>
      <c r="D23" s="274">
        <v>195291</v>
      </c>
      <c r="E23" s="274">
        <v>221997</v>
      </c>
      <c r="F23" s="274">
        <v>234089</v>
      </c>
      <c r="G23" s="274">
        <v>261858</v>
      </c>
      <c r="H23" s="274">
        <v>286863</v>
      </c>
    </row>
    <row r="24" spans="1:8" ht="15">
      <c r="A24" s="278" t="s">
        <v>637</v>
      </c>
      <c r="B24" s="274">
        <v>42328</v>
      </c>
      <c r="C24" s="274">
        <v>49043</v>
      </c>
      <c r="D24" s="274">
        <v>54022</v>
      </c>
      <c r="E24" s="274">
        <v>55771</v>
      </c>
      <c r="F24" s="274">
        <v>66482</v>
      </c>
      <c r="G24" s="274">
        <v>71344</v>
      </c>
      <c r="H24" s="274">
        <v>78822</v>
      </c>
    </row>
    <row r="25" spans="1:8" ht="15">
      <c r="A25" s="278" t="s">
        <v>638</v>
      </c>
      <c r="B25" s="274"/>
      <c r="C25" s="274"/>
      <c r="D25" s="274"/>
      <c r="E25" s="274"/>
      <c r="F25" s="274"/>
      <c r="G25" s="274"/>
      <c r="H25" s="274"/>
    </row>
    <row r="26" spans="1:8" ht="15">
      <c r="A26" s="254" t="s">
        <v>2</v>
      </c>
      <c r="B26" s="274">
        <v>1791363</v>
      </c>
      <c r="C26" s="274">
        <v>2045736</v>
      </c>
      <c r="D26" s="274">
        <v>2195198</v>
      </c>
      <c r="E26" s="274">
        <v>2588479</v>
      </c>
      <c r="F26" s="274">
        <v>3125673</v>
      </c>
      <c r="G26" s="274">
        <v>3610363</v>
      </c>
      <c r="H26" s="274">
        <v>3861566</v>
      </c>
    </row>
    <row r="27" ht="15">
      <c r="A27" s="158" t="s">
        <v>593</v>
      </c>
    </row>
    <row r="28" ht="15">
      <c r="A28" s="160" t="s">
        <v>545</v>
      </c>
    </row>
    <row r="32" spans="1:9" s="151" customFormat="1" ht="54" customHeight="1">
      <c r="A32" s="301" t="s">
        <v>619</v>
      </c>
      <c r="B32" s="301"/>
      <c r="C32" s="301"/>
      <c r="D32" s="301"/>
      <c r="E32" s="301"/>
      <c r="F32" s="301"/>
      <c r="G32" s="301"/>
      <c r="H32" s="301"/>
      <c r="I32" s="168"/>
    </row>
    <row r="33" spans="1:9" s="151" customFormat="1" ht="24" customHeight="1">
      <c r="A33" s="301" t="s">
        <v>530</v>
      </c>
      <c r="B33" s="301"/>
      <c r="C33" s="301"/>
      <c r="D33" s="301"/>
      <c r="E33" s="301"/>
      <c r="F33" s="301"/>
      <c r="G33" s="301"/>
      <c r="H33" s="301"/>
      <c r="I33" s="168"/>
    </row>
    <row r="34" spans="1:9" s="151" customFormat="1" ht="18" customHeight="1">
      <c r="A34" s="302" t="s">
        <v>594</v>
      </c>
      <c r="B34" s="302"/>
      <c r="C34" s="302"/>
      <c r="D34" s="302"/>
      <c r="E34" s="302"/>
      <c r="F34" s="302"/>
      <c r="G34" s="302"/>
      <c r="H34" s="302"/>
      <c r="I34" s="169"/>
    </row>
    <row r="35" spans="1:9" s="151" customFormat="1" ht="19.5" customHeight="1">
      <c r="A35" s="152"/>
      <c r="B35" s="152"/>
      <c r="C35" s="152"/>
      <c r="D35" s="152"/>
      <c r="E35" s="152"/>
      <c r="F35" s="152"/>
      <c r="G35" s="152"/>
      <c r="H35" s="152"/>
      <c r="I35" s="152"/>
    </row>
    <row r="36" spans="1:9" s="151" customFormat="1" ht="30" customHeight="1">
      <c r="A36" s="254" t="s">
        <v>620</v>
      </c>
      <c r="B36" s="273">
        <v>2007</v>
      </c>
      <c r="C36" s="273">
        <v>2008</v>
      </c>
      <c r="D36" s="273">
        <v>2009</v>
      </c>
      <c r="E36" s="273">
        <v>2010</v>
      </c>
      <c r="F36" s="273">
        <v>2011</v>
      </c>
      <c r="G36" s="273" t="s">
        <v>591</v>
      </c>
      <c r="H36" s="273" t="s">
        <v>592</v>
      </c>
      <c r="I36" s="153"/>
    </row>
    <row r="37" spans="1:10" s="151" customFormat="1" ht="17.25" customHeight="1">
      <c r="A37" s="254" t="s">
        <v>621</v>
      </c>
      <c r="B37" s="274">
        <v>910345</v>
      </c>
      <c r="C37" s="274">
        <v>983946</v>
      </c>
      <c r="D37" s="274">
        <v>974040</v>
      </c>
      <c r="E37" s="274">
        <v>1138425</v>
      </c>
      <c r="F37" s="274">
        <v>1355061</v>
      </c>
      <c r="G37" s="274">
        <v>1529147</v>
      </c>
      <c r="H37" s="274">
        <v>1541871</v>
      </c>
      <c r="I37" s="154"/>
      <c r="J37" s="182"/>
    </row>
    <row r="38" spans="1:9" s="151" customFormat="1" ht="17.25" customHeight="1">
      <c r="A38" s="275" t="s">
        <v>622</v>
      </c>
      <c r="B38" s="274">
        <v>6741</v>
      </c>
      <c r="C38" s="274">
        <v>4548</v>
      </c>
      <c r="D38" s="274">
        <v>6052</v>
      </c>
      <c r="E38" s="274">
        <v>6113</v>
      </c>
      <c r="F38" s="274">
        <v>6375</v>
      </c>
      <c r="G38" s="274">
        <v>6048</v>
      </c>
      <c r="H38" s="274">
        <v>3308</v>
      </c>
      <c r="I38" s="156"/>
    </row>
    <row r="39" spans="1:9" s="151" customFormat="1" ht="17.25" customHeight="1">
      <c r="A39" s="276" t="s">
        <v>623</v>
      </c>
      <c r="B39" s="274">
        <v>10279</v>
      </c>
      <c r="C39" s="274">
        <v>8047</v>
      </c>
      <c r="D39" s="274">
        <v>7770</v>
      </c>
      <c r="E39" s="274">
        <v>8816</v>
      </c>
      <c r="F39" s="274">
        <v>8515</v>
      </c>
      <c r="G39" s="274">
        <v>8698</v>
      </c>
      <c r="H39" s="274">
        <v>5015</v>
      </c>
      <c r="I39" s="156"/>
    </row>
    <row r="40" spans="1:9" s="151" customFormat="1" ht="17.25" customHeight="1">
      <c r="A40" s="275" t="s">
        <v>624</v>
      </c>
      <c r="B40" s="274">
        <v>715</v>
      </c>
      <c r="C40" s="274">
        <v>421</v>
      </c>
      <c r="D40" s="274">
        <v>78</v>
      </c>
      <c r="E40" s="274">
        <v>160</v>
      </c>
      <c r="F40" s="274">
        <v>135</v>
      </c>
      <c r="G40" s="274">
        <v>155</v>
      </c>
      <c r="H40" s="274">
        <v>57</v>
      </c>
      <c r="I40" s="156"/>
    </row>
    <row r="41" spans="1:9" s="151" customFormat="1" ht="17.25" customHeight="1">
      <c r="A41" s="276" t="s">
        <v>625</v>
      </c>
      <c r="B41" s="274">
        <v>169849</v>
      </c>
      <c r="C41" s="274">
        <v>188762</v>
      </c>
      <c r="D41" s="274">
        <v>183691</v>
      </c>
      <c r="E41" s="274">
        <v>249951</v>
      </c>
      <c r="F41" s="274">
        <v>303053</v>
      </c>
      <c r="G41" s="274">
        <v>338649</v>
      </c>
      <c r="H41" s="274">
        <v>329408</v>
      </c>
      <c r="I41" s="156"/>
    </row>
    <row r="42" spans="1:9" s="151" customFormat="1" ht="17.25" customHeight="1">
      <c r="A42" s="275" t="s">
        <v>626</v>
      </c>
      <c r="B42" s="274">
        <v>342740</v>
      </c>
      <c r="C42" s="274">
        <v>362285</v>
      </c>
      <c r="D42" s="274">
        <v>358298</v>
      </c>
      <c r="E42" s="274">
        <v>393724</v>
      </c>
      <c r="F42" s="274">
        <v>476613</v>
      </c>
      <c r="G42" s="274">
        <v>535143</v>
      </c>
      <c r="H42" s="274">
        <v>558443</v>
      </c>
      <c r="I42" s="156"/>
    </row>
    <row r="43" spans="1:9" s="151" customFormat="1" ht="17.25" customHeight="1">
      <c r="A43" s="276" t="s">
        <v>627</v>
      </c>
      <c r="B43" s="274">
        <v>117436</v>
      </c>
      <c r="C43" s="274">
        <v>112509</v>
      </c>
      <c r="D43" s="274">
        <v>110106</v>
      </c>
      <c r="E43" s="274">
        <v>97913</v>
      </c>
      <c r="F43" s="274">
        <v>127387</v>
      </c>
      <c r="G43" s="274">
        <v>147787</v>
      </c>
      <c r="H43" s="274">
        <v>153825</v>
      </c>
      <c r="I43" s="156"/>
    </row>
    <row r="44" spans="1:9" s="151" customFormat="1" ht="18" customHeight="1">
      <c r="A44" s="277" t="s">
        <v>628</v>
      </c>
      <c r="B44" s="274">
        <v>9986</v>
      </c>
      <c r="C44" s="274">
        <v>9952</v>
      </c>
      <c r="D44" s="274">
        <v>10430</v>
      </c>
      <c r="E44" s="274">
        <v>9466</v>
      </c>
      <c r="F44" s="274">
        <v>11969</v>
      </c>
      <c r="G44" s="274">
        <v>13747</v>
      </c>
      <c r="H44" s="274">
        <v>14772</v>
      </c>
      <c r="I44" s="159"/>
    </row>
    <row r="45" spans="1:9" s="151" customFormat="1" ht="18" customHeight="1">
      <c r="A45" s="277" t="s">
        <v>629</v>
      </c>
      <c r="B45" s="274">
        <v>316</v>
      </c>
      <c r="C45" s="274">
        <v>663</v>
      </c>
      <c r="D45" s="274">
        <v>658</v>
      </c>
      <c r="E45" s="274">
        <v>373</v>
      </c>
      <c r="F45" s="274">
        <v>432</v>
      </c>
      <c r="G45" s="274">
        <v>488</v>
      </c>
      <c r="H45" s="274">
        <v>451</v>
      </c>
      <c r="I45" s="159"/>
    </row>
    <row r="46" spans="1:9" s="151" customFormat="1" ht="18" customHeight="1">
      <c r="A46" s="277" t="s">
        <v>630</v>
      </c>
      <c r="B46" s="274">
        <v>63019</v>
      </c>
      <c r="C46" s="274">
        <v>78895</v>
      </c>
      <c r="D46" s="274">
        <v>81918</v>
      </c>
      <c r="E46" s="274">
        <v>105679</v>
      </c>
      <c r="F46" s="274">
        <v>112727</v>
      </c>
      <c r="G46" s="274">
        <v>119992</v>
      </c>
      <c r="H46" s="274">
        <v>140401</v>
      </c>
      <c r="I46" s="159"/>
    </row>
    <row r="47" spans="1:8" ht="15">
      <c r="A47" s="278" t="s">
        <v>631</v>
      </c>
      <c r="B47" s="274">
        <v>120039</v>
      </c>
      <c r="C47" s="274">
        <v>139207</v>
      </c>
      <c r="D47" s="274">
        <v>147586</v>
      </c>
      <c r="E47" s="274">
        <v>168060</v>
      </c>
      <c r="F47" s="274">
        <v>194336</v>
      </c>
      <c r="G47" s="274">
        <v>208718</v>
      </c>
      <c r="H47" s="274">
        <v>227745</v>
      </c>
    </row>
    <row r="48" spans="1:8" ht="15">
      <c r="A48" s="278" t="s">
        <v>632</v>
      </c>
      <c r="B48" s="274">
        <v>69226</v>
      </c>
      <c r="C48" s="274">
        <v>78657</v>
      </c>
      <c r="D48" s="274">
        <v>67452</v>
      </c>
      <c r="E48" s="274">
        <v>98171</v>
      </c>
      <c r="F48" s="274">
        <v>113519</v>
      </c>
      <c r="G48" s="274">
        <v>149722</v>
      </c>
      <c r="H48" s="274">
        <v>108446</v>
      </c>
    </row>
    <row r="49" spans="1:8" ht="15">
      <c r="A49" s="254" t="s">
        <v>633</v>
      </c>
      <c r="B49" s="274">
        <v>881018</v>
      </c>
      <c r="C49" s="274">
        <v>983220</v>
      </c>
      <c r="D49" s="274">
        <v>1036498</v>
      </c>
      <c r="E49" s="274">
        <v>1144079</v>
      </c>
      <c r="F49" s="274">
        <v>1238501</v>
      </c>
      <c r="G49" s="274">
        <v>1256042</v>
      </c>
      <c r="H49" s="274">
        <v>1289790</v>
      </c>
    </row>
    <row r="50" spans="1:8" ht="15">
      <c r="A50" s="278" t="s">
        <v>634</v>
      </c>
      <c r="B50" s="274">
        <v>383</v>
      </c>
      <c r="C50" s="274">
        <v>546</v>
      </c>
      <c r="D50" s="274">
        <v>503</v>
      </c>
      <c r="E50" s="274">
        <v>581</v>
      </c>
      <c r="F50" s="274">
        <v>633</v>
      </c>
      <c r="G50" s="274">
        <v>690</v>
      </c>
      <c r="H50" s="274">
        <v>780</v>
      </c>
    </row>
    <row r="51" spans="1:8" ht="15">
      <c r="A51" s="278" t="s">
        <v>635</v>
      </c>
      <c r="B51" s="274">
        <v>736675</v>
      </c>
      <c r="C51" s="274">
        <v>825386</v>
      </c>
      <c r="D51" s="274">
        <v>845435</v>
      </c>
      <c r="E51" s="274">
        <v>967328</v>
      </c>
      <c r="F51" s="274">
        <v>1048162</v>
      </c>
      <c r="G51" s="274">
        <v>1062114</v>
      </c>
      <c r="H51" s="274">
        <v>1082281</v>
      </c>
    </row>
    <row r="52" spans="1:8" ht="15">
      <c r="A52" s="278" t="s">
        <v>636</v>
      </c>
      <c r="B52" s="274">
        <v>101632</v>
      </c>
      <c r="C52" s="274">
        <v>111132</v>
      </c>
      <c r="D52" s="274">
        <v>143917</v>
      </c>
      <c r="E52" s="274">
        <v>128305</v>
      </c>
      <c r="F52" s="274">
        <v>137168</v>
      </c>
      <c r="G52" s="274">
        <v>139386</v>
      </c>
      <c r="H52" s="274">
        <v>148162</v>
      </c>
    </row>
    <row r="53" spans="1:8" ht="15">
      <c r="A53" s="278" t="s">
        <v>637</v>
      </c>
      <c r="B53" s="274">
        <v>42328</v>
      </c>
      <c r="C53" s="274">
        <v>46156</v>
      </c>
      <c r="D53" s="274">
        <v>46643</v>
      </c>
      <c r="E53" s="274">
        <v>47864</v>
      </c>
      <c r="F53" s="274">
        <v>52538</v>
      </c>
      <c r="G53" s="274">
        <v>53852</v>
      </c>
      <c r="H53" s="274">
        <v>58567</v>
      </c>
    </row>
    <row r="54" spans="1:8" ht="15">
      <c r="A54" s="278" t="s">
        <v>638</v>
      </c>
      <c r="B54" s="274"/>
      <c r="C54" s="274"/>
      <c r="D54" s="274"/>
      <c r="E54" s="274"/>
      <c r="F54" s="274"/>
      <c r="G54" s="274"/>
      <c r="H54" s="274"/>
    </row>
    <row r="55" spans="1:8" ht="15">
      <c r="A55" s="254" t="s">
        <v>2</v>
      </c>
      <c r="B55" s="274">
        <v>1791363</v>
      </c>
      <c r="C55" s="274">
        <v>1967166</v>
      </c>
      <c r="D55" s="274">
        <v>2010538</v>
      </c>
      <c r="E55" s="274">
        <v>2282504</v>
      </c>
      <c r="F55" s="274">
        <v>2593561</v>
      </c>
      <c r="G55" s="274">
        <v>2785189</v>
      </c>
      <c r="H55" s="274">
        <v>2831661</v>
      </c>
    </row>
    <row r="56" ht="15">
      <c r="A56" s="158" t="s">
        <v>593</v>
      </c>
    </row>
    <row r="57" ht="15">
      <c r="A57" s="160" t="s">
        <v>545</v>
      </c>
    </row>
  </sheetData>
  <mergeCells count="7">
    <mergeCell ref="A34:H34"/>
    <mergeCell ref="A2:L2"/>
    <mergeCell ref="A3:H3"/>
    <mergeCell ref="A4:H4"/>
    <mergeCell ref="A5:H5"/>
    <mergeCell ref="A32:H32"/>
    <mergeCell ref="A33:H33"/>
  </mergeCells>
  <hyperlinks>
    <hyperlink ref="J7" location="ÍNDICE!A39" display="ÍNDICE"/>
  </hyperlinks>
  <printOptions horizontalCentered="1" verticalCentered="1"/>
  <pageMargins left="0.2" right="0.2" top="0.2" bottom="0.2" header="0.31" footer="0.31"/>
  <pageSetup fitToHeight="1" fitToWidth="1" horizontalDpi="600" verticalDpi="600" orientation="landscape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showGridLines="0" zoomScale="90" zoomScaleNormal="90" zoomScalePageLayoutView="90" workbookViewId="0" topLeftCell="A1">
      <selection activeCell="A3" sqref="A3:K24"/>
    </sheetView>
  </sheetViews>
  <sheetFormatPr defaultColWidth="10.8515625" defaultRowHeight="15"/>
  <cols>
    <col min="1" max="1" width="26.7109375" style="31" customWidth="1"/>
    <col min="2" max="11" width="15.140625" style="24" customWidth="1"/>
    <col min="12" max="16384" width="10.8515625" style="24" customWidth="1"/>
  </cols>
  <sheetData>
    <row r="1" ht="15">
      <c r="A1" s="23" t="s">
        <v>8</v>
      </c>
    </row>
    <row r="2" ht="12" customHeight="1"/>
    <row r="3" spans="1:11" ht="21.75" customHeight="1">
      <c r="A3" s="280" t="s">
        <v>23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</row>
    <row r="4" spans="1:11" ht="21" customHeight="1">
      <c r="A4" s="281" t="s">
        <v>37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</row>
    <row r="5" spans="1:13" ht="15">
      <c r="A5" s="32"/>
      <c r="B5" s="33"/>
      <c r="C5" s="33"/>
      <c r="D5" s="33"/>
      <c r="E5" s="33"/>
      <c r="F5" s="33"/>
      <c r="G5" s="33"/>
      <c r="H5" s="33"/>
      <c r="I5" s="33"/>
      <c r="J5" s="33"/>
      <c r="K5" s="33"/>
      <c r="M5" s="22" t="s">
        <v>0</v>
      </c>
    </row>
    <row r="6" spans="1:11" ht="63" customHeight="1">
      <c r="A6" s="184" t="s">
        <v>25</v>
      </c>
      <c r="B6" s="185" t="s">
        <v>26</v>
      </c>
      <c r="C6" s="185" t="s">
        <v>27</v>
      </c>
      <c r="D6" s="185" t="s">
        <v>28</v>
      </c>
      <c r="E6" s="185" t="s">
        <v>29</v>
      </c>
      <c r="F6" s="185" t="s">
        <v>519</v>
      </c>
      <c r="G6" s="185" t="s">
        <v>30</v>
      </c>
      <c r="H6" s="185" t="s">
        <v>31</v>
      </c>
      <c r="I6" s="185" t="s">
        <v>32</v>
      </c>
      <c r="J6" s="185" t="s">
        <v>33</v>
      </c>
      <c r="K6" s="185" t="s">
        <v>34</v>
      </c>
    </row>
    <row r="7" spans="1:11" ht="15">
      <c r="A7" s="186" t="s">
        <v>35</v>
      </c>
      <c r="B7" s="187"/>
      <c r="C7" s="187"/>
      <c r="D7" s="187"/>
      <c r="E7" s="187"/>
      <c r="F7" s="186"/>
      <c r="G7" s="187"/>
      <c r="H7" s="187"/>
      <c r="I7" s="187"/>
      <c r="J7" s="187"/>
      <c r="K7" s="187"/>
    </row>
    <row r="8" spans="1:11" ht="15">
      <c r="A8" s="188">
        <v>2000</v>
      </c>
      <c r="B8" s="189">
        <v>37726410</v>
      </c>
      <c r="C8" s="190">
        <v>7307583</v>
      </c>
      <c r="D8" s="190">
        <v>45033993</v>
      </c>
      <c r="E8" s="190">
        <v>33785563</v>
      </c>
      <c r="F8" s="190">
        <v>23166539</v>
      </c>
      <c r="G8" s="190">
        <v>4691907</v>
      </c>
      <c r="H8" s="190">
        <v>5853793</v>
      </c>
      <c r="I8" s="190">
        <v>73324</v>
      </c>
      <c r="J8" s="190">
        <v>11248430</v>
      </c>
      <c r="K8" s="190">
        <v>45033993</v>
      </c>
    </row>
    <row r="9" spans="1:11" ht="15">
      <c r="A9" s="188">
        <v>2001</v>
      </c>
      <c r="B9" s="189">
        <v>39241363</v>
      </c>
      <c r="C9" s="190">
        <v>9187268</v>
      </c>
      <c r="D9" s="190">
        <v>48428631</v>
      </c>
      <c r="E9" s="190">
        <v>37358731</v>
      </c>
      <c r="F9" s="190">
        <v>24899399</v>
      </c>
      <c r="G9" s="190">
        <v>4535972</v>
      </c>
      <c r="H9" s="190">
        <v>7039554</v>
      </c>
      <c r="I9" s="190">
        <v>883806</v>
      </c>
      <c r="J9" s="190">
        <v>11069900</v>
      </c>
      <c r="K9" s="190">
        <v>48428631</v>
      </c>
    </row>
    <row r="10" spans="1:11" ht="15">
      <c r="A10" s="188">
        <v>2002</v>
      </c>
      <c r="B10" s="189">
        <v>40848994</v>
      </c>
      <c r="C10" s="190">
        <v>10934226</v>
      </c>
      <c r="D10" s="190">
        <v>51783220</v>
      </c>
      <c r="E10" s="190">
        <v>40644268</v>
      </c>
      <c r="F10" s="190">
        <v>26661336</v>
      </c>
      <c r="G10" s="190">
        <v>4643172</v>
      </c>
      <c r="H10" s="190">
        <v>8313170</v>
      </c>
      <c r="I10" s="190">
        <v>1026590</v>
      </c>
      <c r="J10" s="190">
        <v>11138952</v>
      </c>
      <c r="K10" s="190">
        <v>51783220</v>
      </c>
    </row>
    <row r="11" spans="1:11" ht="15">
      <c r="A11" s="188">
        <v>2003</v>
      </c>
      <c r="B11" s="189">
        <v>41961262</v>
      </c>
      <c r="C11" s="190">
        <v>10490331</v>
      </c>
      <c r="D11" s="190">
        <v>52451593</v>
      </c>
      <c r="E11" s="190">
        <v>40509503</v>
      </c>
      <c r="F11" s="190">
        <v>27461589</v>
      </c>
      <c r="G11" s="190">
        <v>4696702</v>
      </c>
      <c r="H11" s="190">
        <v>8344508</v>
      </c>
      <c r="I11" s="190">
        <v>6704</v>
      </c>
      <c r="J11" s="190">
        <v>11942090</v>
      </c>
      <c r="K11" s="190">
        <v>52451593</v>
      </c>
    </row>
    <row r="12" spans="1:11" ht="15">
      <c r="A12" s="188">
        <v>2004</v>
      </c>
      <c r="B12" s="189">
        <v>45406710</v>
      </c>
      <c r="C12" s="190">
        <v>11631354</v>
      </c>
      <c r="D12" s="190">
        <v>57038064</v>
      </c>
      <c r="E12" s="190">
        <v>43044517</v>
      </c>
      <c r="F12" s="190">
        <v>29228969</v>
      </c>
      <c r="G12" s="190">
        <v>4907145</v>
      </c>
      <c r="H12" s="190">
        <v>8785131</v>
      </c>
      <c r="I12" s="190">
        <v>123272</v>
      </c>
      <c r="J12" s="190">
        <v>13993547</v>
      </c>
      <c r="K12" s="190">
        <v>57038064</v>
      </c>
    </row>
    <row r="13" spans="1:11" ht="15">
      <c r="A13" s="188">
        <v>2005</v>
      </c>
      <c r="B13" s="189">
        <v>47809319</v>
      </c>
      <c r="C13" s="190">
        <v>13305727</v>
      </c>
      <c r="D13" s="190">
        <v>61115046</v>
      </c>
      <c r="E13" s="190">
        <v>45913431</v>
      </c>
      <c r="F13" s="190">
        <v>30523141</v>
      </c>
      <c r="G13" s="190">
        <v>5081390</v>
      </c>
      <c r="H13" s="190">
        <v>9728992</v>
      </c>
      <c r="I13" s="190">
        <v>579908</v>
      </c>
      <c r="J13" s="190">
        <v>15201615</v>
      </c>
      <c r="K13" s="190">
        <v>61115046</v>
      </c>
    </row>
    <row r="14" spans="1:11" ht="15">
      <c r="A14" s="188">
        <v>2006</v>
      </c>
      <c r="B14" s="189">
        <v>49914615</v>
      </c>
      <c r="C14" s="190">
        <v>14606164</v>
      </c>
      <c r="D14" s="190">
        <v>64520779</v>
      </c>
      <c r="E14" s="190">
        <v>48235897</v>
      </c>
      <c r="F14" s="190">
        <v>31851533</v>
      </c>
      <c r="G14" s="190">
        <v>5274232</v>
      </c>
      <c r="H14" s="190">
        <v>10213818</v>
      </c>
      <c r="I14" s="190">
        <v>896314</v>
      </c>
      <c r="J14" s="190">
        <v>16284882</v>
      </c>
      <c r="K14" s="190">
        <v>64520779</v>
      </c>
    </row>
    <row r="15" spans="1:11" ht="15">
      <c r="A15" s="188">
        <v>2007</v>
      </c>
      <c r="B15" s="189">
        <v>51007777</v>
      </c>
      <c r="C15" s="190">
        <v>15636623</v>
      </c>
      <c r="D15" s="190">
        <v>66644400</v>
      </c>
      <c r="E15" s="190">
        <v>50356715</v>
      </c>
      <c r="F15" s="190">
        <v>33201278</v>
      </c>
      <c r="G15" s="190">
        <v>5574209</v>
      </c>
      <c r="H15" s="190">
        <v>10593947</v>
      </c>
      <c r="I15" s="190">
        <v>987281</v>
      </c>
      <c r="J15" s="190">
        <v>16287685</v>
      </c>
      <c r="K15" s="190">
        <v>66644400</v>
      </c>
    </row>
    <row r="16" spans="1:11" ht="15">
      <c r="A16" s="188">
        <v>2008</v>
      </c>
      <c r="B16" s="189">
        <v>54250408</v>
      </c>
      <c r="C16" s="190">
        <v>17894428</v>
      </c>
      <c r="D16" s="190">
        <v>72144836</v>
      </c>
      <c r="E16" s="190">
        <v>55371135</v>
      </c>
      <c r="F16" s="190">
        <v>34994856</v>
      </c>
      <c r="G16" s="190">
        <v>6191348</v>
      </c>
      <c r="H16" s="190">
        <v>12286215</v>
      </c>
      <c r="I16" s="190">
        <v>1898716</v>
      </c>
      <c r="J16" s="190">
        <v>16773701</v>
      </c>
      <c r="K16" s="190">
        <v>72144836</v>
      </c>
    </row>
    <row r="17" spans="1:11" ht="15">
      <c r="A17" s="188">
        <v>2009</v>
      </c>
      <c r="B17" s="189">
        <v>54557732</v>
      </c>
      <c r="C17" s="190">
        <v>16119428</v>
      </c>
      <c r="D17" s="190">
        <v>70677160</v>
      </c>
      <c r="E17" s="190">
        <v>54706642</v>
      </c>
      <c r="F17" s="190">
        <v>34648396</v>
      </c>
      <c r="G17" s="190">
        <v>6910254</v>
      </c>
      <c r="H17" s="190">
        <v>11843329</v>
      </c>
      <c r="I17" s="190">
        <v>1304663</v>
      </c>
      <c r="J17" s="190">
        <v>15970518</v>
      </c>
      <c r="K17" s="190">
        <v>70677160</v>
      </c>
    </row>
    <row r="18" spans="1:11" ht="15">
      <c r="A18" s="188">
        <v>2010</v>
      </c>
      <c r="B18" s="189">
        <v>56481055</v>
      </c>
      <c r="C18" s="190">
        <v>18508988</v>
      </c>
      <c r="D18" s="190">
        <v>74990043</v>
      </c>
      <c r="E18" s="190">
        <v>59057386</v>
      </c>
      <c r="F18" s="190">
        <v>37320635</v>
      </c>
      <c r="G18" s="190">
        <v>7213505</v>
      </c>
      <c r="H18" s="190">
        <v>13050148</v>
      </c>
      <c r="I18" s="190">
        <v>1473098</v>
      </c>
      <c r="J18" s="190">
        <v>15932657</v>
      </c>
      <c r="K18" s="190">
        <v>74990043</v>
      </c>
    </row>
    <row r="19" spans="1:11" ht="15">
      <c r="A19" s="188">
        <v>2011</v>
      </c>
      <c r="B19" s="189">
        <v>60925064</v>
      </c>
      <c r="C19" s="190">
        <v>19183903</v>
      </c>
      <c r="D19" s="190">
        <v>80108967</v>
      </c>
      <c r="E19" s="190">
        <v>63273285</v>
      </c>
      <c r="F19" s="190">
        <v>39234629</v>
      </c>
      <c r="G19" s="190">
        <v>7840882</v>
      </c>
      <c r="H19" s="190">
        <v>14920791</v>
      </c>
      <c r="I19" s="190">
        <v>1276983</v>
      </c>
      <c r="J19" s="190">
        <v>16835682</v>
      </c>
      <c r="K19" s="190">
        <v>80108967</v>
      </c>
    </row>
    <row r="20" spans="1:11" ht="15">
      <c r="A20" s="188">
        <v>2012</v>
      </c>
      <c r="B20" s="189">
        <v>64362433</v>
      </c>
      <c r="C20" s="190">
        <v>19344062</v>
      </c>
      <c r="D20" s="190">
        <v>83706495</v>
      </c>
      <c r="E20" s="190">
        <v>65950477</v>
      </c>
      <c r="F20" s="190">
        <v>40361880</v>
      </c>
      <c r="G20" s="190">
        <v>8712092</v>
      </c>
      <c r="H20" s="190">
        <v>16496168</v>
      </c>
      <c r="I20" s="190">
        <v>380337</v>
      </c>
      <c r="J20" s="190">
        <v>17756018</v>
      </c>
      <c r="K20" s="190">
        <v>83706495</v>
      </c>
    </row>
    <row r="21" spans="1:11" ht="15">
      <c r="A21" s="188">
        <v>2013</v>
      </c>
      <c r="B21" s="189">
        <v>67546128</v>
      </c>
      <c r="C21" s="190">
        <v>20691563</v>
      </c>
      <c r="D21" s="190">
        <v>88237691</v>
      </c>
      <c r="E21" s="190">
        <v>70027411</v>
      </c>
      <c r="F21" s="190">
        <v>41942278</v>
      </c>
      <c r="G21" s="190">
        <v>9609763</v>
      </c>
      <c r="H21" s="190">
        <v>18214094</v>
      </c>
      <c r="I21" s="190">
        <v>261276</v>
      </c>
      <c r="J21" s="190">
        <v>18210280</v>
      </c>
      <c r="K21" s="190">
        <v>88237691</v>
      </c>
    </row>
    <row r="22" spans="1:11" ht="15">
      <c r="A22" s="188">
        <v>2014</v>
      </c>
      <c r="B22" s="189">
        <v>70105362</v>
      </c>
      <c r="C22" s="189">
        <v>21675365</v>
      </c>
      <c r="D22" s="189">
        <v>91780727</v>
      </c>
      <c r="E22" s="189">
        <v>72438691</v>
      </c>
      <c r="F22" s="189">
        <v>43088841</v>
      </c>
      <c r="G22" s="189">
        <v>10252323</v>
      </c>
      <c r="H22" s="189">
        <v>18626338</v>
      </c>
      <c r="I22" s="189">
        <v>471189</v>
      </c>
      <c r="J22" s="189">
        <v>19342036</v>
      </c>
      <c r="K22" s="189">
        <v>91780727</v>
      </c>
    </row>
    <row r="23" spans="1:11" ht="15">
      <c r="A23" s="188" t="s">
        <v>520</v>
      </c>
      <c r="B23" s="189">
        <v>70174677</v>
      </c>
      <c r="C23" s="189">
        <v>19907351</v>
      </c>
      <c r="D23" s="189">
        <v>90082028</v>
      </c>
      <c r="E23" s="189">
        <v>70863260</v>
      </c>
      <c r="F23" s="189">
        <v>43049246</v>
      </c>
      <c r="G23" s="189">
        <v>10471797</v>
      </c>
      <c r="H23" s="189">
        <v>17465280</v>
      </c>
      <c r="I23" s="189">
        <v>-123063</v>
      </c>
      <c r="J23" s="189">
        <v>19218768</v>
      </c>
      <c r="K23" s="189">
        <v>90082028</v>
      </c>
    </row>
    <row r="24" spans="1:11" ht="15">
      <c r="A24" s="188" t="s">
        <v>521</v>
      </c>
      <c r="B24" s="189">
        <v>69068458</v>
      </c>
      <c r="C24" s="189">
        <v>17860987</v>
      </c>
      <c r="D24" s="189">
        <v>86929445</v>
      </c>
      <c r="E24" s="189">
        <v>67319270</v>
      </c>
      <c r="F24" s="189">
        <v>41484985</v>
      </c>
      <c r="G24" s="189">
        <v>10293373</v>
      </c>
      <c r="H24" s="189">
        <v>16049435</v>
      </c>
      <c r="I24" s="189">
        <v>-508523</v>
      </c>
      <c r="J24" s="189">
        <v>19610175</v>
      </c>
      <c r="K24" s="189">
        <v>86929445</v>
      </c>
    </row>
    <row r="25" spans="1:11" ht="12" customHeight="1">
      <c r="A25" s="27"/>
      <c r="B25" s="28"/>
      <c r="C25" s="28"/>
      <c r="D25" s="28"/>
      <c r="E25" s="28"/>
      <c r="F25" s="28"/>
      <c r="G25" s="28"/>
      <c r="H25" s="28"/>
      <c r="I25" s="28"/>
      <c r="J25" s="28"/>
      <c r="K25" s="28"/>
    </row>
    <row r="26" spans="1:11" ht="15">
      <c r="A26" s="44" t="s">
        <v>522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</row>
    <row r="27" spans="1:11" ht="15">
      <c r="A27" s="44" t="s">
        <v>523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</row>
    <row r="28" ht="15">
      <c r="A28" s="29" t="s">
        <v>524</v>
      </c>
    </row>
    <row r="29" ht="15">
      <c r="A29" s="30" t="s">
        <v>36</v>
      </c>
    </row>
  </sheetData>
  <mergeCells count="2">
    <mergeCell ref="A3:K3"/>
    <mergeCell ref="A4:K4"/>
  </mergeCells>
  <hyperlinks>
    <hyperlink ref="M5" location="ÍNDICE!A6" display="ÍNDICE"/>
  </hyperlinks>
  <printOptions horizontalCentered="1" verticalCentered="1"/>
  <pageMargins left="0.2" right="0.2" top="0.2" bottom="0.2" header="0.31" footer="0.31"/>
  <pageSetup fitToHeight="1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4"/>
  <sheetViews>
    <sheetView showGridLines="0" zoomScale="90" zoomScaleNormal="90" zoomScalePageLayoutView="90" workbookViewId="0" topLeftCell="A1">
      <selection activeCell="A3" sqref="A3:L165"/>
    </sheetView>
  </sheetViews>
  <sheetFormatPr defaultColWidth="10.8515625" defaultRowHeight="15"/>
  <cols>
    <col min="1" max="1" width="13.00390625" style="37" customWidth="1"/>
    <col min="2" max="2" width="72.28125" style="37" customWidth="1"/>
    <col min="3" max="7" width="12.7109375" style="37" customWidth="1"/>
    <col min="8" max="9" width="12.7109375" style="42" customWidth="1"/>
    <col min="10" max="11" width="12.7109375" style="37" customWidth="1"/>
    <col min="12" max="12" width="11.7109375" style="37" customWidth="1"/>
    <col min="13" max="16384" width="10.8515625" style="37" customWidth="1"/>
  </cols>
  <sheetData>
    <row r="1" spans="1:12" ht="15">
      <c r="A1" s="23" t="s">
        <v>9</v>
      </c>
      <c r="B1" s="35"/>
      <c r="C1" s="35"/>
      <c r="D1" s="35"/>
      <c r="E1" s="35"/>
      <c r="F1" s="35"/>
      <c r="G1" s="35"/>
      <c r="H1" s="36"/>
      <c r="I1" s="36"/>
      <c r="J1" s="35"/>
      <c r="K1" s="35"/>
      <c r="L1" s="35"/>
    </row>
    <row r="2" spans="1:12" ht="12.75" customHeight="1">
      <c r="A2" s="35"/>
      <c r="B2" s="35"/>
      <c r="C2" s="35"/>
      <c r="D2" s="35"/>
      <c r="E2" s="35"/>
      <c r="F2" s="35"/>
      <c r="G2" s="35"/>
      <c r="H2" s="36"/>
      <c r="I2" s="36"/>
      <c r="J2" s="35"/>
      <c r="K2" s="35"/>
      <c r="L2" s="35"/>
    </row>
    <row r="3" spans="1:12" ht="26.25" customHeight="1">
      <c r="A3" s="282" t="s">
        <v>525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</row>
    <row r="4" spans="1:12" ht="18">
      <c r="A4" s="283" t="s">
        <v>38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</row>
    <row r="5" spans="1:13" ht="15">
      <c r="A5" s="38"/>
      <c r="B5" s="38"/>
      <c r="C5" s="38"/>
      <c r="D5" s="38"/>
      <c r="E5" s="38"/>
      <c r="F5" s="38"/>
      <c r="G5" s="38"/>
      <c r="H5" s="39"/>
      <c r="I5" s="39"/>
      <c r="J5" s="39"/>
      <c r="K5" s="39"/>
      <c r="M5" s="22" t="s">
        <v>0</v>
      </c>
    </row>
    <row r="6" spans="1:12" ht="15">
      <c r="A6" s="192"/>
      <c r="B6" s="193" t="s">
        <v>39</v>
      </c>
      <c r="C6" s="194">
        <v>2007</v>
      </c>
      <c r="D6" s="194">
        <v>2008</v>
      </c>
      <c r="E6" s="194">
        <v>2009</v>
      </c>
      <c r="F6" s="194">
        <v>2010</v>
      </c>
      <c r="G6" s="194">
        <v>2011</v>
      </c>
      <c r="H6" s="195">
        <v>2012</v>
      </c>
      <c r="I6" s="195">
        <v>2013</v>
      </c>
      <c r="J6" s="195">
        <v>2014</v>
      </c>
      <c r="K6" s="195" t="s">
        <v>520</v>
      </c>
      <c r="L6" s="195" t="s">
        <v>521</v>
      </c>
    </row>
    <row r="7" spans="1:12" ht="15">
      <c r="A7" s="192"/>
      <c r="B7" s="192"/>
      <c r="C7" s="196"/>
      <c r="D7" s="196"/>
      <c r="E7" s="196"/>
      <c r="F7" s="196"/>
      <c r="G7" s="196"/>
      <c r="H7" s="197"/>
      <c r="I7" s="197"/>
      <c r="J7" s="197"/>
      <c r="K7" s="197"/>
      <c r="L7" s="197"/>
    </row>
    <row r="8" spans="1:12" ht="15">
      <c r="A8" s="198" t="s">
        <v>40</v>
      </c>
      <c r="B8" s="199"/>
      <c r="C8" s="200">
        <v>4772112</v>
      </c>
      <c r="D8" s="200">
        <v>5537442</v>
      </c>
      <c r="E8" s="200">
        <v>6198165</v>
      </c>
      <c r="F8" s="200">
        <v>6769906</v>
      </c>
      <c r="G8" s="200">
        <v>7611445</v>
      </c>
      <c r="H8" s="200">
        <v>7598802</v>
      </c>
      <c r="I8" s="200">
        <v>8342246</v>
      </c>
      <c r="J8" s="200">
        <v>9284062</v>
      </c>
      <c r="K8" s="200">
        <v>9387758</v>
      </c>
      <c r="L8" s="200">
        <v>9412584</v>
      </c>
    </row>
    <row r="9" spans="1:12" ht="15">
      <c r="A9" s="198"/>
      <c r="B9" s="199"/>
      <c r="C9" s="201"/>
      <c r="D9" s="201"/>
      <c r="E9" s="201"/>
      <c r="F9" s="201"/>
      <c r="G9" s="201"/>
      <c r="H9" s="201"/>
      <c r="I9" s="201"/>
      <c r="J9" s="201"/>
      <c r="K9" s="201"/>
      <c r="L9" s="201"/>
    </row>
    <row r="10" spans="1:12" ht="15">
      <c r="A10" s="199" t="s">
        <v>41</v>
      </c>
      <c r="B10" s="199" t="s">
        <v>42</v>
      </c>
      <c r="C10" s="201">
        <v>937379</v>
      </c>
      <c r="D10" s="201">
        <v>1141368</v>
      </c>
      <c r="E10" s="201">
        <v>1514567</v>
      </c>
      <c r="F10" s="201">
        <v>1650344</v>
      </c>
      <c r="G10" s="201">
        <v>1865008</v>
      </c>
      <c r="H10" s="201">
        <v>1632678</v>
      </c>
      <c r="I10" s="201">
        <v>1867264</v>
      </c>
      <c r="J10" s="201">
        <v>2147903</v>
      </c>
      <c r="K10" s="201">
        <v>2349786</v>
      </c>
      <c r="L10" s="201">
        <v>2321320</v>
      </c>
    </row>
    <row r="11" spans="1:12" ht="15">
      <c r="A11" s="199"/>
      <c r="B11" s="199"/>
      <c r="C11" s="201"/>
      <c r="D11" s="201"/>
      <c r="E11" s="201"/>
      <c r="F11" s="201"/>
      <c r="G11" s="201"/>
      <c r="H11" s="201"/>
      <c r="I11" s="201"/>
      <c r="J11" s="201"/>
      <c r="K11" s="201"/>
      <c r="L11" s="201"/>
    </row>
    <row r="12" spans="1:12" ht="15">
      <c r="A12" s="199" t="s">
        <v>43</v>
      </c>
      <c r="B12" s="199" t="s">
        <v>44</v>
      </c>
      <c r="C12" s="201">
        <v>539579</v>
      </c>
      <c r="D12" s="201">
        <v>618777</v>
      </c>
      <c r="E12" s="201">
        <v>603902</v>
      </c>
      <c r="F12" s="201">
        <v>553047</v>
      </c>
      <c r="G12" s="201">
        <v>555822</v>
      </c>
      <c r="H12" s="201">
        <v>678859</v>
      </c>
      <c r="I12" s="201">
        <v>754260</v>
      </c>
      <c r="J12" s="201">
        <v>785384</v>
      </c>
      <c r="K12" s="201">
        <v>751235</v>
      </c>
      <c r="L12" s="201">
        <v>713959</v>
      </c>
    </row>
    <row r="13" spans="1:12" ht="15">
      <c r="A13" s="199"/>
      <c r="B13" s="199"/>
      <c r="C13" s="201"/>
      <c r="D13" s="201"/>
      <c r="E13" s="201"/>
      <c r="F13" s="201"/>
      <c r="G13" s="201"/>
      <c r="H13" s="201"/>
      <c r="I13" s="201"/>
      <c r="J13" s="201"/>
      <c r="K13" s="201"/>
      <c r="L13" s="201"/>
    </row>
    <row r="14" spans="1:12" ht="15">
      <c r="A14" s="199" t="s">
        <v>45</v>
      </c>
      <c r="B14" s="199" t="s">
        <v>46</v>
      </c>
      <c r="C14" s="201">
        <v>348615</v>
      </c>
      <c r="D14" s="201">
        <v>416930</v>
      </c>
      <c r="E14" s="201">
        <v>427130</v>
      </c>
      <c r="F14" s="201">
        <v>645492</v>
      </c>
      <c r="G14" s="201">
        <v>778538</v>
      </c>
      <c r="H14" s="201">
        <v>762568</v>
      </c>
      <c r="I14" s="201">
        <v>810151</v>
      </c>
      <c r="J14" s="201">
        <v>873725</v>
      </c>
      <c r="K14" s="201">
        <v>773421</v>
      </c>
      <c r="L14" s="201">
        <v>756812</v>
      </c>
    </row>
    <row r="15" spans="1:12" ht="15">
      <c r="A15" s="199"/>
      <c r="B15" s="199"/>
      <c r="C15" s="201"/>
      <c r="D15" s="201"/>
      <c r="E15" s="201"/>
      <c r="F15" s="201"/>
      <c r="G15" s="201"/>
      <c r="H15" s="201"/>
      <c r="I15" s="201"/>
      <c r="J15" s="201"/>
      <c r="K15" s="201"/>
      <c r="L15" s="201"/>
    </row>
    <row r="16" spans="1:12" ht="15">
      <c r="A16" s="199" t="s">
        <v>47</v>
      </c>
      <c r="B16" s="199" t="s">
        <v>48</v>
      </c>
      <c r="C16" s="201">
        <v>498353</v>
      </c>
      <c r="D16" s="201">
        <v>546148</v>
      </c>
      <c r="E16" s="201">
        <v>576872</v>
      </c>
      <c r="F16" s="201">
        <v>595002</v>
      </c>
      <c r="G16" s="201">
        <v>727221</v>
      </c>
      <c r="H16" s="201">
        <v>715313</v>
      </c>
      <c r="I16" s="201">
        <v>730014</v>
      </c>
      <c r="J16" s="201">
        <v>787656</v>
      </c>
      <c r="K16" s="201">
        <v>888096</v>
      </c>
      <c r="L16" s="201">
        <v>957135</v>
      </c>
    </row>
    <row r="17" spans="1:12" ht="15">
      <c r="A17" s="199" t="s">
        <v>49</v>
      </c>
      <c r="B17" s="199" t="s">
        <v>50</v>
      </c>
      <c r="C17" s="201">
        <v>724925</v>
      </c>
      <c r="D17" s="201">
        <v>824751</v>
      </c>
      <c r="E17" s="201">
        <v>834300</v>
      </c>
      <c r="F17" s="201">
        <v>947036</v>
      </c>
      <c r="G17" s="201">
        <v>1106475</v>
      </c>
      <c r="H17" s="201">
        <v>1120644</v>
      </c>
      <c r="I17" s="201">
        <v>1247499</v>
      </c>
      <c r="J17" s="201">
        <v>1306591</v>
      </c>
      <c r="K17" s="201">
        <v>1420298</v>
      </c>
      <c r="L17" s="201">
        <v>1440111</v>
      </c>
    </row>
    <row r="18" spans="1:12" ht="15">
      <c r="A18" s="199" t="s">
        <v>51</v>
      </c>
      <c r="B18" s="199" t="s">
        <v>52</v>
      </c>
      <c r="C18" s="201">
        <v>160749</v>
      </c>
      <c r="D18" s="201">
        <v>208244</v>
      </c>
      <c r="E18" s="201">
        <v>212884</v>
      </c>
      <c r="F18" s="201">
        <v>225669</v>
      </c>
      <c r="G18" s="201">
        <v>248027</v>
      </c>
      <c r="H18" s="201">
        <v>251915</v>
      </c>
      <c r="I18" s="201">
        <v>275225</v>
      </c>
      <c r="J18" s="201">
        <v>309639</v>
      </c>
      <c r="K18" s="201">
        <v>254376</v>
      </c>
      <c r="L18" s="201">
        <v>261520</v>
      </c>
    </row>
    <row r="19" spans="1:12" ht="15">
      <c r="A19" s="199"/>
      <c r="B19" s="199"/>
      <c r="C19" s="201"/>
      <c r="D19" s="201"/>
      <c r="E19" s="201"/>
      <c r="F19" s="201"/>
      <c r="G19" s="201"/>
      <c r="H19" s="201"/>
      <c r="I19" s="201"/>
      <c r="J19" s="201"/>
      <c r="K19" s="201"/>
      <c r="L19" s="201"/>
    </row>
    <row r="20" spans="1:12" ht="15">
      <c r="A20" s="199" t="s">
        <v>53</v>
      </c>
      <c r="B20" s="199" t="s">
        <v>54</v>
      </c>
      <c r="C20" s="201">
        <v>462148</v>
      </c>
      <c r="D20" s="201">
        <v>526465</v>
      </c>
      <c r="E20" s="201">
        <v>688368</v>
      </c>
      <c r="F20" s="201">
        <v>667426</v>
      </c>
      <c r="G20" s="201">
        <v>537340</v>
      </c>
      <c r="H20" s="201">
        <v>491038</v>
      </c>
      <c r="I20" s="201">
        <v>482626</v>
      </c>
      <c r="J20" s="201">
        <v>623800</v>
      </c>
      <c r="K20" s="201">
        <v>712664</v>
      </c>
      <c r="L20" s="201">
        <v>611861</v>
      </c>
    </row>
    <row r="21" spans="1:12" ht="15">
      <c r="A21" s="199"/>
      <c r="B21" s="199"/>
      <c r="C21" s="201"/>
      <c r="D21" s="201"/>
      <c r="E21" s="201"/>
      <c r="F21" s="201"/>
      <c r="G21" s="201"/>
      <c r="H21" s="201"/>
      <c r="I21" s="201"/>
      <c r="J21" s="201"/>
      <c r="K21" s="201"/>
      <c r="L21" s="201"/>
    </row>
    <row r="22" spans="1:12" ht="15">
      <c r="A22" s="199" t="s">
        <v>55</v>
      </c>
      <c r="B22" s="199" t="s">
        <v>56</v>
      </c>
      <c r="C22" s="201">
        <v>502916</v>
      </c>
      <c r="D22" s="201">
        <v>530774</v>
      </c>
      <c r="E22" s="201">
        <v>714353</v>
      </c>
      <c r="F22" s="201">
        <v>787141</v>
      </c>
      <c r="G22" s="201">
        <v>884000</v>
      </c>
      <c r="H22" s="201">
        <v>911338</v>
      </c>
      <c r="I22" s="201">
        <v>1063663</v>
      </c>
      <c r="J22" s="201">
        <v>1286810</v>
      </c>
      <c r="K22" s="201">
        <v>1255802</v>
      </c>
      <c r="L22" s="201">
        <v>1281285</v>
      </c>
    </row>
    <row r="23" spans="1:12" ht="15">
      <c r="A23" s="199"/>
      <c r="B23" s="199"/>
      <c r="C23" s="201"/>
      <c r="D23" s="201"/>
      <c r="E23" s="201"/>
      <c r="F23" s="201"/>
      <c r="G23" s="201"/>
      <c r="H23" s="201"/>
      <c r="I23" s="201"/>
      <c r="J23" s="201"/>
      <c r="K23" s="201"/>
      <c r="L23" s="201"/>
    </row>
    <row r="24" spans="1:12" ht="15">
      <c r="A24" s="199" t="s">
        <v>57</v>
      </c>
      <c r="B24" s="199" t="s">
        <v>58</v>
      </c>
      <c r="C24" s="201">
        <v>223019</v>
      </c>
      <c r="D24" s="201">
        <v>282850</v>
      </c>
      <c r="E24" s="201">
        <v>240031</v>
      </c>
      <c r="F24" s="201">
        <v>298162</v>
      </c>
      <c r="G24" s="201">
        <v>420897</v>
      </c>
      <c r="H24" s="201">
        <v>462093</v>
      </c>
      <c r="I24" s="201">
        <v>515639</v>
      </c>
      <c r="J24" s="201">
        <v>563292</v>
      </c>
      <c r="K24" s="201">
        <v>444558</v>
      </c>
      <c r="L24" s="201">
        <v>499314</v>
      </c>
    </row>
    <row r="25" spans="1:12" ht="15">
      <c r="A25" s="199"/>
      <c r="B25" s="199"/>
      <c r="C25" s="201"/>
      <c r="D25" s="201"/>
      <c r="E25" s="201"/>
      <c r="F25" s="201"/>
      <c r="G25" s="201"/>
      <c r="H25" s="201"/>
      <c r="I25" s="201"/>
      <c r="J25" s="201"/>
      <c r="K25" s="201"/>
      <c r="L25" s="201"/>
    </row>
    <row r="26" spans="1:12" ht="15">
      <c r="A26" s="199" t="s">
        <v>59</v>
      </c>
      <c r="B26" s="199" t="s">
        <v>60</v>
      </c>
      <c r="C26" s="201">
        <v>307202</v>
      </c>
      <c r="D26" s="201">
        <v>366386</v>
      </c>
      <c r="E26" s="201">
        <v>320712</v>
      </c>
      <c r="F26" s="201">
        <v>320518</v>
      </c>
      <c r="G26" s="201">
        <v>369999</v>
      </c>
      <c r="H26" s="201">
        <v>443545</v>
      </c>
      <c r="I26" s="201">
        <v>462732</v>
      </c>
      <c r="J26" s="201">
        <v>473361</v>
      </c>
      <c r="K26" s="201">
        <v>409305</v>
      </c>
      <c r="L26" s="201">
        <v>418977</v>
      </c>
    </row>
    <row r="27" spans="1:12" ht="15">
      <c r="A27" s="199" t="s">
        <v>61</v>
      </c>
      <c r="B27" s="199" t="s">
        <v>62</v>
      </c>
      <c r="C27" s="201">
        <v>67227</v>
      </c>
      <c r="D27" s="201">
        <v>74749</v>
      </c>
      <c r="E27" s="201">
        <v>65046</v>
      </c>
      <c r="F27" s="201">
        <v>80069</v>
      </c>
      <c r="G27" s="201">
        <v>118118</v>
      </c>
      <c r="H27" s="201">
        <v>128811</v>
      </c>
      <c r="I27" s="201">
        <v>133173</v>
      </c>
      <c r="J27" s="201">
        <v>125901</v>
      </c>
      <c r="K27" s="201">
        <v>128217</v>
      </c>
      <c r="L27" s="201">
        <v>150290</v>
      </c>
    </row>
    <row r="28" spans="1:12" ht="15">
      <c r="A28" s="199"/>
      <c r="B28" s="199"/>
      <c r="C28" s="201"/>
      <c r="D28" s="201"/>
      <c r="E28" s="201"/>
      <c r="F28" s="201"/>
      <c r="G28" s="201"/>
      <c r="H28" s="201"/>
      <c r="I28" s="201"/>
      <c r="J28" s="201"/>
      <c r="K28" s="201"/>
      <c r="L28" s="201"/>
    </row>
    <row r="29" spans="1:12" ht="15">
      <c r="A29" s="198" t="s">
        <v>63</v>
      </c>
      <c r="B29" s="199"/>
      <c r="C29" s="200">
        <v>5970124</v>
      </c>
      <c r="D29" s="200">
        <v>8928498</v>
      </c>
      <c r="E29" s="200">
        <v>5120757</v>
      </c>
      <c r="F29" s="200">
        <v>7575549</v>
      </c>
      <c r="G29" s="200">
        <v>10462856</v>
      </c>
      <c r="H29" s="200">
        <v>11380820</v>
      </c>
      <c r="I29" s="200">
        <v>11851166</v>
      </c>
      <c r="J29" s="200">
        <v>11267342</v>
      </c>
      <c r="K29" s="200">
        <v>4690708</v>
      </c>
      <c r="L29" s="200">
        <v>3824236</v>
      </c>
    </row>
    <row r="30" spans="1:12" ht="15">
      <c r="A30" s="199"/>
      <c r="B30" s="199"/>
      <c r="C30" s="201"/>
      <c r="D30" s="201"/>
      <c r="E30" s="201"/>
      <c r="F30" s="201"/>
      <c r="G30" s="201"/>
      <c r="H30" s="201"/>
      <c r="I30" s="201"/>
      <c r="J30" s="201"/>
      <c r="K30" s="201"/>
      <c r="L30" s="201"/>
    </row>
    <row r="31" spans="1:12" ht="15">
      <c r="A31" s="199" t="s">
        <v>64</v>
      </c>
      <c r="B31" s="199" t="s">
        <v>65</v>
      </c>
      <c r="C31" s="201">
        <v>5041095</v>
      </c>
      <c r="D31" s="201">
        <v>7757875</v>
      </c>
      <c r="E31" s="201">
        <v>4054885</v>
      </c>
      <c r="F31" s="201">
        <v>6460169</v>
      </c>
      <c r="G31" s="201">
        <v>9237267</v>
      </c>
      <c r="H31" s="201">
        <v>9935175</v>
      </c>
      <c r="I31" s="201">
        <v>10148322</v>
      </c>
      <c r="J31" s="201">
        <v>9535323</v>
      </c>
      <c r="K31" s="201">
        <v>3545971</v>
      </c>
      <c r="L31" s="201">
        <v>2612583</v>
      </c>
    </row>
    <row r="32" spans="1:12" ht="15">
      <c r="A32" s="199" t="s">
        <v>66</v>
      </c>
      <c r="B32" s="199" t="s">
        <v>67</v>
      </c>
      <c r="C32" s="201">
        <v>783361</v>
      </c>
      <c r="D32" s="201">
        <v>998065</v>
      </c>
      <c r="E32" s="201">
        <v>861586</v>
      </c>
      <c r="F32" s="201">
        <v>946479</v>
      </c>
      <c r="G32" s="201">
        <v>996927</v>
      </c>
      <c r="H32" s="201">
        <v>1156511</v>
      </c>
      <c r="I32" s="201">
        <v>1397360</v>
      </c>
      <c r="J32" s="201">
        <v>1377763</v>
      </c>
      <c r="K32" s="201">
        <v>798298</v>
      </c>
      <c r="L32" s="201">
        <v>762808</v>
      </c>
    </row>
    <row r="33" spans="1:12" ht="15">
      <c r="A33" s="199"/>
      <c r="B33" s="199"/>
      <c r="C33" s="201"/>
      <c r="D33" s="201"/>
      <c r="E33" s="201"/>
      <c r="F33" s="201"/>
      <c r="G33" s="201"/>
      <c r="H33" s="201"/>
      <c r="I33" s="201"/>
      <c r="J33" s="201"/>
      <c r="K33" s="201"/>
      <c r="L33" s="201"/>
    </row>
    <row r="34" spans="1:12" ht="15">
      <c r="A34" s="199" t="s">
        <v>68</v>
      </c>
      <c r="B34" s="199" t="s">
        <v>69</v>
      </c>
      <c r="C34" s="201">
        <v>85229</v>
      </c>
      <c r="D34" s="201">
        <v>111998</v>
      </c>
      <c r="E34" s="201">
        <v>132949</v>
      </c>
      <c r="F34" s="201">
        <v>97951</v>
      </c>
      <c r="G34" s="201">
        <v>136396</v>
      </c>
      <c r="H34" s="201">
        <v>190572</v>
      </c>
      <c r="I34" s="201">
        <v>188319</v>
      </c>
      <c r="J34" s="201">
        <v>225042</v>
      </c>
      <c r="K34" s="201">
        <v>198018</v>
      </c>
      <c r="L34" s="201">
        <v>200101</v>
      </c>
    </row>
    <row r="35" spans="1:12" ht="15">
      <c r="A35" s="199" t="s">
        <v>70</v>
      </c>
      <c r="B35" s="199" t="s">
        <v>71</v>
      </c>
      <c r="C35" s="201">
        <v>60439</v>
      </c>
      <c r="D35" s="201">
        <v>60560</v>
      </c>
      <c r="E35" s="201">
        <v>71337</v>
      </c>
      <c r="F35" s="201">
        <v>70950</v>
      </c>
      <c r="G35" s="201">
        <v>92266</v>
      </c>
      <c r="H35" s="201">
        <v>98562</v>
      </c>
      <c r="I35" s="201">
        <v>117165</v>
      </c>
      <c r="J35" s="201">
        <v>129214</v>
      </c>
      <c r="K35" s="201">
        <v>148421</v>
      </c>
      <c r="L35" s="201">
        <v>248744</v>
      </c>
    </row>
    <row r="36" spans="1:12" ht="15">
      <c r="A36" s="199"/>
      <c r="B36" s="199"/>
      <c r="C36" s="201"/>
      <c r="D36" s="201"/>
      <c r="E36" s="201"/>
      <c r="F36" s="201"/>
      <c r="G36" s="201"/>
      <c r="H36" s="201"/>
      <c r="I36" s="201"/>
      <c r="J36" s="201"/>
      <c r="K36" s="201"/>
      <c r="L36" s="201"/>
    </row>
    <row r="37" spans="1:12" ht="15">
      <c r="A37" s="198" t="s">
        <v>72</v>
      </c>
      <c r="B37" s="199"/>
      <c r="C37" s="200">
        <v>7003937</v>
      </c>
      <c r="D37" s="200">
        <v>8464608</v>
      </c>
      <c r="E37" s="200">
        <v>8677243</v>
      </c>
      <c r="F37" s="200">
        <v>9321734</v>
      </c>
      <c r="G37" s="200">
        <v>10338482</v>
      </c>
      <c r="H37" s="200">
        <v>11390409</v>
      </c>
      <c r="I37" s="200">
        <v>12407628</v>
      </c>
      <c r="J37" s="200">
        <v>14002443</v>
      </c>
      <c r="K37" s="200">
        <v>14321156</v>
      </c>
      <c r="L37" s="200">
        <v>14582714</v>
      </c>
    </row>
    <row r="38" spans="1:12" ht="15">
      <c r="A38" s="199"/>
      <c r="B38" s="199"/>
      <c r="C38" s="201"/>
      <c r="D38" s="201"/>
      <c r="E38" s="201"/>
      <c r="F38" s="201"/>
      <c r="G38" s="201"/>
      <c r="H38" s="201"/>
      <c r="I38" s="201"/>
      <c r="J38" s="201"/>
      <c r="K38" s="201"/>
      <c r="L38" s="201"/>
    </row>
    <row r="39" spans="1:12" ht="15">
      <c r="A39" s="199" t="s">
        <v>73</v>
      </c>
      <c r="B39" s="199" t="s">
        <v>74</v>
      </c>
      <c r="C39" s="201">
        <v>321273</v>
      </c>
      <c r="D39" s="201">
        <v>467609</v>
      </c>
      <c r="E39" s="201">
        <v>391929</v>
      </c>
      <c r="F39" s="201">
        <v>513641</v>
      </c>
      <c r="G39" s="201">
        <v>693853</v>
      </c>
      <c r="H39" s="201">
        <v>795030</v>
      </c>
      <c r="I39" s="201">
        <v>820669</v>
      </c>
      <c r="J39" s="201">
        <v>898269</v>
      </c>
      <c r="K39" s="201">
        <v>847871</v>
      </c>
      <c r="L39" s="201">
        <v>922857</v>
      </c>
    </row>
    <row r="40" spans="1:12" ht="15">
      <c r="A40" s="199"/>
      <c r="B40" s="199"/>
      <c r="C40" s="201"/>
      <c r="D40" s="201"/>
      <c r="E40" s="201"/>
      <c r="F40" s="201"/>
      <c r="G40" s="201"/>
      <c r="H40" s="201"/>
      <c r="I40" s="201"/>
      <c r="J40" s="201"/>
      <c r="K40" s="201"/>
      <c r="L40" s="201"/>
    </row>
    <row r="41" spans="1:12" ht="15">
      <c r="A41" s="199" t="s">
        <v>75</v>
      </c>
      <c r="B41" s="199" t="s">
        <v>76</v>
      </c>
      <c r="C41" s="201">
        <v>127320</v>
      </c>
      <c r="D41" s="201">
        <v>124331</v>
      </c>
      <c r="E41" s="201">
        <v>126117</v>
      </c>
      <c r="F41" s="201">
        <v>189903</v>
      </c>
      <c r="G41" s="201">
        <v>276314</v>
      </c>
      <c r="H41" s="201">
        <v>258227</v>
      </c>
      <c r="I41" s="201">
        <v>659032</v>
      </c>
      <c r="J41" s="201">
        <v>1059109</v>
      </c>
      <c r="K41" s="201">
        <v>721003</v>
      </c>
      <c r="L41" s="201">
        <v>902781</v>
      </c>
    </row>
    <row r="42" spans="1:12" ht="15">
      <c r="A42" s="199"/>
      <c r="B42" s="199"/>
      <c r="C42" s="201"/>
      <c r="D42" s="201"/>
      <c r="E42" s="201"/>
      <c r="F42" s="201"/>
      <c r="G42" s="201"/>
      <c r="H42" s="201"/>
      <c r="I42" s="201"/>
      <c r="J42" s="201"/>
      <c r="K42" s="201"/>
      <c r="L42" s="201"/>
    </row>
    <row r="43" spans="1:12" ht="15">
      <c r="A43" s="199" t="s">
        <v>77</v>
      </c>
      <c r="B43" s="199" t="s">
        <v>78</v>
      </c>
      <c r="C43" s="201">
        <v>111836</v>
      </c>
      <c r="D43" s="201">
        <v>152704</v>
      </c>
      <c r="E43" s="201">
        <v>156826</v>
      </c>
      <c r="F43" s="201">
        <v>129761</v>
      </c>
      <c r="G43" s="201">
        <v>131148</v>
      </c>
      <c r="H43" s="201">
        <v>145361</v>
      </c>
      <c r="I43" s="201">
        <v>164336</v>
      </c>
      <c r="J43" s="201">
        <v>128626</v>
      </c>
      <c r="K43" s="201">
        <v>148250</v>
      </c>
      <c r="L43" s="201">
        <v>281293</v>
      </c>
    </row>
    <row r="44" spans="1:12" ht="15">
      <c r="A44" s="199" t="s">
        <v>79</v>
      </c>
      <c r="B44" s="199" t="s">
        <v>80</v>
      </c>
      <c r="C44" s="201">
        <v>291677</v>
      </c>
      <c r="D44" s="201">
        <v>478596</v>
      </c>
      <c r="E44" s="201">
        <v>351419</v>
      </c>
      <c r="F44" s="201">
        <v>340030</v>
      </c>
      <c r="G44" s="201">
        <v>513840</v>
      </c>
      <c r="H44" s="201">
        <v>684814</v>
      </c>
      <c r="I44" s="201">
        <v>822570</v>
      </c>
      <c r="J44" s="201">
        <v>787152</v>
      </c>
      <c r="K44" s="201">
        <v>533123</v>
      </c>
      <c r="L44" s="201">
        <v>406648</v>
      </c>
    </row>
    <row r="45" spans="1:12" ht="15">
      <c r="A45" s="199"/>
      <c r="B45" s="199"/>
      <c r="C45" s="201"/>
      <c r="D45" s="201"/>
      <c r="E45" s="201"/>
      <c r="F45" s="201"/>
      <c r="G45" s="201"/>
      <c r="H45" s="201"/>
      <c r="I45" s="201"/>
      <c r="J45" s="201"/>
      <c r="K45" s="201"/>
      <c r="L45" s="201"/>
    </row>
    <row r="46" spans="1:12" ht="15">
      <c r="A46" s="199" t="s">
        <v>81</v>
      </c>
      <c r="B46" s="199" t="s">
        <v>82</v>
      </c>
      <c r="C46" s="201">
        <v>229153</v>
      </c>
      <c r="D46" s="201">
        <v>343901</v>
      </c>
      <c r="E46" s="201">
        <v>292824</v>
      </c>
      <c r="F46" s="201">
        <v>326779</v>
      </c>
      <c r="G46" s="201">
        <v>454024</v>
      </c>
      <c r="H46" s="201">
        <v>464562</v>
      </c>
      <c r="I46" s="201">
        <v>482856</v>
      </c>
      <c r="J46" s="201">
        <v>467748</v>
      </c>
      <c r="K46" s="201">
        <v>430200</v>
      </c>
      <c r="L46" s="201">
        <v>422670</v>
      </c>
    </row>
    <row r="47" spans="1:12" ht="15">
      <c r="A47" s="199"/>
      <c r="B47" s="199"/>
      <c r="C47" s="201"/>
      <c r="D47" s="201"/>
      <c r="E47" s="201"/>
      <c r="F47" s="201"/>
      <c r="G47" s="201"/>
      <c r="H47" s="201"/>
      <c r="I47" s="201"/>
      <c r="J47" s="201"/>
      <c r="K47" s="201"/>
      <c r="L47" s="201"/>
    </row>
    <row r="48" spans="1:12" ht="15">
      <c r="A48" s="199" t="s">
        <v>83</v>
      </c>
      <c r="B48" s="199" t="s">
        <v>84</v>
      </c>
      <c r="C48" s="201">
        <v>196974</v>
      </c>
      <c r="D48" s="201">
        <v>240195</v>
      </c>
      <c r="E48" s="201">
        <v>276679</v>
      </c>
      <c r="F48" s="201">
        <v>291980</v>
      </c>
      <c r="G48" s="201">
        <v>316282</v>
      </c>
      <c r="H48" s="201">
        <v>345016</v>
      </c>
      <c r="I48" s="201">
        <v>357894</v>
      </c>
      <c r="J48" s="201">
        <v>363806</v>
      </c>
      <c r="K48" s="201">
        <v>369803</v>
      </c>
      <c r="L48" s="201">
        <v>368321</v>
      </c>
    </row>
    <row r="49" spans="1:12" ht="15">
      <c r="A49" s="199"/>
      <c r="B49" s="199"/>
      <c r="C49" s="201"/>
      <c r="D49" s="201"/>
      <c r="E49" s="201"/>
      <c r="F49" s="201"/>
      <c r="G49" s="201"/>
      <c r="H49" s="201"/>
      <c r="I49" s="201"/>
      <c r="J49" s="201"/>
      <c r="K49" s="201"/>
      <c r="L49" s="201"/>
    </row>
    <row r="50" spans="1:12" ht="15">
      <c r="A50" s="199" t="s">
        <v>85</v>
      </c>
      <c r="B50" s="199" t="s">
        <v>86</v>
      </c>
      <c r="C50" s="201">
        <v>157545</v>
      </c>
      <c r="D50" s="201">
        <v>128766</v>
      </c>
      <c r="E50" s="201">
        <v>289311</v>
      </c>
      <c r="F50" s="201">
        <v>257004</v>
      </c>
      <c r="G50" s="201">
        <v>198082</v>
      </c>
      <c r="H50" s="201">
        <v>224347</v>
      </c>
      <c r="I50" s="201">
        <v>240490</v>
      </c>
      <c r="J50" s="201">
        <v>271288</v>
      </c>
      <c r="K50" s="201">
        <v>528299</v>
      </c>
      <c r="L50" s="201">
        <v>553779</v>
      </c>
    </row>
    <row r="51" spans="1:12" ht="15">
      <c r="A51" s="199" t="s">
        <v>87</v>
      </c>
      <c r="B51" s="199" t="s">
        <v>88</v>
      </c>
      <c r="C51" s="201">
        <v>133158</v>
      </c>
      <c r="D51" s="201">
        <v>168647</v>
      </c>
      <c r="E51" s="201">
        <v>238000</v>
      </c>
      <c r="F51" s="201">
        <v>268964</v>
      </c>
      <c r="G51" s="201">
        <v>332978</v>
      </c>
      <c r="H51" s="201">
        <v>334132</v>
      </c>
      <c r="I51" s="201">
        <v>378501</v>
      </c>
      <c r="J51" s="201">
        <v>406397</v>
      </c>
      <c r="K51" s="201">
        <v>398186</v>
      </c>
      <c r="L51" s="201">
        <v>437097</v>
      </c>
    </row>
    <row r="52" spans="1:12" ht="15">
      <c r="A52" s="199" t="s">
        <v>89</v>
      </c>
      <c r="B52" s="199" t="s">
        <v>90</v>
      </c>
      <c r="C52" s="201">
        <v>13567</v>
      </c>
      <c r="D52" s="201">
        <v>19854</v>
      </c>
      <c r="E52" s="201">
        <v>16548</v>
      </c>
      <c r="F52" s="201">
        <v>18421</v>
      </c>
      <c r="G52" s="201">
        <v>26089</v>
      </c>
      <c r="H52" s="201">
        <v>30578</v>
      </c>
      <c r="I52" s="201">
        <v>32572</v>
      </c>
      <c r="J52" s="201">
        <v>39362</v>
      </c>
      <c r="K52" s="201">
        <v>46158</v>
      </c>
      <c r="L52" s="201">
        <v>49252</v>
      </c>
    </row>
    <row r="53" spans="1:12" ht="15">
      <c r="A53" s="199"/>
      <c r="B53" s="199"/>
      <c r="C53" s="201"/>
      <c r="D53" s="201"/>
      <c r="E53" s="201"/>
      <c r="F53" s="201"/>
      <c r="G53" s="201"/>
      <c r="H53" s="201"/>
      <c r="I53" s="201"/>
      <c r="J53" s="201"/>
      <c r="K53" s="201"/>
      <c r="L53" s="201"/>
    </row>
    <row r="54" spans="1:12" ht="15">
      <c r="A54" s="199" t="s">
        <v>91</v>
      </c>
      <c r="B54" s="199" t="s">
        <v>92</v>
      </c>
      <c r="C54" s="201">
        <v>127499</v>
      </c>
      <c r="D54" s="201">
        <v>129492</v>
      </c>
      <c r="E54" s="201">
        <v>120541</v>
      </c>
      <c r="F54" s="201">
        <v>131696</v>
      </c>
      <c r="G54" s="201">
        <v>142633</v>
      </c>
      <c r="H54" s="201">
        <v>128528</v>
      </c>
      <c r="I54" s="201">
        <v>116101</v>
      </c>
      <c r="J54" s="201">
        <v>116741</v>
      </c>
      <c r="K54" s="201">
        <v>125474</v>
      </c>
      <c r="L54" s="201">
        <v>142173</v>
      </c>
    </row>
    <row r="55" spans="1:12" ht="15">
      <c r="A55" s="199"/>
      <c r="B55" s="199"/>
      <c r="C55" s="201"/>
      <c r="D55" s="201"/>
      <c r="E55" s="201"/>
      <c r="F55" s="201"/>
      <c r="G55" s="201"/>
      <c r="H55" s="201"/>
      <c r="I55" s="201"/>
      <c r="J55" s="201"/>
      <c r="K55" s="201"/>
      <c r="L55" s="201"/>
    </row>
    <row r="56" spans="1:12" ht="15">
      <c r="A56" s="199" t="s">
        <v>93</v>
      </c>
      <c r="B56" s="199" t="s">
        <v>94</v>
      </c>
      <c r="C56" s="201">
        <v>95508</v>
      </c>
      <c r="D56" s="201">
        <v>126034</v>
      </c>
      <c r="E56" s="201">
        <v>69991</v>
      </c>
      <c r="F56" s="201">
        <v>76853</v>
      </c>
      <c r="G56" s="201">
        <v>100328</v>
      </c>
      <c r="H56" s="201">
        <v>115275</v>
      </c>
      <c r="I56" s="201">
        <v>93871</v>
      </c>
      <c r="J56" s="201">
        <v>119705</v>
      </c>
      <c r="K56" s="201">
        <v>104071</v>
      </c>
      <c r="L56" s="201">
        <v>97642</v>
      </c>
    </row>
    <row r="57" spans="1:12" ht="15">
      <c r="A57" s="199"/>
      <c r="B57" s="199"/>
      <c r="C57" s="201"/>
      <c r="D57" s="201"/>
      <c r="E57" s="201"/>
      <c r="F57" s="201"/>
      <c r="G57" s="201"/>
      <c r="H57" s="201"/>
      <c r="I57" s="201"/>
      <c r="J57" s="201"/>
      <c r="K57" s="201"/>
      <c r="L57" s="201"/>
    </row>
    <row r="58" spans="1:12" ht="15">
      <c r="A58" s="199" t="s">
        <v>95</v>
      </c>
      <c r="B58" s="199" t="s">
        <v>96</v>
      </c>
      <c r="C58" s="201">
        <v>27060</v>
      </c>
      <c r="D58" s="201">
        <v>37177</v>
      </c>
      <c r="E58" s="201">
        <v>38197</v>
      </c>
      <c r="F58" s="201">
        <v>96485</v>
      </c>
      <c r="G58" s="201">
        <v>107241</v>
      </c>
      <c r="H58" s="201">
        <v>94677</v>
      </c>
      <c r="I58" s="201">
        <v>79749</v>
      </c>
      <c r="J58" s="201">
        <v>86821</v>
      </c>
      <c r="K58" s="201">
        <v>101413</v>
      </c>
      <c r="L58" s="201">
        <v>142971</v>
      </c>
    </row>
    <row r="59" spans="1:12" ht="15">
      <c r="A59" s="199" t="s">
        <v>97</v>
      </c>
      <c r="B59" s="199" t="s">
        <v>98</v>
      </c>
      <c r="C59" s="201">
        <v>86065</v>
      </c>
      <c r="D59" s="201">
        <v>93002</v>
      </c>
      <c r="E59" s="201">
        <v>88516</v>
      </c>
      <c r="F59" s="201">
        <v>94409</v>
      </c>
      <c r="G59" s="201">
        <v>111323</v>
      </c>
      <c r="H59" s="201">
        <v>122310</v>
      </c>
      <c r="I59" s="201">
        <v>117488</v>
      </c>
      <c r="J59" s="201">
        <v>121177</v>
      </c>
      <c r="K59" s="201">
        <v>100884</v>
      </c>
      <c r="L59" s="201">
        <v>102610</v>
      </c>
    </row>
    <row r="60" spans="1:12" ht="15">
      <c r="A60" s="199" t="s">
        <v>99</v>
      </c>
      <c r="B60" s="199" t="s">
        <v>100</v>
      </c>
      <c r="C60" s="201">
        <v>101403</v>
      </c>
      <c r="D60" s="201">
        <v>176823</v>
      </c>
      <c r="E60" s="201">
        <v>198632</v>
      </c>
      <c r="F60" s="201">
        <v>216137</v>
      </c>
      <c r="G60" s="201">
        <v>232735</v>
      </c>
      <c r="H60" s="201">
        <v>204865</v>
      </c>
      <c r="I60" s="201">
        <v>140222</v>
      </c>
      <c r="J60" s="201">
        <v>243360</v>
      </c>
      <c r="K60" s="201">
        <v>234544</v>
      </c>
      <c r="L60" s="201">
        <v>290374</v>
      </c>
    </row>
    <row r="61" spans="1:12" ht="15">
      <c r="A61" s="199"/>
      <c r="B61" s="199"/>
      <c r="C61" s="201"/>
      <c r="D61" s="201"/>
      <c r="E61" s="201"/>
      <c r="F61" s="201"/>
      <c r="G61" s="201"/>
      <c r="H61" s="201"/>
      <c r="I61" s="201"/>
      <c r="J61" s="201"/>
      <c r="K61" s="201"/>
      <c r="L61" s="201"/>
    </row>
    <row r="62" spans="1:12" ht="15">
      <c r="A62" s="199" t="s">
        <v>101</v>
      </c>
      <c r="B62" s="199" t="s">
        <v>102</v>
      </c>
      <c r="C62" s="201">
        <v>183590</v>
      </c>
      <c r="D62" s="201">
        <v>291558</v>
      </c>
      <c r="E62" s="201">
        <v>353998</v>
      </c>
      <c r="F62" s="201">
        <v>349811</v>
      </c>
      <c r="G62" s="201">
        <v>328777</v>
      </c>
      <c r="H62" s="201">
        <v>401839</v>
      </c>
      <c r="I62" s="201">
        <v>486592</v>
      </c>
      <c r="J62" s="201">
        <v>518739</v>
      </c>
      <c r="K62" s="201">
        <v>569448</v>
      </c>
      <c r="L62" s="201">
        <v>646689</v>
      </c>
    </row>
    <row r="63" spans="1:12" ht="15">
      <c r="A63" s="199" t="s">
        <v>103</v>
      </c>
      <c r="B63" s="199" t="s">
        <v>104</v>
      </c>
      <c r="C63" s="201">
        <v>139522</v>
      </c>
      <c r="D63" s="201">
        <v>167477</v>
      </c>
      <c r="E63" s="201">
        <v>174600</v>
      </c>
      <c r="F63" s="201">
        <v>187905</v>
      </c>
      <c r="G63" s="201">
        <v>218788</v>
      </c>
      <c r="H63" s="201">
        <v>245559</v>
      </c>
      <c r="I63" s="201">
        <v>275916</v>
      </c>
      <c r="J63" s="201">
        <v>313442</v>
      </c>
      <c r="K63" s="201">
        <v>352696</v>
      </c>
      <c r="L63" s="201">
        <v>337060</v>
      </c>
    </row>
    <row r="64" spans="1:12" ht="15">
      <c r="A64" s="199" t="s">
        <v>105</v>
      </c>
      <c r="B64" s="199" t="s">
        <v>106</v>
      </c>
      <c r="C64" s="201">
        <v>10783</v>
      </c>
      <c r="D64" s="201">
        <v>18277</v>
      </c>
      <c r="E64" s="201">
        <v>20358</v>
      </c>
      <c r="F64" s="201">
        <v>24109</v>
      </c>
      <c r="G64" s="201">
        <v>29110</v>
      </c>
      <c r="H64" s="201">
        <v>40022</v>
      </c>
      <c r="I64" s="201">
        <v>43321</v>
      </c>
      <c r="J64" s="201">
        <v>56970</v>
      </c>
      <c r="K64" s="201">
        <v>59086</v>
      </c>
      <c r="L64" s="201">
        <v>54255</v>
      </c>
    </row>
    <row r="65" spans="1:12" ht="15">
      <c r="A65" s="199"/>
      <c r="B65" s="199"/>
      <c r="C65" s="201"/>
      <c r="D65" s="201"/>
      <c r="E65" s="201"/>
      <c r="F65" s="201"/>
      <c r="G65" s="201"/>
      <c r="H65" s="201"/>
      <c r="I65" s="201"/>
      <c r="J65" s="201"/>
      <c r="K65" s="201"/>
      <c r="L65" s="201"/>
    </row>
    <row r="66" spans="1:12" ht="15">
      <c r="A66" s="199" t="s">
        <v>107</v>
      </c>
      <c r="B66" s="199" t="s">
        <v>108</v>
      </c>
      <c r="C66" s="201">
        <v>193129</v>
      </c>
      <c r="D66" s="201">
        <v>209745</v>
      </c>
      <c r="E66" s="201">
        <v>309534</v>
      </c>
      <c r="F66" s="201">
        <v>345704</v>
      </c>
      <c r="G66" s="201">
        <v>342386</v>
      </c>
      <c r="H66" s="201">
        <v>268415</v>
      </c>
      <c r="I66" s="201">
        <v>327992</v>
      </c>
      <c r="J66" s="201">
        <v>349798</v>
      </c>
      <c r="K66" s="201">
        <v>367941</v>
      </c>
      <c r="L66" s="201">
        <v>389722</v>
      </c>
    </row>
    <row r="67" spans="1:12" ht="15">
      <c r="A67" s="199" t="s">
        <v>109</v>
      </c>
      <c r="B67" s="199" t="s">
        <v>110</v>
      </c>
      <c r="C67" s="201">
        <v>235241</v>
      </c>
      <c r="D67" s="201">
        <v>232493</v>
      </c>
      <c r="E67" s="201">
        <v>308887</v>
      </c>
      <c r="F67" s="201">
        <v>319115</v>
      </c>
      <c r="G67" s="201">
        <v>389192</v>
      </c>
      <c r="H67" s="201">
        <v>396867</v>
      </c>
      <c r="I67" s="201">
        <v>408879</v>
      </c>
      <c r="J67" s="201">
        <v>446773</v>
      </c>
      <c r="K67" s="201">
        <v>429243</v>
      </c>
      <c r="L67" s="201">
        <v>410335</v>
      </c>
    </row>
    <row r="68" spans="1:12" ht="15">
      <c r="A68" s="199" t="s">
        <v>111</v>
      </c>
      <c r="B68" s="199" t="s">
        <v>112</v>
      </c>
      <c r="C68" s="201">
        <v>101903</v>
      </c>
      <c r="D68" s="201">
        <v>113619</v>
      </c>
      <c r="E68" s="201">
        <v>123895</v>
      </c>
      <c r="F68" s="201">
        <v>134522</v>
      </c>
      <c r="G68" s="201">
        <v>161849</v>
      </c>
      <c r="H68" s="201">
        <v>174968</v>
      </c>
      <c r="I68" s="201">
        <v>202488</v>
      </c>
      <c r="J68" s="201">
        <v>203616</v>
      </c>
      <c r="K68" s="201">
        <v>177022</v>
      </c>
      <c r="L68" s="201">
        <v>164380</v>
      </c>
    </row>
    <row r="69" spans="1:12" ht="15">
      <c r="A69" s="199"/>
      <c r="B69" s="199"/>
      <c r="C69" s="201"/>
      <c r="D69" s="201"/>
      <c r="E69" s="201"/>
      <c r="F69" s="201"/>
      <c r="G69" s="201"/>
      <c r="H69" s="201"/>
      <c r="I69" s="201"/>
      <c r="J69" s="201"/>
      <c r="K69" s="201"/>
      <c r="L69" s="201"/>
    </row>
    <row r="70" spans="1:12" ht="15">
      <c r="A70" s="199" t="s">
        <v>113</v>
      </c>
      <c r="B70" s="199" t="s">
        <v>114</v>
      </c>
      <c r="C70" s="201">
        <v>360205</v>
      </c>
      <c r="D70" s="201">
        <v>411451</v>
      </c>
      <c r="E70" s="201">
        <v>384806</v>
      </c>
      <c r="F70" s="201">
        <v>418850</v>
      </c>
      <c r="G70" s="201">
        <v>543230</v>
      </c>
      <c r="H70" s="201">
        <v>554821</v>
      </c>
      <c r="I70" s="201">
        <v>545974</v>
      </c>
      <c r="J70" s="201">
        <v>615906</v>
      </c>
      <c r="K70" s="201">
        <v>642658</v>
      </c>
      <c r="L70" s="201">
        <v>520667</v>
      </c>
    </row>
    <row r="71" spans="1:12" ht="15">
      <c r="A71" s="199"/>
      <c r="B71" s="199"/>
      <c r="C71" s="201"/>
      <c r="D71" s="201"/>
      <c r="E71" s="201"/>
      <c r="F71" s="201"/>
      <c r="G71" s="201"/>
      <c r="H71" s="201"/>
      <c r="I71" s="201"/>
      <c r="J71" s="201"/>
      <c r="K71" s="201"/>
      <c r="L71" s="201"/>
    </row>
    <row r="72" spans="1:12" ht="15">
      <c r="A72" s="199" t="s">
        <v>115</v>
      </c>
      <c r="B72" s="199" t="s">
        <v>116</v>
      </c>
      <c r="C72" s="201">
        <v>426916</v>
      </c>
      <c r="D72" s="201">
        <v>413812</v>
      </c>
      <c r="E72" s="201">
        <v>436263</v>
      </c>
      <c r="F72" s="201">
        <v>473688</v>
      </c>
      <c r="G72" s="201">
        <v>487936</v>
      </c>
      <c r="H72" s="201">
        <v>492953</v>
      </c>
      <c r="I72" s="201">
        <v>561136</v>
      </c>
      <c r="J72" s="201">
        <v>639719</v>
      </c>
      <c r="K72" s="201">
        <v>601369</v>
      </c>
      <c r="L72" s="201">
        <v>597125</v>
      </c>
    </row>
    <row r="73" spans="1:12" ht="15">
      <c r="A73" s="199"/>
      <c r="B73" s="199"/>
      <c r="C73" s="201"/>
      <c r="D73" s="201"/>
      <c r="E73" s="201"/>
      <c r="F73" s="201"/>
      <c r="G73" s="201"/>
      <c r="H73" s="201"/>
      <c r="I73" s="201"/>
      <c r="J73" s="201"/>
      <c r="K73" s="201"/>
      <c r="L73" s="201"/>
    </row>
    <row r="74" spans="1:12" ht="15">
      <c r="A74" s="199" t="s">
        <v>117</v>
      </c>
      <c r="B74" s="199" t="s">
        <v>118</v>
      </c>
      <c r="C74" s="201">
        <v>926818</v>
      </c>
      <c r="D74" s="201">
        <v>1017222</v>
      </c>
      <c r="E74" s="201">
        <v>978055</v>
      </c>
      <c r="F74" s="201">
        <v>720037</v>
      </c>
      <c r="G74" s="201">
        <v>668035</v>
      </c>
      <c r="H74" s="201">
        <v>650681</v>
      </c>
      <c r="I74" s="201">
        <v>433337</v>
      </c>
      <c r="J74" s="201">
        <v>285703</v>
      </c>
      <c r="K74" s="201">
        <v>808206</v>
      </c>
      <c r="L74" s="201">
        <v>961106</v>
      </c>
    </row>
    <row r="75" spans="1:12" ht="15">
      <c r="A75" s="199"/>
      <c r="B75" s="199"/>
      <c r="C75" s="201"/>
      <c r="D75" s="201"/>
      <c r="E75" s="201"/>
      <c r="F75" s="201"/>
      <c r="G75" s="201"/>
      <c r="H75" s="201"/>
      <c r="I75" s="201"/>
      <c r="J75" s="201"/>
      <c r="K75" s="201"/>
      <c r="L75" s="201"/>
    </row>
    <row r="76" spans="1:12" ht="15">
      <c r="A76" s="199" t="s">
        <v>119</v>
      </c>
      <c r="B76" s="199" t="s">
        <v>120</v>
      </c>
      <c r="C76" s="201">
        <v>51645</v>
      </c>
      <c r="D76" s="201">
        <v>96086</v>
      </c>
      <c r="E76" s="201">
        <v>108070</v>
      </c>
      <c r="F76" s="201">
        <v>109804</v>
      </c>
      <c r="G76" s="201">
        <v>162701</v>
      </c>
      <c r="H76" s="201">
        <v>211079</v>
      </c>
      <c r="I76" s="201">
        <v>156568</v>
      </c>
      <c r="J76" s="201">
        <v>172400</v>
      </c>
      <c r="K76" s="201">
        <v>178330</v>
      </c>
      <c r="L76" s="201">
        <v>180215</v>
      </c>
    </row>
    <row r="77" spans="1:12" ht="15">
      <c r="A77" s="199" t="s">
        <v>121</v>
      </c>
      <c r="B77" s="199" t="s">
        <v>122</v>
      </c>
      <c r="C77" s="201">
        <v>518596</v>
      </c>
      <c r="D77" s="201">
        <v>629933</v>
      </c>
      <c r="E77" s="201">
        <v>725453</v>
      </c>
      <c r="F77" s="201">
        <v>698188</v>
      </c>
      <c r="G77" s="201">
        <v>732225</v>
      </c>
      <c r="H77" s="201">
        <v>860058</v>
      </c>
      <c r="I77" s="201">
        <v>951351</v>
      </c>
      <c r="J77" s="201">
        <v>1045949</v>
      </c>
      <c r="K77" s="201">
        <v>1088862</v>
      </c>
      <c r="L77" s="201">
        <v>1040474</v>
      </c>
    </row>
    <row r="78" spans="1:12" ht="15">
      <c r="A78" s="199"/>
      <c r="B78" s="199"/>
      <c r="C78" s="201"/>
      <c r="D78" s="201"/>
      <c r="E78" s="201"/>
      <c r="F78" s="201"/>
      <c r="G78" s="201"/>
      <c r="H78" s="201"/>
      <c r="I78" s="201"/>
      <c r="J78" s="201"/>
      <c r="K78" s="201"/>
      <c r="L78" s="201"/>
    </row>
    <row r="79" spans="1:12" ht="15">
      <c r="A79" s="199" t="s">
        <v>123</v>
      </c>
      <c r="B79" s="199" t="s">
        <v>124</v>
      </c>
      <c r="C79" s="201">
        <v>69401</v>
      </c>
      <c r="D79" s="201">
        <v>67065</v>
      </c>
      <c r="E79" s="201">
        <v>67900</v>
      </c>
      <c r="F79" s="201">
        <v>65365</v>
      </c>
      <c r="G79" s="201">
        <v>65269</v>
      </c>
      <c r="H79" s="201">
        <v>94646</v>
      </c>
      <c r="I79" s="201">
        <v>99400</v>
      </c>
      <c r="J79" s="201">
        <v>84494</v>
      </c>
      <c r="K79" s="201">
        <v>95186</v>
      </c>
      <c r="L79" s="201">
        <v>98976</v>
      </c>
    </row>
    <row r="80" spans="1:12" ht="15">
      <c r="A80" s="199" t="s">
        <v>125</v>
      </c>
      <c r="B80" s="199" t="s">
        <v>126</v>
      </c>
      <c r="C80" s="201">
        <v>198101</v>
      </c>
      <c r="D80" s="201">
        <v>189822</v>
      </c>
      <c r="E80" s="201">
        <v>343332</v>
      </c>
      <c r="F80" s="201">
        <v>300068</v>
      </c>
      <c r="G80" s="201">
        <v>238524</v>
      </c>
      <c r="H80" s="201">
        <v>300388</v>
      </c>
      <c r="I80" s="201">
        <v>305684</v>
      </c>
      <c r="J80" s="201">
        <v>335547</v>
      </c>
      <c r="K80" s="201">
        <v>366465</v>
      </c>
      <c r="L80" s="201">
        <v>389676</v>
      </c>
    </row>
    <row r="81" spans="1:12" ht="15">
      <c r="A81" s="199"/>
      <c r="B81" s="199"/>
      <c r="C81" s="201"/>
      <c r="D81" s="201"/>
      <c r="E81" s="201"/>
      <c r="F81" s="201"/>
      <c r="G81" s="201"/>
      <c r="H81" s="201"/>
      <c r="I81" s="201"/>
      <c r="J81" s="201"/>
      <c r="K81" s="201"/>
      <c r="L81" s="201"/>
    </row>
    <row r="82" spans="1:12" ht="15">
      <c r="A82" s="199" t="s">
        <v>127</v>
      </c>
      <c r="B82" s="199" t="s">
        <v>128</v>
      </c>
      <c r="C82" s="201">
        <v>138062</v>
      </c>
      <c r="D82" s="201">
        <v>142799</v>
      </c>
      <c r="E82" s="201">
        <v>145030</v>
      </c>
      <c r="F82" s="201">
        <v>156426</v>
      </c>
      <c r="G82" s="201">
        <v>159779</v>
      </c>
      <c r="H82" s="201">
        <v>186563</v>
      </c>
      <c r="I82" s="201">
        <v>220530</v>
      </c>
      <c r="J82" s="201">
        <v>259287</v>
      </c>
      <c r="K82" s="201">
        <v>287842</v>
      </c>
      <c r="L82" s="201">
        <v>301739</v>
      </c>
    </row>
    <row r="83" spans="1:12" ht="15">
      <c r="A83" s="199" t="s">
        <v>129</v>
      </c>
      <c r="B83" s="199" t="s">
        <v>130</v>
      </c>
      <c r="C83" s="201">
        <v>331634</v>
      </c>
      <c r="D83" s="201">
        <v>334540</v>
      </c>
      <c r="E83" s="201">
        <v>356060</v>
      </c>
      <c r="F83" s="201">
        <v>381756</v>
      </c>
      <c r="G83" s="201">
        <v>435847</v>
      </c>
      <c r="H83" s="201">
        <v>495754</v>
      </c>
      <c r="I83" s="201">
        <v>610859</v>
      </c>
      <c r="J83" s="201">
        <v>639107</v>
      </c>
      <c r="K83" s="201">
        <v>687536</v>
      </c>
      <c r="L83" s="201">
        <v>735420</v>
      </c>
    </row>
    <row r="84" spans="1:12" ht="15">
      <c r="A84" s="199"/>
      <c r="B84" s="199"/>
      <c r="C84" s="201"/>
      <c r="D84" s="201"/>
      <c r="E84" s="201"/>
      <c r="F84" s="201"/>
      <c r="G84" s="201"/>
      <c r="H84" s="201"/>
      <c r="I84" s="201"/>
      <c r="J84" s="201"/>
      <c r="K84" s="201"/>
      <c r="L84" s="201"/>
    </row>
    <row r="85" spans="1:12" ht="15">
      <c r="A85" s="199" t="s">
        <v>131</v>
      </c>
      <c r="B85" s="199" t="s">
        <v>132</v>
      </c>
      <c r="C85" s="201">
        <v>113667</v>
      </c>
      <c r="D85" s="201">
        <v>155081</v>
      </c>
      <c r="E85" s="201">
        <v>105658</v>
      </c>
      <c r="F85" s="201">
        <v>181885</v>
      </c>
      <c r="G85" s="201">
        <v>220165</v>
      </c>
      <c r="H85" s="201">
        <v>370921</v>
      </c>
      <c r="I85" s="201">
        <v>415080</v>
      </c>
      <c r="J85" s="201">
        <v>819853</v>
      </c>
      <c r="K85" s="201">
        <v>692941</v>
      </c>
      <c r="L85" s="201">
        <v>349476</v>
      </c>
    </row>
    <row r="86" spans="1:12" ht="15">
      <c r="A86" s="199" t="s">
        <v>133</v>
      </c>
      <c r="B86" s="199" t="s">
        <v>134</v>
      </c>
      <c r="C86" s="201">
        <v>245659</v>
      </c>
      <c r="D86" s="201">
        <v>278826</v>
      </c>
      <c r="E86" s="201">
        <v>279920</v>
      </c>
      <c r="F86" s="201">
        <v>218332</v>
      </c>
      <c r="G86" s="201">
        <v>233846</v>
      </c>
      <c r="H86" s="201">
        <v>269033</v>
      </c>
      <c r="I86" s="201">
        <v>254471</v>
      </c>
      <c r="J86" s="201">
        <v>309096</v>
      </c>
      <c r="K86" s="201">
        <v>397080</v>
      </c>
      <c r="L86" s="201">
        <v>484530</v>
      </c>
    </row>
    <row r="87" spans="1:12" ht="15">
      <c r="A87" s="199"/>
      <c r="B87" s="199"/>
      <c r="C87" s="201"/>
      <c r="D87" s="201"/>
      <c r="E87" s="201"/>
      <c r="F87" s="201"/>
      <c r="G87" s="201"/>
      <c r="H87" s="201"/>
      <c r="I87" s="201"/>
      <c r="J87" s="201"/>
      <c r="K87" s="201"/>
      <c r="L87" s="201"/>
    </row>
    <row r="88" spans="1:12" ht="15">
      <c r="A88" s="199" t="s">
        <v>135</v>
      </c>
      <c r="B88" s="199" t="s">
        <v>136</v>
      </c>
      <c r="C88" s="201">
        <v>241386</v>
      </c>
      <c r="D88" s="201">
        <v>327445</v>
      </c>
      <c r="E88" s="201">
        <v>254251</v>
      </c>
      <c r="F88" s="201">
        <v>435667</v>
      </c>
      <c r="G88" s="201">
        <v>438597</v>
      </c>
      <c r="H88" s="201">
        <v>511057</v>
      </c>
      <c r="I88" s="201">
        <v>524946</v>
      </c>
      <c r="J88" s="201">
        <v>571529</v>
      </c>
      <c r="K88" s="201">
        <v>550766</v>
      </c>
      <c r="L88" s="201">
        <v>528946</v>
      </c>
    </row>
    <row r="89" spans="1:12" ht="15">
      <c r="A89" s="199"/>
      <c r="B89" s="199"/>
      <c r="C89" s="201"/>
      <c r="D89" s="201"/>
      <c r="E89" s="201"/>
      <c r="F89" s="201"/>
      <c r="G89" s="201"/>
      <c r="H89" s="201"/>
      <c r="I89" s="201"/>
      <c r="J89" s="201"/>
      <c r="K89" s="201"/>
      <c r="L89" s="201"/>
    </row>
    <row r="90" spans="1:12" ht="15">
      <c r="A90" s="199" t="s">
        <v>137</v>
      </c>
      <c r="B90" s="199" t="s">
        <v>138</v>
      </c>
      <c r="C90" s="201">
        <v>168253</v>
      </c>
      <c r="D90" s="201">
        <v>259302</v>
      </c>
      <c r="E90" s="201">
        <v>101633</v>
      </c>
      <c r="F90" s="201">
        <v>220357</v>
      </c>
      <c r="G90" s="201">
        <v>218095</v>
      </c>
      <c r="H90" s="201">
        <v>180955</v>
      </c>
      <c r="I90" s="201">
        <v>246441</v>
      </c>
      <c r="J90" s="201">
        <v>362009</v>
      </c>
      <c r="K90" s="201">
        <v>442366</v>
      </c>
      <c r="L90" s="201">
        <v>344990</v>
      </c>
    </row>
    <row r="91" spans="1:12" ht="15">
      <c r="A91" s="199"/>
      <c r="B91" s="199"/>
      <c r="C91" s="201"/>
      <c r="D91" s="201"/>
      <c r="E91" s="201"/>
      <c r="F91" s="201"/>
      <c r="G91" s="201"/>
      <c r="H91" s="201"/>
      <c r="I91" s="201"/>
      <c r="J91" s="201"/>
      <c r="K91" s="201"/>
      <c r="L91" s="201"/>
    </row>
    <row r="92" spans="1:12" ht="15">
      <c r="A92" s="199" t="s">
        <v>139</v>
      </c>
      <c r="B92" s="199" t="s">
        <v>140</v>
      </c>
      <c r="C92" s="201">
        <v>155738</v>
      </c>
      <c r="D92" s="201">
        <v>201792</v>
      </c>
      <c r="E92" s="201">
        <v>191992</v>
      </c>
      <c r="F92" s="201">
        <v>250463</v>
      </c>
      <c r="G92" s="201">
        <v>262870</v>
      </c>
      <c r="H92" s="201">
        <v>315021</v>
      </c>
      <c r="I92" s="201">
        <v>348548</v>
      </c>
      <c r="J92" s="201">
        <v>340812</v>
      </c>
      <c r="K92" s="201">
        <v>329607</v>
      </c>
      <c r="L92" s="201">
        <v>388376</v>
      </c>
    </row>
    <row r="93" spans="1:12" ht="15">
      <c r="A93" s="199"/>
      <c r="B93" s="199"/>
      <c r="C93" s="201"/>
      <c r="D93" s="201"/>
      <c r="E93" s="201"/>
      <c r="F93" s="201"/>
      <c r="G93" s="201"/>
      <c r="H93" s="201"/>
      <c r="I93" s="201"/>
      <c r="J93" s="201"/>
      <c r="K93" s="201"/>
      <c r="L93" s="201"/>
    </row>
    <row r="94" spans="1:12" ht="15">
      <c r="A94" s="199" t="s">
        <v>141</v>
      </c>
      <c r="B94" s="199" t="s">
        <v>142</v>
      </c>
      <c r="C94" s="201">
        <v>173650</v>
      </c>
      <c r="D94" s="201">
        <v>219132</v>
      </c>
      <c r="E94" s="201">
        <v>252018</v>
      </c>
      <c r="F94" s="201">
        <v>377619</v>
      </c>
      <c r="G94" s="201">
        <v>364391</v>
      </c>
      <c r="H94" s="201">
        <v>421087</v>
      </c>
      <c r="I94" s="201">
        <v>481764</v>
      </c>
      <c r="J94" s="201">
        <v>522133</v>
      </c>
      <c r="K94" s="201">
        <v>507227</v>
      </c>
      <c r="L94" s="201">
        <v>538089</v>
      </c>
    </row>
    <row r="95" spans="1:12" ht="15">
      <c r="A95" s="199"/>
      <c r="B95" s="199"/>
      <c r="C95" s="201"/>
      <c r="D95" s="201"/>
      <c r="E95" s="201"/>
      <c r="F95" s="201"/>
      <c r="G95" s="201"/>
      <c r="H95" s="201"/>
      <c r="I95" s="201"/>
      <c r="J95" s="201"/>
      <c r="K95" s="201"/>
      <c r="L95" s="201"/>
    </row>
    <row r="96" spans="1:12" ht="15">
      <c r="A96" s="198" t="s">
        <v>143</v>
      </c>
      <c r="B96" s="199"/>
      <c r="C96" s="200">
        <v>304330</v>
      </c>
      <c r="D96" s="200">
        <v>344647</v>
      </c>
      <c r="E96" s="200">
        <v>249941</v>
      </c>
      <c r="F96" s="200">
        <v>430781</v>
      </c>
      <c r="G96" s="200">
        <v>581182</v>
      </c>
      <c r="H96" s="200">
        <v>670085</v>
      </c>
      <c r="I96" s="200">
        <v>667600</v>
      </c>
      <c r="J96" s="200">
        <v>848378</v>
      </c>
      <c r="K96" s="200">
        <v>1112408</v>
      </c>
      <c r="L96" s="200">
        <v>1171647</v>
      </c>
    </row>
    <row r="97" spans="1:12" ht="15">
      <c r="A97" s="199"/>
      <c r="B97" s="199"/>
      <c r="C97" s="201"/>
      <c r="D97" s="201"/>
      <c r="E97" s="201"/>
      <c r="F97" s="201"/>
      <c r="G97" s="201"/>
      <c r="H97" s="201"/>
      <c r="I97" s="201"/>
      <c r="J97" s="201"/>
      <c r="K97" s="201"/>
      <c r="L97" s="201"/>
    </row>
    <row r="98" spans="1:12" ht="15">
      <c r="A98" s="199" t="s">
        <v>144</v>
      </c>
      <c r="B98" s="199" t="s">
        <v>145</v>
      </c>
      <c r="C98" s="201">
        <v>304330</v>
      </c>
      <c r="D98" s="201">
        <v>344647</v>
      </c>
      <c r="E98" s="201">
        <v>249941</v>
      </c>
      <c r="F98" s="201">
        <v>430781</v>
      </c>
      <c r="G98" s="201">
        <v>581182</v>
      </c>
      <c r="H98" s="201">
        <v>670085</v>
      </c>
      <c r="I98" s="201">
        <v>667600</v>
      </c>
      <c r="J98" s="201">
        <v>848378</v>
      </c>
      <c r="K98" s="201">
        <v>1112408</v>
      </c>
      <c r="L98" s="201">
        <v>1171647</v>
      </c>
    </row>
    <row r="99" spans="1:12" ht="15">
      <c r="A99" s="192"/>
      <c r="B99" s="192"/>
      <c r="C99" s="196"/>
      <c r="D99" s="196"/>
      <c r="E99" s="196"/>
      <c r="F99" s="196"/>
      <c r="G99" s="196"/>
      <c r="H99" s="196"/>
      <c r="I99" s="196"/>
      <c r="J99" s="196"/>
      <c r="K99" s="196"/>
      <c r="L99" s="196"/>
    </row>
    <row r="100" spans="1:12" ht="15">
      <c r="A100" s="198" t="s">
        <v>146</v>
      </c>
      <c r="B100" s="199"/>
      <c r="C100" s="200">
        <v>281273</v>
      </c>
      <c r="D100" s="200">
        <v>287885</v>
      </c>
      <c r="E100" s="200">
        <v>291668</v>
      </c>
      <c r="F100" s="200">
        <v>323294</v>
      </c>
      <c r="G100" s="200">
        <v>346473</v>
      </c>
      <c r="H100" s="200">
        <v>376237</v>
      </c>
      <c r="I100" s="200">
        <v>397928</v>
      </c>
      <c r="J100" s="200">
        <v>404418</v>
      </c>
      <c r="K100" s="200">
        <v>396266</v>
      </c>
      <c r="L100" s="200">
        <v>422601</v>
      </c>
    </row>
    <row r="101" spans="1:12" ht="15">
      <c r="A101" s="199"/>
      <c r="B101" s="199"/>
      <c r="C101" s="201"/>
      <c r="D101" s="201"/>
      <c r="E101" s="201"/>
      <c r="F101" s="201"/>
      <c r="G101" s="201"/>
      <c r="H101" s="201"/>
      <c r="I101" s="201"/>
      <c r="J101" s="201"/>
      <c r="K101" s="201"/>
      <c r="L101" s="201"/>
    </row>
    <row r="102" spans="1:12" ht="15">
      <c r="A102" s="199" t="s">
        <v>147</v>
      </c>
      <c r="B102" s="199" t="s">
        <v>148</v>
      </c>
      <c r="C102" s="201">
        <v>281273</v>
      </c>
      <c r="D102" s="201">
        <v>287885</v>
      </c>
      <c r="E102" s="201">
        <v>291668</v>
      </c>
      <c r="F102" s="201">
        <v>323294</v>
      </c>
      <c r="G102" s="201">
        <v>346473</v>
      </c>
      <c r="H102" s="201">
        <v>376237</v>
      </c>
      <c r="I102" s="201">
        <v>397928</v>
      </c>
      <c r="J102" s="201">
        <v>404418</v>
      </c>
      <c r="K102" s="201">
        <v>396266</v>
      </c>
      <c r="L102" s="201">
        <v>422601</v>
      </c>
    </row>
    <row r="103" spans="1:12" ht="15">
      <c r="A103" s="199"/>
      <c r="B103" s="199"/>
      <c r="C103" s="201"/>
      <c r="D103" s="201"/>
      <c r="E103" s="201"/>
      <c r="F103" s="201"/>
      <c r="G103" s="201"/>
      <c r="H103" s="201"/>
      <c r="I103" s="201"/>
      <c r="J103" s="201"/>
      <c r="K103" s="201"/>
      <c r="L103" s="201"/>
    </row>
    <row r="104" spans="1:12" ht="15">
      <c r="A104" s="198" t="s">
        <v>149</v>
      </c>
      <c r="B104" s="199"/>
      <c r="C104" s="200">
        <v>4016663</v>
      </c>
      <c r="D104" s="200">
        <v>5394324</v>
      </c>
      <c r="E104" s="200">
        <v>5927782</v>
      </c>
      <c r="F104" s="200">
        <v>6501177</v>
      </c>
      <c r="G104" s="200">
        <v>8106494</v>
      </c>
      <c r="H104" s="200">
        <v>9378602</v>
      </c>
      <c r="I104" s="200">
        <v>10012663</v>
      </c>
      <c r="J104" s="200">
        <v>10891167</v>
      </c>
      <c r="K104" s="200">
        <v>11125419</v>
      </c>
      <c r="L104" s="200">
        <v>11871200</v>
      </c>
    </row>
    <row r="105" spans="1:12" ht="15">
      <c r="A105" s="199"/>
      <c r="B105" s="199"/>
      <c r="C105" s="201"/>
      <c r="D105" s="201"/>
      <c r="E105" s="201"/>
      <c r="F105" s="201"/>
      <c r="G105" s="201"/>
      <c r="H105" s="201"/>
      <c r="I105" s="201"/>
      <c r="J105" s="201"/>
      <c r="K105" s="201"/>
      <c r="L105" s="201"/>
    </row>
    <row r="106" spans="1:12" ht="15">
      <c r="A106" s="199" t="s">
        <v>150</v>
      </c>
      <c r="B106" s="199" t="s">
        <v>151</v>
      </c>
      <c r="C106" s="201">
        <v>4016663</v>
      </c>
      <c r="D106" s="201">
        <v>5394324</v>
      </c>
      <c r="E106" s="201">
        <v>5927782</v>
      </c>
      <c r="F106" s="201">
        <v>6501177</v>
      </c>
      <c r="G106" s="201">
        <v>8106494</v>
      </c>
      <c r="H106" s="201">
        <v>9378602</v>
      </c>
      <c r="I106" s="201">
        <v>10012663</v>
      </c>
      <c r="J106" s="201">
        <v>10891167</v>
      </c>
      <c r="K106" s="201">
        <v>11125419</v>
      </c>
      <c r="L106" s="201">
        <v>11871200</v>
      </c>
    </row>
    <row r="107" spans="1:12" ht="15">
      <c r="A107" s="199"/>
      <c r="B107" s="199"/>
      <c r="C107" s="201"/>
      <c r="D107" s="201"/>
      <c r="E107" s="201"/>
      <c r="F107" s="201"/>
      <c r="G107" s="201"/>
      <c r="H107" s="201"/>
      <c r="I107" s="201"/>
      <c r="J107" s="201"/>
      <c r="K107" s="201"/>
      <c r="L107" s="201"/>
    </row>
    <row r="108" spans="1:12" ht="15">
      <c r="A108" s="198" t="s">
        <v>152</v>
      </c>
      <c r="B108" s="199"/>
      <c r="C108" s="200">
        <v>5356038</v>
      </c>
      <c r="D108" s="200">
        <v>6742797</v>
      </c>
      <c r="E108" s="200">
        <v>6523543</v>
      </c>
      <c r="F108" s="200">
        <v>7241104</v>
      </c>
      <c r="G108" s="200">
        <v>8399816</v>
      </c>
      <c r="H108" s="200">
        <v>9053712</v>
      </c>
      <c r="I108" s="200">
        <v>9976646</v>
      </c>
      <c r="J108" s="200">
        <v>10544766</v>
      </c>
      <c r="K108" s="200">
        <v>10218226</v>
      </c>
      <c r="L108" s="200">
        <v>9636540</v>
      </c>
    </row>
    <row r="109" spans="1:12" ht="15">
      <c r="A109" s="198"/>
      <c r="B109" s="199"/>
      <c r="C109" s="201"/>
      <c r="D109" s="201"/>
      <c r="E109" s="201"/>
      <c r="F109" s="201"/>
      <c r="G109" s="201"/>
      <c r="H109" s="201"/>
      <c r="I109" s="201"/>
      <c r="J109" s="201"/>
      <c r="K109" s="201"/>
      <c r="L109" s="201"/>
    </row>
    <row r="110" spans="1:12" ht="15">
      <c r="A110" s="199" t="s">
        <v>153</v>
      </c>
      <c r="B110" s="199" t="s">
        <v>154</v>
      </c>
      <c r="C110" s="201">
        <v>4687748</v>
      </c>
      <c r="D110" s="201">
        <v>6030464</v>
      </c>
      <c r="E110" s="201">
        <v>5885286</v>
      </c>
      <c r="F110" s="201">
        <v>6548499</v>
      </c>
      <c r="G110" s="201">
        <v>7602994</v>
      </c>
      <c r="H110" s="201">
        <v>8109260</v>
      </c>
      <c r="I110" s="201">
        <v>8960388</v>
      </c>
      <c r="J110" s="201">
        <v>9462807</v>
      </c>
      <c r="K110" s="201">
        <v>9142824</v>
      </c>
      <c r="L110" s="201">
        <v>8583174</v>
      </c>
    </row>
    <row r="111" spans="1:12" ht="15">
      <c r="A111" s="199" t="s">
        <v>155</v>
      </c>
      <c r="B111" s="199" t="s">
        <v>156</v>
      </c>
      <c r="C111" s="201">
        <v>668290</v>
      </c>
      <c r="D111" s="201">
        <v>712333</v>
      </c>
      <c r="E111" s="201">
        <v>638257</v>
      </c>
      <c r="F111" s="201">
        <v>692605</v>
      </c>
      <c r="G111" s="201">
        <v>796822</v>
      </c>
      <c r="H111" s="201">
        <v>944452</v>
      </c>
      <c r="I111" s="201">
        <v>1016258</v>
      </c>
      <c r="J111" s="201">
        <v>1081959</v>
      </c>
      <c r="K111" s="201">
        <v>1075402</v>
      </c>
      <c r="L111" s="201">
        <v>1053366</v>
      </c>
    </row>
    <row r="112" spans="1:12" ht="15">
      <c r="A112" s="199"/>
      <c r="B112" s="199"/>
      <c r="C112" s="201"/>
      <c r="D112" s="201"/>
      <c r="E112" s="201"/>
      <c r="F112" s="201"/>
      <c r="G112" s="201"/>
      <c r="H112" s="201"/>
      <c r="I112" s="201"/>
      <c r="J112" s="201"/>
      <c r="K112" s="201"/>
      <c r="L112" s="201"/>
    </row>
    <row r="113" spans="1:12" ht="15">
      <c r="A113" s="198" t="s">
        <v>157</v>
      </c>
      <c r="B113" s="199"/>
      <c r="C113" s="200">
        <v>864979</v>
      </c>
      <c r="D113" s="200">
        <v>947086</v>
      </c>
      <c r="E113" s="200">
        <v>1182399</v>
      </c>
      <c r="F113" s="200">
        <v>1312445</v>
      </c>
      <c r="G113" s="200">
        <v>1427889</v>
      </c>
      <c r="H113" s="200">
        <v>1631804</v>
      </c>
      <c r="I113" s="200">
        <v>1877562</v>
      </c>
      <c r="J113" s="200">
        <v>2054398</v>
      </c>
      <c r="K113" s="200">
        <v>2083056</v>
      </c>
      <c r="L113" s="200">
        <v>2149682</v>
      </c>
    </row>
    <row r="114" spans="1:12" ht="15">
      <c r="A114" s="199"/>
      <c r="B114" s="199"/>
      <c r="C114" s="201"/>
      <c r="D114" s="201"/>
      <c r="E114" s="201"/>
      <c r="F114" s="201"/>
      <c r="G114" s="201"/>
      <c r="H114" s="201"/>
      <c r="I114" s="201"/>
      <c r="J114" s="201"/>
      <c r="K114" s="201"/>
      <c r="L114" s="201"/>
    </row>
    <row r="115" spans="1:12" ht="15">
      <c r="A115" s="199" t="s">
        <v>158</v>
      </c>
      <c r="B115" s="199" t="s">
        <v>159</v>
      </c>
      <c r="C115" s="201">
        <v>170527</v>
      </c>
      <c r="D115" s="201">
        <v>177157</v>
      </c>
      <c r="E115" s="201">
        <v>205136</v>
      </c>
      <c r="F115" s="201">
        <v>222164</v>
      </c>
      <c r="G115" s="201">
        <v>259950</v>
      </c>
      <c r="H115" s="201">
        <v>290148</v>
      </c>
      <c r="I115" s="201">
        <v>335839</v>
      </c>
      <c r="J115" s="201">
        <v>371113</v>
      </c>
      <c r="K115" s="201">
        <v>343647</v>
      </c>
      <c r="L115" s="201">
        <v>303393</v>
      </c>
    </row>
    <row r="116" spans="1:12" ht="15">
      <c r="A116" s="199" t="s">
        <v>160</v>
      </c>
      <c r="B116" s="199" t="s">
        <v>161</v>
      </c>
      <c r="C116" s="201">
        <v>694452</v>
      </c>
      <c r="D116" s="201">
        <v>769929</v>
      </c>
      <c r="E116" s="201">
        <v>977263</v>
      </c>
      <c r="F116" s="201">
        <v>1090281</v>
      </c>
      <c r="G116" s="201">
        <v>1167939</v>
      </c>
      <c r="H116" s="201">
        <v>1341656</v>
      </c>
      <c r="I116" s="201">
        <v>1541723</v>
      </c>
      <c r="J116" s="201">
        <v>1683285</v>
      </c>
      <c r="K116" s="201">
        <v>1739409</v>
      </c>
      <c r="L116" s="201">
        <v>1846289</v>
      </c>
    </row>
    <row r="117" spans="1:12" ht="15">
      <c r="A117" s="199"/>
      <c r="B117" s="199"/>
      <c r="C117" s="201"/>
      <c r="D117" s="201"/>
      <c r="E117" s="201"/>
      <c r="F117" s="201"/>
      <c r="G117" s="201"/>
      <c r="H117" s="201"/>
      <c r="I117" s="201"/>
      <c r="J117" s="201"/>
      <c r="K117" s="201"/>
      <c r="L117" s="201"/>
    </row>
    <row r="118" spans="1:12" ht="15">
      <c r="A118" s="198" t="s">
        <v>162</v>
      </c>
      <c r="B118" s="199"/>
      <c r="C118" s="200">
        <v>3231203</v>
      </c>
      <c r="D118" s="200">
        <v>3520805</v>
      </c>
      <c r="E118" s="200">
        <v>3548360</v>
      </c>
      <c r="F118" s="200">
        <v>3700294</v>
      </c>
      <c r="G118" s="200">
        <v>3696347</v>
      </c>
      <c r="H118" s="200">
        <v>3859534</v>
      </c>
      <c r="I118" s="200">
        <v>4299562</v>
      </c>
      <c r="J118" s="200">
        <v>4337750</v>
      </c>
      <c r="K118" s="200">
        <v>4773336</v>
      </c>
      <c r="L118" s="200">
        <v>5139081</v>
      </c>
    </row>
    <row r="119" spans="1:12" ht="15">
      <c r="A119" s="199"/>
      <c r="B119" s="199"/>
      <c r="C119" s="201"/>
      <c r="D119" s="201"/>
      <c r="E119" s="201"/>
      <c r="F119" s="201"/>
      <c r="G119" s="201"/>
      <c r="H119" s="201"/>
      <c r="I119" s="201"/>
      <c r="J119" s="201"/>
      <c r="K119" s="201"/>
      <c r="L119" s="201"/>
    </row>
    <row r="120" spans="1:12" ht="15">
      <c r="A120" s="199" t="s">
        <v>163</v>
      </c>
      <c r="B120" s="199" t="s">
        <v>164</v>
      </c>
      <c r="C120" s="201">
        <v>3231203</v>
      </c>
      <c r="D120" s="201">
        <v>3520805</v>
      </c>
      <c r="E120" s="201">
        <v>3548360</v>
      </c>
      <c r="F120" s="201">
        <v>3700294</v>
      </c>
      <c r="G120" s="201">
        <v>3696347</v>
      </c>
      <c r="H120" s="201">
        <v>3859534</v>
      </c>
      <c r="I120" s="201">
        <v>4299562</v>
      </c>
      <c r="J120" s="201">
        <v>4337750</v>
      </c>
      <c r="K120" s="201">
        <v>4773336</v>
      </c>
      <c r="L120" s="201">
        <v>5139081</v>
      </c>
    </row>
    <row r="121" spans="1:12" ht="15">
      <c r="A121" s="199"/>
      <c r="B121" s="199"/>
      <c r="C121" s="201"/>
      <c r="D121" s="201"/>
      <c r="E121" s="201"/>
      <c r="F121" s="201"/>
      <c r="G121" s="201"/>
      <c r="H121" s="201"/>
      <c r="I121" s="201"/>
      <c r="J121" s="201"/>
      <c r="K121" s="201"/>
      <c r="L121" s="201"/>
    </row>
    <row r="122" spans="1:12" ht="15">
      <c r="A122" s="198" t="s">
        <v>165</v>
      </c>
      <c r="B122" s="199"/>
      <c r="C122" s="200">
        <v>1241421</v>
      </c>
      <c r="D122" s="200">
        <v>1425183</v>
      </c>
      <c r="E122" s="200">
        <v>1553783</v>
      </c>
      <c r="F122" s="200">
        <v>1682358</v>
      </c>
      <c r="G122" s="200">
        <v>1811815</v>
      </c>
      <c r="H122" s="200">
        <v>1914060</v>
      </c>
      <c r="I122" s="200">
        <v>2021485</v>
      </c>
      <c r="J122" s="200">
        <v>2127122</v>
      </c>
      <c r="K122" s="200">
        <v>1983681</v>
      </c>
      <c r="L122" s="200">
        <v>1972385</v>
      </c>
    </row>
    <row r="123" spans="1:12" ht="15">
      <c r="A123" s="199"/>
      <c r="B123" s="199"/>
      <c r="C123" s="201"/>
      <c r="D123" s="201"/>
      <c r="E123" s="201"/>
      <c r="F123" s="201"/>
      <c r="G123" s="201"/>
      <c r="H123" s="201"/>
      <c r="I123" s="201"/>
      <c r="J123" s="201"/>
      <c r="K123" s="201"/>
      <c r="L123" s="201"/>
    </row>
    <row r="124" spans="1:12" ht="15">
      <c r="A124" s="199" t="s">
        <v>166</v>
      </c>
      <c r="B124" s="199" t="s">
        <v>167</v>
      </c>
      <c r="C124" s="201">
        <v>50598</v>
      </c>
      <c r="D124" s="201">
        <v>58236</v>
      </c>
      <c r="E124" s="201">
        <v>108317</v>
      </c>
      <c r="F124" s="201">
        <v>104828</v>
      </c>
      <c r="G124" s="201">
        <v>110018</v>
      </c>
      <c r="H124" s="201">
        <v>121690</v>
      </c>
      <c r="I124" s="201">
        <v>147874</v>
      </c>
      <c r="J124" s="201">
        <v>155430</v>
      </c>
      <c r="K124" s="201">
        <v>141028</v>
      </c>
      <c r="L124" s="201">
        <v>133548</v>
      </c>
    </row>
    <row r="125" spans="1:12" ht="15">
      <c r="A125" s="199" t="s">
        <v>168</v>
      </c>
      <c r="B125" s="199" t="s">
        <v>169</v>
      </c>
      <c r="C125" s="201">
        <v>1190823</v>
      </c>
      <c r="D125" s="201">
        <v>1366947</v>
      </c>
      <c r="E125" s="201">
        <v>1445466</v>
      </c>
      <c r="F125" s="201">
        <v>1577530</v>
      </c>
      <c r="G125" s="201">
        <v>1701797</v>
      </c>
      <c r="H125" s="201">
        <v>1792370</v>
      </c>
      <c r="I125" s="201">
        <v>1873611</v>
      </c>
      <c r="J125" s="201">
        <v>1971692</v>
      </c>
      <c r="K125" s="201">
        <v>1842653</v>
      </c>
      <c r="L125" s="201">
        <v>1838837</v>
      </c>
    </row>
    <row r="126" spans="1:12" ht="15">
      <c r="A126" s="199"/>
      <c r="B126" s="199"/>
      <c r="C126" s="201"/>
      <c r="D126" s="201"/>
      <c r="E126" s="201"/>
      <c r="F126" s="201"/>
      <c r="G126" s="201"/>
      <c r="H126" s="201"/>
      <c r="I126" s="201"/>
      <c r="J126" s="201"/>
      <c r="K126" s="201"/>
      <c r="L126" s="201"/>
    </row>
    <row r="127" spans="1:12" ht="15">
      <c r="A127" s="198" t="s">
        <v>170</v>
      </c>
      <c r="B127" s="199"/>
      <c r="C127" s="200">
        <v>1303028</v>
      </c>
      <c r="D127" s="200">
        <v>1441430</v>
      </c>
      <c r="E127" s="200">
        <v>1713975</v>
      </c>
      <c r="F127" s="200">
        <v>1947775</v>
      </c>
      <c r="G127" s="200">
        <v>2300455</v>
      </c>
      <c r="H127" s="200">
        <v>2761317</v>
      </c>
      <c r="I127" s="200">
        <v>2590553</v>
      </c>
      <c r="J127" s="200">
        <v>3165915</v>
      </c>
      <c r="K127" s="200">
        <v>3164721</v>
      </c>
      <c r="L127" s="200">
        <v>3093721</v>
      </c>
    </row>
    <row r="128" spans="1:12" ht="15">
      <c r="A128" s="199"/>
      <c r="B128" s="199"/>
      <c r="C128" s="201"/>
      <c r="D128" s="201"/>
      <c r="E128" s="201"/>
      <c r="F128" s="201"/>
      <c r="G128" s="201"/>
      <c r="H128" s="201"/>
      <c r="I128" s="201"/>
      <c r="J128" s="201"/>
      <c r="K128" s="201"/>
      <c r="L128" s="201"/>
    </row>
    <row r="129" spans="1:12" ht="15">
      <c r="A129" s="199" t="s">
        <v>171</v>
      </c>
      <c r="B129" s="199" t="s">
        <v>172</v>
      </c>
      <c r="C129" s="201">
        <v>1166452</v>
      </c>
      <c r="D129" s="201">
        <v>1285198</v>
      </c>
      <c r="E129" s="201">
        <v>1538300</v>
      </c>
      <c r="F129" s="201">
        <v>1729222</v>
      </c>
      <c r="G129" s="201">
        <v>2019104</v>
      </c>
      <c r="H129" s="201">
        <v>2174325</v>
      </c>
      <c r="I129" s="201">
        <v>2029036</v>
      </c>
      <c r="J129" s="201">
        <v>2683516</v>
      </c>
      <c r="K129" s="201">
        <v>2683885</v>
      </c>
      <c r="L129" s="201">
        <v>2586864</v>
      </c>
    </row>
    <row r="130" spans="1:12" ht="15">
      <c r="A130" s="199"/>
      <c r="B130" s="199"/>
      <c r="C130" s="201"/>
      <c r="D130" s="201"/>
      <c r="E130" s="201"/>
      <c r="F130" s="201"/>
      <c r="G130" s="201"/>
      <c r="H130" s="201"/>
      <c r="I130" s="201"/>
      <c r="J130" s="201"/>
      <c r="K130" s="201"/>
      <c r="L130" s="201"/>
    </row>
    <row r="131" spans="1:12" ht="15">
      <c r="A131" s="199" t="s">
        <v>173</v>
      </c>
      <c r="B131" s="199" t="s">
        <v>174</v>
      </c>
      <c r="C131" s="201">
        <v>136576</v>
      </c>
      <c r="D131" s="201">
        <v>156232</v>
      </c>
      <c r="E131" s="201">
        <v>175675</v>
      </c>
      <c r="F131" s="201">
        <v>218553</v>
      </c>
      <c r="G131" s="201">
        <v>281351</v>
      </c>
      <c r="H131" s="201">
        <v>586992</v>
      </c>
      <c r="I131" s="201">
        <v>561517</v>
      </c>
      <c r="J131" s="201">
        <v>482399</v>
      </c>
      <c r="K131" s="201">
        <v>480836</v>
      </c>
      <c r="L131" s="201">
        <v>506857</v>
      </c>
    </row>
    <row r="132" spans="1:12" ht="15">
      <c r="A132" s="199"/>
      <c r="B132" s="199"/>
      <c r="C132" s="201"/>
      <c r="D132" s="201"/>
      <c r="E132" s="201"/>
      <c r="F132" s="201"/>
      <c r="G132" s="201"/>
      <c r="H132" s="201"/>
      <c r="I132" s="201"/>
      <c r="J132" s="201"/>
      <c r="K132" s="201"/>
      <c r="L132" s="201"/>
    </row>
    <row r="133" spans="1:12" ht="15">
      <c r="A133" s="198" t="s">
        <v>175</v>
      </c>
      <c r="B133" s="199"/>
      <c r="C133" s="200">
        <v>3055673</v>
      </c>
      <c r="D133" s="200">
        <v>3201807</v>
      </c>
      <c r="E133" s="200">
        <v>3493778</v>
      </c>
      <c r="F133" s="200">
        <v>3651851</v>
      </c>
      <c r="G133" s="200">
        <v>3794797</v>
      </c>
      <c r="H133" s="200">
        <v>3962576</v>
      </c>
      <c r="I133" s="200">
        <v>4112049</v>
      </c>
      <c r="J133" s="200">
        <v>4417810</v>
      </c>
      <c r="K133" s="200">
        <v>4755470</v>
      </c>
      <c r="L133" s="200">
        <v>4653044</v>
      </c>
    </row>
    <row r="134" spans="1:12" ht="15">
      <c r="A134" s="199"/>
      <c r="B134" s="199"/>
      <c r="C134" s="201"/>
      <c r="D134" s="201"/>
      <c r="E134" s="201"/>
      <c r="F134" s="201"/>
      <c r="G134" s="201"/>
      <c r="H134" s="201"/>
      <c r="I134" s="201"/>
      <c r="J134" s="201"/>
      <c r="K134" s="201"/>
      <c r="L134" s="201"/>
    </row>
    <row r="135" spans="1:12" ht="15">
      <c r="A135" s="199" t="s">
        <v>176</v>
      </c>
      <c r="B135" s="199" t="s">
        <v>177</v>
      </c>
      <c r="C135" s="201">
        <v>3055673</v>
      </c>
      <c r="D135" s="201">
        <v>3201807</v>
      </c>
      <c r="E135" s="201">
        <v>3493778</v>
      </c>
      <c r="F135" s="201">
        <v>3651851</v>
      </c>
      <c r="G135" s="201">
        <v>3794797</v>
      </c>
      <c r="H135" s="201">
        <v>3962576</v>
      </c>
      <c r="I135" s="201">
        <v>4112049</v>
      </c>
      <c r="J135" s="201">
        <v>4417810</v>
      </c>
      <c r="K135" s="201">
        <v>4755470</v>
      </c>
      <c r="L135" s="201">
        <v>4653044</v>
      </c>
    </row>
    <row r="136" spans="1:12" ht="15">
      <c r="A136" s="199"/>
      <c r="B136" s="199"/>
      <c r="C136" s="201"/>
      <c r="D136" s="201"/>
      <c r="E136" s="201"/>
      <c r="F136" s="201"/>
      <c r="G136" s="201"/>
      <c r="H136" s="201"/>
      <c r="I136" s="201"/>
      <c r="J136" s="201"/>
      <c r="K136" s="201"/>
      <c r="L136" s="201"/>
    </row>
    <row r="137" spans="1:12" ht="15">
      <c r="A137" s="198" t="s">
        <v>178</v>
      </c>
      <c r="B137" s="199"/>
      <c r="C137" s="200">
        <v>3241469</v>
      </c>
      <c r="D137" s="200">
        <v>3642474</v>
      </c>
      <c r="E137" s="200">
        <v>3726649</v>
      </c>
      <c r="F137" s="200">
        <v>4301610</v>
      </c>
      <c r="G137" s="200">
        <v>5046421</v>
      </c>
      <c r="H137" s="200">
        <v>5712417</v>
      </c>
      <c r="I137" s="200">
        <v>6549777</v>
      </c>
      <c r="J137" s="200">
        <v>7015716</v>
      </c>
      <c r="K137" s="200">
        <v>6886511</v>
      </c>
      <c r="L137" s="200">
        <v>6387578</v>
      </c>
    </row>
    <row r="138" spans="1:12" ht="15">
      <c r="A138" s="199"/>
      <c r="B138" s="199"/>
      <c r="C138" s="201"/>
      <c r="D138" s="201"/>
      <c r="E138" s="201"/>
      <c r="F138" s="201"/>
      <c r="G138" s="201"/>
      <c r="H138" s="201"/>
      <c r="I138" s="201"/>
      <c r="J138" s="201"/>
      <c r="K138" s="201"/>
      <c r="L138" s="201"/>
    </row>
    <row r="139" spans="1:12" ht="15">
      <c r="A139" s="199" t="s">
        <v>179</v>
      </c>
      <c r="B139" s="199" t="s">
        <v>180</v>
      </c>
      <c r="C139" s="201">
        <v>3241469</v>
      </c>
      <c r="D139" s="201">
        <v>3642474</v>
      </c>
      <c r="E139" s="201">
        <v>3726649</v>
      </c>
      <c r="F139" s="201">
        <v>4301610</v>
      </c>
      <c r="G139" s="201">
        <v>5046421</v>
      </c>
      <c r="H139" s="201">
        <v>5712417</v>
      </c>
      <c r="I139" s="201">
        <v>6549777</v>
      </c>
      <c r="J139" s="201">
        <v>7015716</v>
      </c>
      <c r="K139" s="201">
        <v>6886511</v>
      </c>
      <c r="L139" s="201">
        <v>6387578</v>
      </c>
    </row>
    <row r="140" spans="1:12" ht="15">
      <c r="A140" s="199"/>
      <c r="B140" s="199"/>
      <c r="C140" s="201"/>
      <c r="D140" s="201"/>
      <c r="E140" s="201"/>
      <c r="F140" s="201"/>
      <c r="G140" s="201"/>
      <c r="H140" s="201"/>
      <c r="I140" s="201"/>
      <c r="J140" s="201"/>
      <c r="K140" s="201"/>
      <c r="L140" s="201"/>
    </row>
    <row r="141" spans="1:12" ht="15">
      <c r="A141" s="198" t="s">
        <v>181</v>
      </c>
      <c r="B141" s="199"/>
      <c r="C141" s="200">
        <v>2784183</v>
      </c>
      <c r="D141" s="200">
        <v>3528729</v>
      </c>
      <c r="E141" s="200">
        <v>4236961</v>
      </c>
      <c r="F141" s="200">
        <v>4538551</v>
      </c>
      <c r="G141" s="200">
        <v>5013468</v>
      </c>
      <c r="H141" s="200">
        <v>5499779</v>
      </c>
      <c r="I141" s="200">
        <v>6050912</v>
      </c>
      <c r="J141" s="200">
        <v>6681784</v>
      </c>
      <c r="K141" s="200">
        <v>6659530</v>
      </c>
      <c r="L141" s="200">
        <v>6849432</v>
      </c>
    </row>
    <row r="142" spans="1:12" ht="15">
      <c r="A142" s="199"/>
      <c r="B142" s="199"/>
      <c r="C142" s="201"/>
      <c r="D142" s="201"/>
      <c r="E142" s="201"/>
      <c r="F142" s="201"/>
      <c r="G142" s="201"/>
      <c r="H142" s="201"/>
      <c r="I142" s="201"/>
      <c r="J142" s="201"/>
      <c r="K142" s="201"/>
      <c r="L142" s="201"/>
    </row>
    <row r="143" spans="1:12" ht="15">
      <c r="A143" s="199" t="s">
        <v>182</v>
      </c>
      <c r="B143" s="199" t="s">
        <v>183</v>
      </c>
      <c r="C143" s="201">
        <v>2784183</v>
      </c>
      <c r="D143" s="201">
        <v>3528729</v>
      </c>
      <c r="E143" s="201">
        <v>4236961</v>
      </c>
      <c r="F143" s="201">
        <v>4538551</v>
      </c>
      <c r="G143" s="201">
        <v>5013468</v>
      </c>
      <c r="H143" s="201">
        <v>5499779</v>
      </c>
      <c r="I143" s="201">
        <v>6050912</v>
      </c>
      <c r="J143" s="201">
        <v>6681784</v>
      </c>
      <c r="K143" s="201">
        <v>6659530</v>
      </c>
      <c r="L143" s="201">
        <v>6849432</v>
      </c>
    </row>
    <row r="144" spans="1:12" ht="15">
      <c r="A144" s="199"/>
      <c r="B144" s="199"/>
      <c r="C144" s="201"/>
      <c r="D144" s="201"/>
      <c r="E144" s="201"/>
      <c r="F144" s="201"/>
      <c r="G144" s="201"/>
      <c r="H144" s="201"/>
      <c r="I144" s="201"/>
      <c r="J144" s="201"/>
      <c r="K144" s="201"/>
      <c r="L144" s="201"/>
    </row>
    <row r="145" spans="1:12" ht="15">
      <c r="A145" s="198" t="s">
        <v>184</v>
      </c>
      <c r="B145" s="199"/>
      <c r="C145" s="200">
        <v>2629366</v>
      </c>
      <c r="D145" s="200">
        <v>3162096</v>
      </c>
      <c r="E145" s="200">
        <v>3464356</v>
      </c>
      <c r="F145" s="200">
        <v>3780925</v>
      </c>
      <c r="G145" s="200">
        <v>3814204</v>
      </c>
      <c r="H145" s="200">
        <v>4404316</v>
      </c>
      <c r="I145" s="200">
        <v>4622697</v>
      </c>
      <c r="J145" s="200">
        <v>4715779</v>
      </c>
      <c r="K145" s="200">
        <v>5238238</v>
      </c>
      <c r="L145" s="200">
        <v>5419378</v>
      </c>
    </row>
    <row r="146" spans="1:12" ht="15">
      <c r="A146" s="199"/>
      <c r="B146" s="199"/>
      <c r="C146" s="201"/>
      <c r="D146" s="201"/>
      <c r="E146" s="201"/>
      <c r="F146" s="201"/>
      <c r="G146" s="201"/>
      <c r="H146" s="201"/>
      <c r="I146" s="201"/>
      <c r="J146" s="201"/>
      <c r="K146" s="201"/>
      <c r="L146" s="201"/>
    </row>
    <row r="147" spans="1:12" ht="15">
      <c r="A147" s="199" t="s">
        <v>185</v>
      </c>
      <c r="B147" s="199" t="s">
        <v>186</v>
      </c>
      <c r="C147" s="201">
        <v>2629366</v>
      </c>
      <c r="D147" s="201">
        <v>3162096</v>
      </c>
      <c r="E147" s="201">
        <v>3464356</v>
      </c>
      <c r="F147" s="201">
        <v>3780925</v>
      </c>
      <c r="G147" s="201">
        <v>3814204</v>
      </c>
      <c r="H147" s="201">
        <v>4404316</v>
      </c>
      <c r="I147" s="201">
        <v>4622697</v>
      </c>
      <c r="J147" s="201">
        <v>4715779</v>
      </c>
      <c r="K147" s="201">
        <v>5238238</v>
      </c>
      <c r="L147" s="201">
        <v>5419378</v>
      </c>
    </row>
    <row r="148" spans="1:12" ht="15">
      <c r="A148" s="199"/>
      <c r="B148" s="199"/>
      <c r="C148" s="201"/>
      <c r="D148" s="201"/>
      <c r="E148" s="201"/>
      <c r="F148" s="201"/>
      <c r="G148" s="201"/>
      <c r="H148" s="201"/>
      <c r="I148" s="201"/>
      <c r="J148" s="201"/>
      <c r="K148" s="201"/>
      <c r="L148" s="201"/>
    </row>
    <row r="149" spans="1:12" ht="15">
      <c r="A149" s="198" t="s">
        <v>187</v>
      </c>
      <c r="B149" s="199"/>
      <c r="C149" s="200">
        <v>1302761</v>
      </c>
      <c r="D149" s="200">
        <v>1564856</v>
      </c>
      <c r="E149" s="200">
        <v>1720641</v>
      </c>
      <c r="F149" s="200">
        <v>1969145</v>
      </c>
      <c r="G149" s="200">
        <v>2181642</v>
      </c>
      <c r="H149" s="200">
        <v>2538985</v>
      </c>
      <c r="I149" s="200">
        <v>2890749</v>
      </c>
      <c r="J149" s="200">
        <v>3117080</v>
      </c>
      <c r="K149" s="200">
        <v>3250680</v>
      </c>
      <c r="L149" s="200">
        <v>3272944</v>
      </c>
    </row>
    <row r="150" spans="1:12" ht="15">
      <c r="A150" s="199"/>
      <c r="B150" s="199"/>
      <c r="C150" s="201"/>
      <c r="D150" s="201"/>
      <c r="E150" s="201"/>
      <c r="F150" s="201"/>
      <c r="G150" s="201"/>
      <c r="H150" s="201"/>
      <c r="I150" s="201"/>
      <c r="J150" s="201"/>
      <c r="K150" s="201"/>
      <c r="L150" s="201"/>
    </row>
    <row r="151" spans="1:12" ht="15">
      <c r="A151" s="199" t="s">
        <v>189</v>
      </c>
      <c r="B151" s="199" t="s">
        <v>190</v>
      </c>
      <c r="C151" s="201">
        <v>1302761</v>
      </c>
      <c r="D151" s="201">
        <v>1564856</v>
      </c>
      <c r="E151" s="201">
        <v>1720641</v>
      </c>
      <c r="F151" s="201">
        <v>1969145</v>
      </c>
      <c r="G151" s="201">
        <v>2181642</v>
      </c>
      <c r="H151" s="201">
        <v>2538985</v>
      </c>
      <c r="I151" s="201">
        <v>2890749</v>
      </c>
      <c r="J151" s="201">
        <v>3117080</v>
      </c>
      <c r="K151" s="201">
        <v>3250680</v>
      </c>
      <c r="L151" s="201">
        <v>3272944</v>
      </c>
    </row>
    <row r="152" spans="1:12" ht="15">
      <c r="A152" s="199"/>
      <c r="B152" s="199"/>
      <c r="C152" s="201"/>
      <c r="D152" s="201"/>
      <c r="E152" s="201"/>
      <c r="F152" s="201"/>
      <c r="G152" s="201"/>
      <c r="H152" s="201"/>
      <c r="I152" s="201"/>
      <c r="J152" s="201"/>
      <c r="K152" s="201"/>
      <c r="L152" s="201"/>
    </row>
    <row r="153" spans="1:12" ht="15">
      <c r="A153" s="198" t="s">
        <v>191</v>
      </c>
      <c r="B153" s="199"/>
      <c r="C153" s="200">
        <v>1003781</v>
      </c>
      <c r="D153" s="200">
        <v>1214966</v>
      </c>
      <c r="E153" s="200">
        <v>1106795</v>
      </c>
      <c r="F153" s="200">
        <v>1116072</v>
      </c>
      <c r="G153" s="200">
        <v>1269023</v>
      </c>
      <c r="H153" s="200">
        <v>1389005</v>
      </c>
      <c r="I153" s="200">
        <v>1480526</v>
      </c>
      <c r="J153" s="200">
        <v>1590059</v>
      </c>
      <c r="K153" s="200">
        <v>1561504</v>
      </c>
      <c r="L153" s="200">
        <v>1512592</v>
      </c>
    </row>
    <row r="154" spans="1:12" ht="15">
      <c r="A154" s="199"/>
      <c r="B154" s="199"/>
      <c r="C154" s="201"/>
      <c r="D154" s="201"/>
      <c r="E154" s="201"/>
      <c r="F154" s="201"/>
      <c r="G154" s="201"/>
      <c r="H154" s="201"/>
      <c r="I154" s="201"/>
      <c r="J154" s="201"/>
      <c r="K154" s="201"/>
      <c r="L154" s="201"/>
    </row>
    <row r="155" spans="1:12" ht="15">
      <c r="A155" s="199" t="s">
        <v>192</v>
      </c>
      <c r="B155" s="199" t="s">
        <v>193</v>
      </c>
      <c r="C155" s="201">
        <v>1003781</v>
      </c>
      <c r="D155" s="201">
        <v>1214966</v>
      </c>
      <c r="E155" s="201">
        <v>1106795</v>
      </c>
      <c r="F155" s="201">
        <v>1116072</v>
      </c>
      <c r="G155" s="201">
        <v>1269023</v>
      </c>
      <c r="H155" s="201">
        <v>1389005</v>
      </c>
      <c r="I155" s="201">
        <v>1480526</v>
      </c>
      <c r="J155" s="201">
        <v>1590059</v>
      </c>
      <c r="K155" s="201">
        <v>1561504</v>
      </c>
      <c r="L155" s="201">
        <v>1512592</v>
      </c>
    </row>
    <row r="156" spans="1:12" ht="15">
      <c r="A156" s="199"/>
      <c r="B156" s="199"/>
      <c r="C156" s="201"/>
      <c r="D156" s="201"/>
      <c r="E156" s="201"/>
      <c r="F156" s="201"/>
      <c r="G156" s="201"/>
      <c r="H156" s="201"/>
      <c r="I156" s="201"/>
      <c r="J156" s="201"/>
      <c r="K156" s="201"/>
      <c r="L156" s="201"/>
    </row>
    <row r="157" spans="1:12" ht="15">
      <c r="A157" s="198" t="s">
        <v>194</v>
      </c>
      <c r="B157" s="199"/>
      <c r="C157" s="200">
        <v>148562</v>
      </c>
      <c r="D157" s="200">
        <v>201269</v>
      </c>
      <c r="E157" s="200">
        <v>276479</v>
      </c>
      <c r="F157" s="200">
        <v>334889</v>
      </c>
      <c r="G157" s="200">
        <v>333406</v>
      </c>
      <c r="H157" s="200">
        <v>333711</v>
      </c>
      <c r="I157" s="200">
        <v>382113</v>
      </c>
      <c r="J157" s="200">
        <v>428752</v>
      </c>
      <c r="K157" s="200">
        <v>433837</v>
      </c>
      <c r="L157" s="200">
        <v>503284</v>
      </c>
    </row>
    <row r="158" spans="1:12" ht="15">
      <c r="A158" s="199"/>
      <c r="B158" s="199"/>
      <c r="C158" s="201"/>
      <c r="D158" s="201"/>
      <c r="E158" s="201"/>
      <c r="F158" s="201"/>
      <c r="G158" s="201"/>
      <c r="H158" s="201"/>
      <c r="I158" s="201"/>
      <c r="J158" s="201"/>
      <c r="K158" s="201"/>
      <c r="L158" s="201"/>
    </row>
    <row r="159" spans="1:12" ht="15">
      <c r="A159" s="199" t="s">
        <v>195</v>
      </c>
      <c r="B159" s="199" t="s">
        <v>196</v>
      </c>
      <c r="C159" s="201">
        <v>148562</v>
      </c>
      <c r="D159" s="201">
        <v>201269</v>
      </c>
      <c r="E159" s="201">
        <v>276479</v>
      </c>
      <c r="F159" s="201">
        <v>334889</v>
      </c>
      <c r="G159" s="201">
        <v>333406</v>
      </c>
      <c r="H159" s="201">
        <v>333711</v>
      </c>
      <c r="I159" s="201">
        <v>382113</v>
      </c>
      <c r="J159" s="201">
        <v>428752</v>
      </c>
      <c r="K159" s="201">
        <v>433837</v>
      </c>
      <c r="L159" s="201">
        <v>503284</v>
      </c>
    </row>
    <row r="160" spans="1:12" ht="15">
      <c r="A160" s="199"/>
      <c r="B160" s="199"/>
      <c r="C160" s="201"/>
      <c r="D160" s="201"/>
      <c r="E160" s="201"/>
      <c r="F160" s="201"/>
      <c r="G160" s="201"/>
      <c r="H160" s="201"/>
      <c r="I160" s="201"/>
      <c r="J160" s="201"/>
      <c r="K160" s="201"/>
      <c r="L160" s="201"/>
    </row>
    <row r="161" spans="1:12" ht="15">
      <c r="A161" s="199"/>
      <c r="B161" s="202" t="s">
        <v>197</v>
      </c>
      <c r="C161" s="200">
        <v>48510903</v>
      </c>
      <c r="D161" s="200">
        <v>59550902</v>
      </c>
      <c r="E161" s="200">
        <v>59013275</v>
      </c>
      <c r="F161" s="200">
        <v>66499460</v>
      </c>
      <c r="G161" s="200">
        <v>76536215</v>
      </c>
      <c r="H161" s="200">
        <v>83856171</v>
      </c>
      <c r="I161" s="200">
        <v>90533862</v>
      </c>
      <c r="J161" s="200">
        <v>96894741</v>
      </c>
      <c r="K161" s="200">
        <v>92042505</v>
      </c>
      <c r="L161" s="200">
        <v>91874643</v>
      </c>
    </row>
    <row r="162" spans="1:12" ht="15">
      <c r="A162" s="199"/>
      <c r="B162" s="202"/>
      <c r="C162" s="201"/>
      <c r="D162" s="201"/>
      <c r="E162" s="201"/>
      <c r="F162" s="201"/>
      <c r="G162" s="201"/>
      <c r="H162" s="201"/>
      <c r="I162" s="201"/>
      <c r="J162" s="201"/>
      <c r="K162" s="201"/>
      <c r="L162" s="201"/>
    </row>
    <row r="163" spans="1:12" ht="15">
      <c r="A163" s="199"/>
      <c r="B163" s="202" t="s">
        <v>198</v>
      </c>
      <c r="C163" s="201">
        <v>2496874</v>
      </c>
      <c r="D163" s="201">
        <v>2211733</v>
      </c>
      <c r="E163" s="201">
        <v>3506411</v>
      </c>
      <c r="F163" s="201">
        <v>3055907</v>
      </c>
      <c r="G163" s="201">
        <v>2740449</v>
      </c>
      <c r="H163" s="201">
        <v>4068373</v>
      </c>
      <c r="I163" s="201">
        <v>4595797</v>
      </c>
      <c r="J163" s="201">
        <v>4831590</v>
      </c>
      <c r="K163" s="201">
        <v>7247876</v>
      </c>
      <c r="L163" s="201">
        <v>6739329</v>
      </c>
    </row>
    <row r="164" spans="1:12" s="42" customFormat="1" ht="16.5" customHeight="1">
      <c r="A164" s="203"/>
      <c r="B164" s="202"/>
      <c r="C164" s="204"/>
      <c r="D164" s="204"/>
      <c r="E164" s="204"/>
      <c r="F164" s="204"/>
      <c r="G164" s="204"/>
      <c r="H164" s="204"/>
      <c r="I164" s="204"/>
      <c r="J164" s="204"/>
      <c r="K164" s="204"/>
      <c r="L164" s="204"/>
    </row>
    <row r="165" spans="1:12" s="42" customFormat="1" ht="15">
      <c r="A165" s="203"/>
      <c r="B165" s="202" t="s">
        <v>199</v>
      </c>
      <c r="C165" s="200">
        <v>51007777</v>
      </c>
      <c r="D165" s="200">
        <v>61762635</v>
      </c>
      <c r="E165" s="200">
        <v>62519686</v>
      </c>
      <c r="F165" s="200">
        <v>69555367</v>
      </c>
      <c r="G165" s="200">
        <v>79276664</v>
      </c>
      <c r="H165" s="200">
        <v>87924544</v>
      </c>
      <c r="I165" s="200">
        <v>95129659</v>
      </c>
      <c r="J165" s="200">
        <v>101726331</v>
      </c>
      <c r="K165" s="200">
        <v>99290381</v>
      </c>
      <c r="L165" s="200">
        <v>98613972</v>
      </c>
    </row>
    <row r="166" spans="1:12" s="42" customFormat="1" ht="15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36"/>
    </row>
    <row r="167" spans="1:12" s="42" customFormat="1" ht="15">
      <c r="A167" s="44" t="s">
        <v>522</v>
      </c>
      <c r="C167" s="146"/>
      <c r="D167" s="146"/>
      <c r="E167" s="146"/>
      <c r="F167" s="146"/>
      <c r="G167" s="146"/>
      <c r="H167" s="146"/>
      <c r="I167" s="146"/>
      <c r="J167" s="146"/>
      <c r="K167" s="146"/>
      <c r="L167" s="146"/>
    </row>
    <row r="168" spans="1:12" s="42" customFormat="1" ht="15">
      <c r="A168" s="44" t="s">
        <v>523</v>
      </c>
      <c r="C168" s="45"/>
      <c r="D168" s="45"/>
      <c r="E168" s="45"/>
      <c r="F168" s="45"/>
      <c r="G168" s="45"/>
      <c r="H168" s="45"/>
      <c r="I168" s="45"/>
      <c r="J168" s="45"/>
      <c r="K168" s="45"/>
      <c r="L168" s="36"/>
    </row>
    <row r="169" spans="1:12" ht="15">
      <c r="A169" s="46"/>
      <c r="B169" s="46"/>
      <c r="C169" s="35"/>
      <c r="D169" s="35"/>
      <c r="E169" s="35"/>
      <c r="F169" s="35"/>
      <c r="G169" s="35"/>
      <c r="H169" s="36"/>
      <c r="I169" s="36"/>
      <c r="J169" s="35"/>
      <c r="K169" s="35"/>
      <c r="L169" s="35"/>
    </row>
    <row r="170" spans="1:12" ht="15">
      <c r="A170" s="47" t="s">
        <v>526</v>
      </c>
      <c r="B170" s="48"/>
      <c r="C170" s="49"/>
      <c r="D170" s="49"/>
      <c r="E170" s="49"/>
      <c r="F170" s="49"/>
      <c r="G170" s="49"/>
      <c r="H170" s="50"/>
      <c r="I170" s="50"/>
      <c r="J170" s="35"/>
      <c r="K170" s="35"/>
      <c r="L170" s="35"/>
    </row>
    <row r="171" spans="1:12" ht="15">
      <c r="A171" s="140"/>
      <c r="B171" s="35"/>
      <c r="C171" s="35"/>
      <c r="D171" s="35"/>
      <c r="E171" s="35"/>
      <c r="F171" s="35"/>
      <c r="G171" s="35"/>
      <c r="H171" s="36"/>
      <c r="I171" s="36"/>
      <c r="J171" s="35"/>
      <c r="K171" s="35"/>
      <c r="L171" s="35"/>
    </row>
    <row r="172" spans="3:9" ht="15">
      <c r="C172" s="51"/>
      <c r="D172" s="51"/>
      <c r="E172" s="51"/>
      <c r="F172" s="51"/>
      <c r="G172" s="51"/>
      <c r="H172" s="52"/>
      <c r="I172" s="52"/>
    </row>
    <row r="174" spans="3:9" ht="15">
      <c r="C174" s="51"/>
      <c r="D174" s="51"/>
      <c r="E174" s="51"/>
      <c r="F174" s="51"/>
      <c r="G174" s="51"/>
      <c r="H174" s="52"/>
      <c r="I174" s="52"/>
    </row>
  </sheetData>
  <mergeCells count="2">
    <mergeCell ref="A3:L3"/>
    <mergeCell ref="A4:L4"/>
  </mergeCells>
  <hyperlinks>
    <hyperlink ref="M5" location="ÍNDICE!A7" display="ÍNDICE"/>
  </hyperlinks>
  <printOptions horizontalCentered="1" verticalCentered="1"/>
  <pageMargins left="0.2" right="0.2" top="0.2" bottom="0.2" header="0.31" footer="0.31"/>
  <pageSetup fitToHeight="1" fitToWidth="1" horizontalDpi="600" verticalDpi="600" orientation="portrait" scale="2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0"/>
  <sheetViews>
    <sheetView showGridLines="0" zoomScale="90" zoomScaleNormal="90" zoomScalePageLayoutView="90" workbookViewId="0" topLeftCell="A1">
      <selection activeCell="A3" sqref="A3:L165"/>
    </sheetView>
  </sheetViews>
  <sheetFormatPr defaultColWidth="10.8515625" defaultRowHeight="15"/>
  <cols>
    <col min="1" max="1" width="13.421875" style="37" customWidth="1"/>
    <col min="2" max="2" width="72.28125" style="37" customWidth="1"/>
    <col min="3" max="7" width="12.7109375" style="37" customWidth="1"/>
    <col min="8" max="9" width="12.7109375" style="42" customWidth="1"/>
    <col min="10" max="11" width="12.7109375" style="37" customWidth="1"/>
    <col min="12" max="16384" width="10.8515625" style="37" customWidth="1"/>
  </cols>
  <sheetData>
    <row r="1" spans="1:11" ht="15">
      <c r="A1" s="23" t="s">
        <v>11</v>
      </c>
      <c r="B1" s="35"/>
      <c r="C1" s="35"/>
      <c r="D1" s="35"/>
      <c r="E1" s="35"/>
      <c r="F1" s="35"/>
      <c r="G1" s="35"/>
      <c r="H1" s="36"/>
      <c r="I1" s="36"/>
      <c r="J1" s="35"/>
      <c r="K1" s="35"/>
    </row>
    <row r="2" spans="1:11" ht="14.25" customHeight="1">
      <c r="A2" s="35"/>
      <c r="B2" s="35"/>
      <c r="C2" s="35"/>
      <c r="D2" s="35"/>
      <c r="E2" s="35"/>
      <c r="F2" s="35"/>
      <c r="G2" s="35"/>
      <c r="H2" s="36"/>
      <c r="I2" s="36"/>
      <c r="J2" s="35"/>
      <c r="K2" s="35"/>
    </row>
    <row r="3" spans="1:12" ht="26.25" customHeight="1">
      <c r="A3" s="282" t="s">
        <v>525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</row>
    <row r="4" spans="1:12" ht="18">
      <c r="A4" s="282" t="s">
        <v>200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</row>
    <row r="5" spans="1:13" ht="15">
      <c r="A5" s="53"/>
      <c r="B5" s="54"/>
      <c r="C5" s="55"/>
      <c r="D5" s="55"/>
      <c r="E5" s="55"/>
      <c r="F5" s="55"/>
      <c r="G5" s="55"/>
      <c r="H5" s="54"/>
      <c r="I5" s="36"/>
      <c r="J5" s="56"/>
      <c r="K5" s="56"/>
      <c r="M5" s="22" t="s">
        <v>0</v>
      </c>
    </row>
    <row r="6" spans="1:12" ht="15">
      <c r="A6" s="205"/>
      <c r="B6" s="193" t="s">
        <v>39</v>
      </c>
      <c r="C6" s="194">
        <v>2007</v>
      </c>
      <c r="D6" s="194">
        <v>2008</v>
      </c>
      <c r="E6" s="194">
        <v>2009</v>
      </c>
      <c r="F6" s="194">
        <v>2010</v>
      </c>
      <c r="G6" s="194">
        <v>2011</v>
      </c>
      <c r="H6" s="195">
        <v>2012</v>
      </c>
      <c r="I6" s="195">
        <v>2013</v>
      </c>
      <c r="J6" s="195">
        <v>2014</v>
      </c>
      <c r="K6" s="195" t="s">
        <v>520</v>
      </c>
      <c r="L6" s="195" t="s">
        <v>521</v>
      </c>
    </row>
    <row r="7" spans="1:12" ht="15">
      <c r="A7" s="205"/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6"/>
    </row>
    <row r="8" spans="1:12" ht="15">
      <c r="A8" s="207" t="s">
        <v>40</v>
      </c>
      <c r="B8" s="203"/>
      <c r="C8" s="200">
        <v>4772112</v>
      </c>
      <c r="D8" s="200">
        <v>4851668</v>
      </c>
      <c r="E8" s="200">
        <v>4934884</v>
      </c>
      <c r="F8" s="200">
        <v>4971366</v>
      </c>
      <c r="G8" s="200">
        <v>5366155</v>
      </c>
      <c r="H8" s="200">
        <v>5407764</v>
      </c>
      <c r="I8" s="200">
        <v>5769740</v>
      </c>
      <c r="J8" s="200">
        <v>6207151</v>
      </c>
      <c r="K8" s="200">
        <v>6387720</v>
      </c>
      <c r="L8" s="200">
        <v>6430833</v>
      </c>
    </row>
    <row r="9" spans="1:12" ht="15">
      <c r="A9" s="207"/>
      <c r="B9" s="203"/>
      <c r="C9" s="201"/>
      <c r="D9" s="201"/>
      <c r="E9" s="201"/>
      <c r="F9" s="201"/>
      <c r="G9" s="201"/>
      <c r="H9" s="201"/>
      <c r="I9" s="201"/>
      <c r="J9" s="201"/>
      <c r="K9" s="201"/>
      <c r="L9" s="201"/>
    </row>
    <row r="10" spans="1:12" ht="15">
      <c r="A10" s="203" t="s">
        <v>41</v>
      </c>
      <c r="B10" s="203" t="s">
        <v>42</v>
      </c>
      <c r="C10" s="201">
        <v>937379</v>
      </c>
      <c r="D10" s="201">
        <v>942693</v>
      </c>
      <c r="E10" s="201">
        <v>1038386</v>
      </c>
      <c r="F10" s="201">
        <v>961297</v>
      </c>
      <c r="G10" s="201">
        <v>1100632</v>
      </c>
      <c r="H10" s="201">
        <v>1018611</v>
      </c>
      <c r="I10" s="201">
        <v>1095461</v>
      </c>
      <c r="J10" s="201">
        <v>1197325</v>
      </c>
      <c r="K10" s="201">
        <v>1285521</v>
      </c>
      <c r="L10" s="201">
        <v>1253775</v>
      </c>
    </row>
    <row r="11" spans="1:12" ht="15">
      <c r="A11" s="203"/>
      <c r="B11" s="203"/>
      <c r="C11" s="201"/>
      <c r="D11" s="201"/>
      <c r="E11" s="201"/>
      <c r="F11" s="201"/>
      <c r="G11" s="201"/>
      <c r="H11" s="201"/>
      <c r="I11" s="201"/>
      <c r="J11" s="201"/>
      <c r="K11" s="201"/>
      <c r="L11" s="201"/>
    </row>
    <row r="12" spans="1:12" ht="15">
      <c r="A12" s="203" t="s">
        <v>43</v>
      </c>
      <c r="B12" s="203" t="s">
        <v>44</v>
      </c>
      <c r="C12" s="201">
        <v>539579</v>
      </c>
      <c r="D12" s="201">
        <v>456117</v>
      </c>
      <c r="E12" s="201">
        <v>498859</v>
      </c>
      <c r="F12" s="201">
        <v>488071</v>
      </c>
      <c r="G12" s="201">
        <v>450048</v>
      </c>
      <c r="H12" s="201">
        <v>512746</v>
      </c>
      <c r="I12" s="201">
        <v>546934</v>
      </c>
      <c r="J12" s="201">
        <v>570551</v>
      </c>
      <c r="K12" s="201">
        <v>604433</v>
      </c>
      <c r="L12" s="201">
        <v>603682</v>
      </c>
    </row>
    <row r="13" spans="1:12" ht="15">
      <c r="A13" s="203"/>
      <c r="B13" s="203"/>
      <c r="C13" s="201"/>
      <c r="D13" s="201"/>
      <c r="E13" s="201"/>
      <c r="F13" s="201"/>
      <c r="G13" s="201"/>
      <c r="H13" s="201"/>
      <c r="I13" s="201"/>
      <c r="J13" s="201"/>
      <c r="K13" s="201"/>
      <c r="L13" s="201"/>
    </row>
    <row r="14" spans="1:12" ht="15">
      <c r="A14" s="203" t="s">
        <v>45</v>
      </c>
      <c r="B14" s="203" t="s">
        <v>46</v>
      </c>
      <c r="C14" s="201">
        <v>348615</v>
      </c>
      <c r="D14" s="201">
        <v>377702</v>
      </c>
      <c r="E14" s="201">
        <v>365749</v>
      </c>
      <c r="F14" s="201">
        <v>413821</v>
      </c>
      <c r="G14" s="201">
        <v>447371</v>
      </c>
      <c r="H14" s="201">
        <v>437632</v>
      </c>
      <c r="I14" s="201">
        <v>523560</v>
      </c>
      <c r="J14" s="201">
        <v>548609</v>
      </c>
      <c r="K14" s="201">
        <v>504297</v>
      </c>
      <c r="L14" s="201">
        <v>493648</v>
      </c>
    </row>
    <row r="15" spans="1:12" ht="15">
      <c r="A15" s="203"/>
      <c r="B15" s="203"/>
      <c r="C15" s="201"/>
      <c r="D15" s="201"/>
      <c r="E15" s="201"/>
      <c r="F15" s="201"/>
      <c r="G15" s="201"/>
      <c r="H15" s="201"/>
      <c r="I15" s="201"/>
      <c r="J15" s="201"/>
      <c r="K15" s="201"/>
      <c r="L15" s="201"/>
    </row>
    <row r="16" spans="1:12" ht="15">
      <c r="A16" s="203" t="s">
        <v>47</v>
      </c>
      <c r="B16" s="203" t="s">
        <v>48</v>
      </c>
      <c r="C16" s="201">
        <v>498353</v>
      </c>
      <c r="D16" s="201">
        <v>491876</v>
      </c>
      <c r="E16" s="201">
        <v>482115</v>
      </c>
      <c r="F16" s="201">
        <v>496444</v>
      </c>
      <c r="G16" s="201">
        <v>564882</v>
      </c>
      <c r="H16" s="201">
        <v>547547</v>
      </c>
      <c r="I16" s="201">
        <v>552691</v>
      </c>
      <c r="J16" s="201">
        <v>574065</v>
      </c>
      <c r="K16" s="201">
        <v>610088</v>
      </c>
      <c r="L16" s="201">
        <v>607845</v>
      </c>
    </row>
    <row r="17" spans="1:12" ht="15">
      <c r="A17" s="203" t="s">
        <v>49</v>
      </c>
      <c r="B17" s="203" t="s">
        <v>50</v>
      </c>
      <c r="C17" s="201">
        <v>724925</v>
      </c>
      <c r="D17" s="201">
        <v>768762</v>
      </c>
      <c r="E17" s="201">
        <v>749614</v>
      </c>
      <c r="F17" s="201">
        <v>763118</v>
      </c>
      <c r="G17" s="201">
        <v>784324</v>
      </c>
      <c r="H17" s="201">
        <v>790493</v>
      </c>
      <c r="I17" s="201">
        <v>795767</v>
      </c>
      <c r="J17" s="201">
        <v>821918</v>
      </c>
      <c r="K17" s="201">
        <v>836166</v>
      </c>
      <c r="L17" s="201">
        <v>834100</v>
      </c>
    </row>
    <row r="18" spans="1:12" ht="15">
      <c r="A18" s="203" t="s">
        <v>51</v>
      </c>
      <c r="B18" s="203" t="s">
        <v>52</v>
      </c>
      <c r="C18" s="201">
        <v>160749</v>
      </c>
      <c r="D18" s="201">
        <v>159786</v>
      </c>
      <c r="E18" s="201">
        <v>162021</v>
      </c>
      <c r="F18" s="201">
        <v>165350</v>
      </c>
      <c r="G18" s="201">
        <v>179392</v>
      </c>
      <c r="H18" s="201">
        <v>175529</v>
      </c>
      <c r="I18" s="201">
        <v>191066</v>
      </c>
      <c r="J18" s="201">
        <v>199903</v>
      </c>
      <c r="K18" s="201">
        <v>198938</v>
      </c>
      <c r="L18" s="201">
        <v>195303</v>
      </c>
    </row>
    <row r="19" spans="1:12" ht="15">
      <c r="A19" s="203"/>
      <c r="B19" s="203"/>
      <c r="C19" s="201"/>
      <c r="D19" s="201"/>
      <c r="E19" s="201"/>
      <c r="F19" s="201"/>
      <c r="G19" s="201"/>
      <c r="H19" s="201"/>
      <c r="I19" s="201"/>
      <c r="J19" s="201"/>
      <c r="K19" s="201"/>
      <c r="L19" s="201"/>
    </row>
    <row r="20" spans="1:12" ht="15">
      <c r="A20" s="203" t="s">
        <v>53</v>
      </c>
      <c r="B20" s="203" t="s">
        <v>54</v>
      </c>
      <c r="C20" s="201">
        <v>462148</v>
      </c>
      <c r="D20" s="201">
        <v>484705</v>
      </c>
      <c r="E20" s="201">
        <v>496444</v>
      </c>
      <c r="F20" s="201">
        <v>505799</v>
      </c>
      <c r="G20" s="201">
        <v>522549</v>
      </c>
      <c r="H20" s="201">
        <v>528320</v>
      </c>
      <c r="I20" s="201">
        <v>557093</v>
      </c>
      <c r="J20" s="201">
        <v>562626</v>
      </c>
      <c r="K20" s="201">
        <v>564357</v>
      </c>
      <c r="L20" s="201">
        <v>569178</v>
      </c>
    </row>
    <row r="21" spans="1:12" ht="15">
      <c r="A21" s="203"/>
      <c r="B21" s="203"/>
      <c r="C21" s="201"/>
      <c r="D21" s="201"/>
      <c r="E21" s="201"/>
      <c r="F21" s="201"/>
      <c r="G21" s="201"/>
      <c r="H21" s="201"/>
      <c r="I21" s="201"/>
      <c r="J21" s="201"/>
      <c r="K21" s="201"/>
      <c r="L21" s="201"/>
    </row>
    <row r="22" spans="1:12" ht="15">
      <c r="A22" s="203" t="s">
        <v>55</v>
      </c>
      <c r="B22" s="203" t="s">
        <v>56</v>
      </c>
      <c r="C22" s="201">
        <v>502916</v>
      </c>
      <c r="D22" s="201">
        <v>527285</v>
      </c>
      <c r="E22" s="201">
        <v>538754</v>
      </c>
      <c r="F22" s="201">
        <v>567089</v>
      </c>
      <c r="G22" s="201">
        <v>640015</v>
      </c>
      <c r="H22" s="201">
        <v>656679</v>
      </c>
      <c r="I22" s="201">
        <v>704625</v>
      </c>
      <c r="J22" s="201">
        <v>783172</v>
      </c>
      <c r="K22" s="201">
        <v>762326</v>
      </c>
      <c r="L22" s="201">
        <v>770359</v>
      </c>
    </row>
    <row r="23" spans="1:12" ht="15">
      <c r="A23" s="203"/>
      <c r="B23" s="203"/>
      <c r="C23" s="201"/>
      <c r="D23" s="201"/>
      <c r="E23" s="201"/>
      <c r="F23" s="201"/>
      <c r="G23" s="201"/>
      <c r="H23" s="201"/>
      <c r="I23" s="201"/>
      <c r="J23" s="201"/>
      <c r="K23" s="201"/>
      <c r="L23" s="201"/>
    </row>
    <row r="24" spans="1:12" ht="15">
      <c r="A24" s="203" t="s">
        <v>57</v>
      </c>
      <c r="B24" s="203" t="s">
        <v>58</v>
      </c>
      <c r="C24" s="201">
        <v>223019</v>
      </c>
      <c r="D24" s="201">
        <v>231692</v>
      </c>
      <c r="E24" s="201">
        <v>239145</v>
      </c>
      <c r="F24" s="201">
        <v>257620</v>
      </c>
      <c r="G24" s="201">
        <v>313651</v>
      </c>
      <c r="H24" s="201">
        <v>336469</v>
      </c>
      <c r="I24" s="201">
        <v>367090</v>
      </c>
      <c r="J24" s="201">
        <v>514041</v>
      </c>
      <c r="K24" s="201">
        <v>609462</v>
      </c>
      <c r="L24" s="201">
        <v>678513</v>
      </c>
    </row>
    <row r="25" spans="1:12" ht="15">
      <c r="A25" s="203"/>
      <c r="B25" s="203"/>
      <c r="C25" s="201"/>
      <c r="D25" s="201"/>
      <c r="E25" s="201"/>
      <c r="F25" s="201"/>
      <c r="G25" s="201"/>
      <c r="H25" s="201"/>
      <c r="I25" s="201"/>
      <c r="J25" s="201"/>
      <c r="K25" s="201"/>
      <c r="L25" s="201"/>
    </row>
    <row r="26" spans="1:12" ht="15">
      <c r="A26" s="203" t="s">
        <v>59</v>
      </c>
      <c r="B26" s="203" t="s">
        <v>60</v>
      </c>
      <c r="C26" s="201">
        <v>307202</v>
      </c>
      <c r="D26" s="201">
        <v>338920</v>
      </c>
      <c r="E26" s="201">
        <v>304327</v>
      </c>
      <c r="F26" s="201">
        <v>297051</v>
      </c>
      <c r="G26" s="201">
        <v>306336</v>
      </c>
      <c r="H26" s="201">
        <v>344679</v>
      </c>
      <c r="I26" s="201">
        <v>371910</v>
      </c>
      <c r="J26" s="201">
        <v>368140</v>
      </c>
      <c r="K26" s="201">
        <v>345390</v>
      </c>
      <c r="L26" s="201">
        <v>355934</v>
      </c>
    </row>
    <row r="27" spans="1:12" ht="15">
      <c r="A27" s="203" t="s">
        <v>61</v>
      </c>
      <c r="B27" s="203" t="s">
        <v>62</v>
      </c>
      <c r="C27" s="201">
        <v>67227</v>
      </c>
      <c r="D27" s="201">
        <v>72130</v>
      </c>
      <c r="E27" s="201">
        <v>59470</v>
      </c>
      <c r="F27" s="201">
        <v>55706</v>
      </c>
      <c r="G27" s="201">
        <v>56955</v>
      </c>
      <c r="H27" s="201">
        <v>59059</v>
      </c>
      <c r="I27" s="201">
        <v>63543</v>
      </c>
      <c r="J27" s="201">
        <v>66801</v>
      </c>
      <c r="K27" s="201">
        <v>66742</v>
      </c>
      <c r="L27" s="201">
        <v>68496</v>
      </c>
    </row>
    <row r="28" spans="1:12" ht="15">
      <c r="A28" s="203"/>
      <c r="B28" s="203"/>
      <c r="C28" s="201"/>
      <c r="D28" s="201"/>
      <c r="E28" s="201"/>
      <c r="F28" s="201"/>
      <c r="G28" s="201"/>
      <c r="H28" s="201"/>
      <c r="I28" s="201"/>
      <c r="J28" s="201"/>
      <c r="K28" s="201"/>
      <c r="L28" s="201"/>
    </row>
    <row r="29" spans="1:12" ht="15">
      <c r="A29" s="207" t="s">
        <v>63</v>
      </c>
      <c r="B29" s="203"/>
      <c r="C29" s="200">
        <v>5970124</v>
      </c>
      <c r="D29" s="200">
        <v>5970924</v>
      </c>
      <c r="E29" s="200">
        <v>5950288</v>
      </c>
      <c r="F29" s="200">
        <v>5957565</v>
      </c>
      <c r="G29" s="200">
        <v>6125351</v>
      </c>
      <c r="H29" s="200">
        <v>6283237</v>
      </c>
      <c r="I29" s="200">
        <v>6463206</v>
      </c>
      <c r="J29" s="200">
        <v>6889067</v>
      </c>
      <c r="K29" s="200">
        <v>6746922</v>
      </c>
      <c r="L29" s="200">
        <v>6877803</v>
      </c>
    </row>
    <row r="30" spans="1:12" ht="15">
      <c r="A30" s="207"/>
      <c r="B30" s="203"/>
      <c r="C30" s="201"/>
      <c r="D30" s="201"/>
      <c r="E30" s="201"/>
      <c r="F30" s="201"/>
      <c r="G30" s="201"/>
      <c r="H30" s="201"/>
      <c r="I30" s="201"/>
      <c r="J30" s="201"/>
      <c r="K30" s="201"/>
      <c r="L30" s="201"/>
    </row>
    <row r="31" spans="1:12" ht="15">
      <c r="A31" s="203" t="s">
        <v>64</v>
      </c>
      <c r="B31" s="203" t="s">
        <v>65</v>
      </c>
      <c r="C31" s="201">
        <v>5041095</v>
      </c>
      <c r="D31" s="201">
        <v>4973023</v>
      </c>
      <c r="E31" s="201">
        <v>4990926</v>
      </c>
      <c r="F31" s="201">
        <v>5004902</v>
      </c>
      <c r="G31" s="201">
        <v>5146817</v>
      </c>
      <c r="H31" s="201">
        <v>5257716</v>
      </c>
      <c r="I31" s="201">
        <v>5384743</v>
      </c>
      <c r="J31" s="201">
        <v>5721508</v>
      </c>
      <c r="K31" s="201">
        <v>5590514</v>
      </c>
      <c r="L31" s="201">
        <v>5659787</v>
      </c>
    </row>
    <row r="32" spans="1:12" ht="15">
      <c r="A32" s="203" t="s">
        <v>66</v>
      </c>
      <c r="B32" s="203" t="s">
        <v>67</v>
      </c>
      <c r="C32" s="201">
        <v>783361</v>
      </c>
      <c r="D32" s="201">
        <v>820248</v>
      </c>
      <c r="E32" s="201">
        <v>788656</v>
      </c>
      <c r="F32" s="201">
        <v>769556</v>
      </c>
      <c r="G32" s="201">
        <v>783022</v>
      </c>
      <c r="H32" s="201">
        <v>794684</v>
      </c>
      <c r="I32" s="201">
        <v>824296</v>
      </c>
      <c r="J32" s="201">
        <v>877532</v>
      </c>
      <c r="K32" s="201">
        <v>859021</v>
      </c>
      <c r="L32" s="201">
        <v>868674</v>
      </c>
    </row>
    <row r="33" spans="1:12" ht="15">
      <c r="A33" s="203"/>
      <c r="B33" s="203"/>
      <c r="C33" s="201"/>
      <c r="D33" s="201"/>
      <c r="E33" s="201"/>
      <c r="F33" s="201"/>
      <c r="G33" s="201"/>
      <c r="H33" s="201"/>
      <c r="I33" s="201"/>
      <c r="J33" s="201"/>
      <c r="K33" s="201"/>
      <c r="L33" s="201"/>
    </row>
    <row r="34" spans="1:12" ht="15">
      <c r="A34" s="203" t="s">
        <v>68</v>
      </c>
      <c r="B34" s="203" t="s">
        <v>69</v>
      </c>
      <c r="C34" s="201">
        <v>85229</v>
      </c>
      <c r="D34" s="201">
        <v>109275</v>
      </c>
      <c r="E34" s="201">
        <v>97205</v>
      </c>
      <c r="F34" s="201">
        <v>108689</v>
      </c>
      <c r="G34" s="201">
        <v>111982</v>
      </c>
      <c r="H34" s="201">
        <v>137778</v>
      </c>
      <c r="I34" s="201">
        <v>149854</v>
      </c>
      <c r="J34" s="201">
        <v>179936</v>
      </c>
      <c r="K34" s="201">
        <v>180837</v>
      </c>
      <c r="L34" s="201">
        <v>229164</v>
      </c>
    </row>
    <row r="35" spans="1:12" ht="15">
      <c r="A35" s="203" t="s">
        <v>70</v>
      </c>
      <c r="B35" s="203" t="s">
        <v>71</v>
      </c>
      <c r="C35" s="201">
        <v>60439</v>
      </c>
      <c r="D35" s="201">
        <v>68378</v>
      </c>
      <c r="E35" s="201">
        <v>73501</v>
      </c>
      <c r="F35" s="201">
        <v>74418</v>
      </c>
      <c r="G35" s="201">
        <v>83530</v>
      </c>
      <c r="H35" s="201">
        <v>93059</v>
      </c>
      <c r="I35" s="201">
        <v>104313</v>
      </c>
      <c r="J35" s="201">
        <v>110091</v>
      </c>
      <c r="K35" s="201">
        <v>116550</v>
      </c>
      <c r="L35" s="201">
        <v>120178</v>
      </c>
    </row>
    <row r="36" spans="1:12" ht="15">
      <c r="A36" s="203"/>
      <c r="B36" s="203"/>
      <c r="C36" s="201"/>
      <c r="D36" s="201"/>
      <c r="E36" s="201"/>
      <c r="F36" s="201"/>
      <c r="G36" s="201"/>
      <c r="H36" s="201"/>
      <c r="I36" s="201"/>
      <c r="J36" s="201"/>
      <c r="K36" s="201"/>
      <c r="L36" s="201"/>
    </row>
    <row r="37" spans="1:12" ht="15">
      <c r="A37" s="207" t="s">
        <v>72</v>
      </c>
      <c r="B37" s="203"/>
      <c r="C37" s="200">
        <v>7003937</v>
      </c>
      <c r="D37" s="200">
        <v>7642217</v>
      </c>
      <c r="E37" s="200">
        <v>7583451</v>
      </c>
      <c r="F37" s="200">
        <v>7765521</v>
      </c>
      <c r="G37" s="200">
        <v>8261467</v>
      </c>
      <c r="H37" s="200">
        <v>8599236</v>
      </c>
      <c r="I37" s="200">
        <v>8784903</v>
      </c>
      <c r="J37" s="200">
        <v>8803002</v>
      </c>
      <c r="K37" s="200">
        <v>8731878</v>
      </c>
      <c r="L37" s="200">
        <v>8644676</v>
      </c>
    </row>
    <row r="38" spans="1:12" ht="15">
      <c r="A38" s="203"/>
      <c r="B38" s="203"/>
      <c r="C38" s="201"/>
      <c r="D38" s="201"/>
      <c r="E38" s="201"/>
      <c r="F38" s="201"/>
      <c r="G38" s="201"/>
      <c r="H38" s="201"/>
      <c r="I38" s="201"/>
      <c r="J38" s="201"/>
      <c r="K38" s="201"/>
      <c r="L38" s="201"/>
    </row>
    <row r="39" spans="1:12" ht="15">
      <c r="A39" s="203" t="s">
        <v>73</v>
      </c>
      <c r="B39" s="203" t="s">
        <v>74</v>
      </c>
      <c r="C39" s="201">
        <v>321273</v>
      </c>
      <c r="D39" s="201">
        <v>342750</v>
      </c>
      <c r="E39" s="201">
        <v>356315</v>
      </c>
      <c r="F39" s="201">
        <v>364896</v>
      </c>
      <c r="G39" s="201">
        <v>378700</v>
      </c>
      <c r="H39" s="201">
        <v>386163</v>
      </c>
      <c r="I39" s="201">
        <v>412000</v>
      </c>
      <c r="J39" s="201">
        <v>443937</v>
      </c>
      <c r="K39" s="201">
        <v>469113</v>
      </c>
      <c r="L39" s="201">
        <v>471855</v>
      </c>
    </row>
    <row r="40" spans="1:12" ht="15">
      <c r="A40" s="203"/>
      <c r="B40" s="203"/>
      <c r="C40" s="201"/>
      <c r="D40" s="201"/>
      <c r="E40" s="201"/>
      <c r="F40" s="201"/>
      <c r="G40" s="201"/>
      <c r="H40" s="201"/>
      <c r="I40" s="201"/>
      <c r="J40" s="201"/>
      <c r="K40" s="201"/>
      <c r="L40" s="201"/>
    </row>
    <row r="41" spans="1:12" ht="15">
      <c r="A41" s="203" t="s">
        <v>75</v>
      </c>
      <c r="B41" s="203" t="s">
        <v>76</v>
      </c>
      <c r="C41" s="201">
        <v>127320</v>
      </c>
      <c r="D41" s="201">
        <v>131890</v>
      </c>
      <c r="E41" s="201">
        <v>149717</v>
      </c>
      <c r="F41" s="201">
        <v>165275</v>
      </c>
      <c r="G41" s="201">
        <v>200351</v>
      </c>
      <c r="H41" s="201">
        <v>214684</v>
      </c>
      <c r="I41" s="201">
        <v>231973</v>
      </c>
      <c r="J41" s="201">
        <v>275366</v>
      </c>
      <c r="K41" s="201">
        <v>294350</v>
      </c>
      <c r="L41" s="201">
        <v>317194</v>
      </c>
    </row>
    <row r="42" spans="1:12" ht="15">
      <c r="A42" s="203"/>
      <c r="B42" s="203"/>
      <c r="C42" s="201"/>
      <c r="D42" s="201"/>
      <c r="E42" s="201"/>
      <c r="F42" s="201"/>
      <c r="G42" s="201"/>
      <c r="H42" s="201"/>
      <c r="I42" s="201"/>
      <c r="J42" s="201"/>
      <c r="K42" s="201"/>
      <c r="L42" s="201"/>
    </row>
    <row r="43" spans="1:12" ht="15">
      <c r="A43" s="203" t="s">
        <v>77</v>
      </c>
      <c r="B43" s="203" t="s">
        <v>78</v>
      </c>
      <c r="C43" s="201">
        <v>111836</v>
      </c>
      <c r="D43" s="201">
        <v>121092</v>
      </c>
      <c r="E43" s="201">
        <v>127818</v>
      </c>
      <c r="F43" s="201">
        <v>130627</v>
      </c>
      <c r="G43" s="201">
        <v>131521</v>
      </c>
      <c r="H43" s="201">
        <v>148592</v>
      </c>
      <c r="I43" s="201">
        <v>160426</v>
      </c>
      <c r="J43" s="201">
        <v>172187</v>
      </c>
      <c r="K43" s="201">
        <v>159679</v>
      </c>
      <c r="L43" s="201">
        <v>175659</v>
      </c>
    </row>
    <row r="44" spans="1:12" ht="15">
      <c r="A44" s="203" t="s">
        <v>79</v>
      </c>
      <c r="B44" s="203" t="s">
        <v>80</v>
      </c>
      <c r="C44" s="201">
        <v>291677</v>
      </c>
      <c r="D44" s="201">
        <v>325867</v>
      </c>
      <c r="E44" s="201">
        <v>288269</v>
      </c>
      <c r="F44" s="201">
        <v>284253</v>
      </c>
      <c r="G44" s="201">
        <v>316804</v>
      </c>
      <c r="H44" s="201">
        <v>353729</v>
      </c>
      <c r="I44" s="201">
        <v>392593</v>
      </c>
      <c r="J44" s="201">
        <v>414461</v>
      </c>
      <c r="K44" s="201">
        <v>392426</v>
      </c>
      <c r="L44" s="201">
        <v>412512</v>
      </c>
    </row>
    <row r="45" spans="1:12" ht="15">
      <c r="A45" s="203"/>
      <c r="B45" s="203"/>
      <c r="C45" s="201"/>
      <c r="D45" s="201"/>
      <c r="E45" s="201"/>
      <c r="F45" s="201"/>
      <c r="G45" s="201"/>
      <c r="H45" s="201"/>
      <c r="I45" s="201"/>
      <c r="J45" s="201"/>
      <c r="K45" s="201"/>
      <c r="L45" s="201"/>
    </row>
    <row r="46" spans="1:12" ht="15">
      <c r="A46" s="203" t="s">
        <v>81</v>
      </c>
      <c r="B46" s="203" t="s">
        <v>82</v>
      </c>
      <c r="C46" s="201">
        <v>229153</v>
      </c>
      <c r="D46" s="201">
        <v>244721</v>
      </c>
      <c r="E46" s="201">
        <v>249057</v>
      </c>
      <c r="F46" s="201">
        <v>262371</v>
      </c>
      <c r="G46" s="201">
        <v>292493</v>
      </c>
      <c r="H46" s="201">
        <v>294702</v>
      </c>
      <c r="I46" s="201">
        <v>318322</v>
      </c>
      <c r="J46" s="201">
        <v>335421</v>
      </c>
      <c r="K46" s="201">
        <v>321088</v>
      </c>
      <c r="L46" s="201">
        <v>318207</v>
      </c>
    </row>
    <row r="47" spans="1:12" ht="15">
      <c r="A47" s="203"/>
      <c r="B47" s="203"/>
      <c r="C47" s="201"/>
      <c r="D47" s="201"/>
      <c r="E47" s="201"/>
      <c r="F47" s="201"/>
      <c r="G47" s="201"/>
      <c r="H47" s="201"/>
      <c r="I47" s="201"/>
      <c r="J47" s="201"/>
      <c r="K47" s="201"/>
      <c r="L47" s="201"/>
    </row>
    <row r="48" spans="1:12" ht="15">
      <c r="A48" s="203" t="s">
        <v>83</v>
      </c>
      <c r="B48" s="203" t="s">
        <v>84</v>
      </c>
      <c r="C48" s="201">
        <v>196974</v>
      </c>
      <c r="D48" s="201">
        <v>211186</v>
      </c>
      <c r="E48" s="201">
        <v>216470</v>
      </c>
      <c r="F48" s="201">
        <v>220723</v>
      </c>
      <c r="G48" s="201">
        <v>229621</v>
      </c>
      <c r="H48" s="201">
        <v>241392</v>
      </c>
      <c r="I48" s="201">
        <v>247702</v>
      </c>
      <c r="J48" s="201">
        <v>270848</v>
      </c>
      <c r="K48" s="201">
        <v>275866</v>
      </c>
      <c r="L48" s="201">
        <v>249475</v>
      </c>
    </row>
    <row r="49" spans="1:12" ht="15">
      <c r="A49" s="203"/>
      <c r="B49" s="203"/>
      <c r="C49" s="201"/>
      <c r="D49" s="201"/>
      <c r="E49" s="201"/>
      <c r="F49" s="201"/>
      <c r="G49" s="201"/>
      <c r="H49" s="201"/>
      <c r="I49" s="201"/>
      <c r="J49" s="201"/>
      <c r="K49" s="201"/>
      <c r="L49" s="201"/>
    </row>
    <row r="50" spans="1:12" ht="15">
      <c r="A50" s="203" t="s">
        <v>85</v>
      </c>
      <c r="B50" s="203" t="s">
        <v>86</v>
      </c>
      <c r="C50" s="201">
        <v>157545</v>
      </c>
      <c r="D50" s="201">
        <v>124885</v>
      </c>
      <c r="E50" s="201">
        <v>127930</v>
      </c>
      <c r="F50" s="201">
        <v>128646</v>
      </c>
      <c r="G50" s="201">
        <v>117454</v>
      </c>
      <c r="H50" s="201">
        <v>122169</v>
      </c>
      <c r="I50" s="201">
        <v>129201</v>
      </c>
      <c r="J50" s="201">
        <v>131568</v>
      </c>
      <c r="K50" s="201">
        <v>138025</v>
      </c>
      <c r="L50" s="201">
        <v>133495</v>
      </c>
    </row>
    <row r="51" spans="1:12" ht="15">
      <c r="A51" s="203" t="s">
        <v>87</v>
      </c>
      <c r="B51" s="203" t="s">
        <v>88</v>
      </c>
      <c r="C51" s="201">
        <v>133158</v>
      </c>
      <c r="D51" s="201">
        <v>136503</v>
      </c>
      <c r="E51" s="201">
        <v>160616</v>
      </c>
      <c r="F51" s="201">
        <v>171495</v>
      </c>
      <c r="G51" s="201">
        <v>163891</v>
      </c>
      <c r="H51" s="201">
        <v>168013</v>
      </c>
      <c r="I51" s="201">
        <v>174882</v>
      </c>
      <c r="J51" s="201">
        <v>179783</v>
      </c>
      <c r="K51" s="201">
        <v>182280</v>
      </c>
      <c r="L51" s="201">
        <v>181957</v>
      </c>
    </row>
    <row r="52" spans="1:12" ht="15">
      <c r="A52" s="203" t="s">
        <v>89</v>
      </c>
      <c r="B52" s="203" t="s">
        <v>90</v>
      </c>
      <c r="C52" s="201">
        <v>13567</v>
      </c>
      <c r="D52" s="201">
        <v>13816</v>
      </c>
      <c r="E52" s="201">
        <v>13684</v>
      </c>
      <c r="F52" s="201">
        <v>15516</v>
      </c>
      <c r="G52" s="201">
        <v>15797</v>
      </c>
      <c r="H52" s="201">
        <v>16683</v>
      </c>
      <c r="I52" s="201">
        <v>18006</v>
      </c>
      <c r="J52" s="201">
        <v>19090</v>
      </c>
      <c r="K52" s="201">
        <v>19467</v>
      </c>
      <c r="L52" s="201">
        <v>20179</v>
      </c>
    </row>
    <row r="53" spans="1:12" ht="15">
      <c r="A53" s="203"/>
      <c r="B53" s="203"/>
      <c r="C53" s="201"/>
      <c r="D53" s="201"/>
      <c r="E53" s="201"/>
      <c r="F53" s="201"/>
      <c r="G53" s="201"/>
      <c r="H53" s="201"/>
      <c r="I53" s="201"/>
      <c r="J53" s="201"/>
      <c r="K53" s="201"/>
      <c r="L53" s="201"/>
    </row>
    <row r="54" spans="1:12" ht="15">
      <c r="A54" s="203" t="s">
        <v>91</v>
      </c>
      <c r="B54" s="203" t="s">
        <v>92</v>
      </c>
      <c r="C54" s="201">
        <v>127499</v>
      </c>
      <c r="D54" s="201">
        <v>131324</v>
      </c>
      <c r="E54" s="201">
        <v>119650</v>
      </c>
      <c r="F54" s="201">
        <v>120988</v>
      </c>
      <c r="G54" s="201">
        <v>116319</v>
      </c>
      <c r="H54" s="201">
        <v>114788</v>
      </c>
      <c r="I54" s="201">
        <v>117006</v>
      </c>
      <c r="J54" s="201">
        <v>120038</v>
      </c>
      <c r="K54" s="201">
        <v>121003</v>
      </c>
      <c r="L54" s="201">
        <v>120221</v>
      </c>
    </row>
    <row r="55" spans="1:12" ht="15">
      <c r="A55" s="203"/>
      <c r="B55" s="203"/>
      <c r="C55" s="201"/>
      <c r="D55" s="201"/>
      <c r="E55" s="201"/>
      <c r="F55" s="201"/>
      <c r="G55" s="201"/>
      <c r="H55" s="201"/>
      <c r="I55" s="201"/>
      <c r="J55" s="201"/>
      <c r="K55" s="201"/>
      <c r="L55" s="201"/>
    </row>
    <row r="56" spans="1:12" ht="15">
      <c r="A56" s="203" t="s">
        <v>93</v>
      </c>
      <c r="B56" s="203" t="s">
        <v>94</v>
      </c>
      <c r="C56" s="201">
        <v>95508</v>
      </c>
      <c r="D56" s="201">
        <v>98288</v>
      </c>
      <c r="E56" s="201">
        <v>70007</v>
      </c>
      <c r="F56" s="201">
        <v>76150</v>
      </c>
      <c r="G56" s="201">
        <v>88733</v>
      </c>
      <c r="H56" s="201">
        <v>85815</v>
      </c>
      <c r="I56" s="201">
        <v>90927</v>
      </c>
      <c r="J56" s="201">
        <v>98738</v>
      </c>
      <c r="K56" s="201">
        <v>96673</v>
      </c>
      <c r="L56" s="201">
        <v>91521</v>
      </c>
    </row>
    <row r="57" spans="1:12" ht="15">
      <c r="A57" s="203"/>
      <c r="B57" s="203"/>
      <c r="C57" s="201"/>
      <c r="D57" s="201"/>
      <c r="E57" s="201"/>
      <c r="F57" s="201"/>
      <c r="G57" s="201"/>
      <c r="H57" s="201"/>
      <c r="I57" s="201"/>
      <c r="J57" s="201"/>
      <c r="K57" s="201"/>
      <c r="L57" s="201"/>
    </row>
    <row r="58" spans="1:12" ht="15">
      <c r="A58" s="203" t="s">
        <v>95</v>
      </c>
      <c r="B58" s="203" t="s">
        <v>96</v>
      </c>
      <c r="C58" s="201">
        <v>27060</v>
      </c>
      <c r="D58" s="201">
        <v>29120</v>
      </c>
      <c r="E58" s="201">
        <v>29446</v>
      </c>
      <c r="F58" s="201">
        <v>30640</v>
      </c>
      <c r="G58" s="201">
        <v>33503</v>
      </c>
      <c r="H58" s="201">
        <v>35547</v>
      </c>
      <c r="I58" s="201">
        <v>25308</v>
      </c>
      <c r="J58" s="201">
        <v>27895</v>
      </c>
      <c r="K58" s="201">
        <v>32702</v>
      </c>
      <c r="L58" s="201">
        <v>33498</v>
      </c>
    </row>
    <row r="59" spans="1:12" ht="15">
      <c r="A59" s="203" t="s">
        <v>97</v>
      </c>
      <c r="B59" s="203" t="s">
        <v>98</v>
      </c>
      <c r="C59" s="201">
        <v>86065</v>
      </c>
      <c r="D59" s="201">
        <v>84183</v>
      </c>
      <c r="E59" s="201">
        <v>84412</v>
      </c>
      <c r="F59" s="201">
        <v>94854</v>
      </c>
      <c r="G59" s="201">
        <v>96117</v>
      </c>
      <c r="H59" s="201">
        <v>103453</v>
      </c>
      <c r="I59" s="201">
        <v>106840</v>
      </c>
      <c r="J59" s="201">
        <v>106373</v>
      </c>
      <c r="K59" s="201">
        <v>97246</v>
      </c>
      <c r="L59" s="201">
        <v>99255</v>
      </c>
    </row>
    <row r="60" spans="1:12" ht="15">
      <c r="A60" s="203" t="s">
        <v>99</v>
      </c>
      <c r="B60" s="203" t="s">
        <v>100</v>
      </c>
      <c r="C60" s="201">
        <v>101403</v>
      </c>
      <c r="D60" s="201">
        <v>109680</v>
      </c>
      <c r="E60" s="201">
        <v>116651</v>
      </c>
      <c r="F60" s="201">
        <v>137812</v>
      </c>
      <c r="G60" s="201">
        <v>147163</v>
      </c>
      <c r="H60" s="201">
        <v>154759</v>
      </c>
      <c r="I60" s="201">
        <v>154800</v>
      </c>
      <c r="J60" s="201">
        <v>168543</v>
      </c>
      <c r="K60" s="201">
        <v>170348</v>
      </c>
      <c r="L60" s="201">
        <v>170211</v>
      </c>
    </row>
    <row r="61" spans="1:12" ht="15">
      <c r="A61" s="203"/>
      <c r="B61" s="203"/>
      <c r="C61" s="201"/>
      <c r="D61" s="201"/>
      <c r="E61" s="201"/>
      <c r="F61" s="201"/>
      <c r="G61" s="201"/>
      <c r="H61" s="201"/>
      <c r="I61" s="201"/>
      <c r="J61" s="201"/>
      <c r="K61" s="201"/>
      <c r="L61" s="201"/>
    </row>
    <row r="62" spans="1:12" ht="15">
      <c r="A62" s="203" t="s">
        <v>101</v>
      </c>
      <c r="B62" s="203" t="s">
        <v>102</v>
      </c>
      <c r="C62" s="201">
        <v>183590</v>
      </c>
      <c r="D62" s="201">
        <v>286470</v>
      </c>
      <c r="E62" s="201">
        <v>313273</v>
      </c>
      <c r="F62" s="201">
        <v>314726</v>
      </c>
      <c r="G62" s="201">
        <v>314891</v>
      </c>
      <c r="H62" s="201">
        <v>310845</v>
      </c>
      <c r="I62" s="201">
        <v>323625</v>
      </c>
      <c r="J62" s="201">
        <v>329106</v>
      </c>
      <c r="K62" s="201">
        <v>334963</v>
      </c>
      <c r="L62" s="201">
        <v>320965</v>
      </c>
    </row>
    <row r="63" spans="1:12" ht="15">
      <c r="A63" s="203" t="s">
        <v>103</v>
      </c>
      <c r="B63" s="203" t="s">
        <v>104</v>
      </c>
      <c r="C63" s="201">
        <v>139522</v>
      </c>
      <c r="D63" s="201">
        <v>152785</v>
      </c>
      <c r="E63" s="201">
        <v>132267</v>
      </c>
      <c r="F63" s="201">
        <v>146798</v>
      </c>
      <c r="G63" s="201">
        <v>156212</v>
      </c>
      <c r="H63" s="201">
        <v>159364</v>
      </c>
      <c r="I63" s="201">
        <v>171277</v>
      </c>
      <c r="J63" s="201">
        <v>176296</v>
      </c>
      <c r="K63" s="201">
        <v>178908</v>
      </c>
      <c r="L63" s="201">
        <v>173195</v>
      </c>
    </row>
    <row r="64" spans="1:12" ht="15">
      <c r="A64" s="203" t="s">
        <v>105</v>
      </c>
      <c r="B64" s="203" t="s">
        <v>106</v>
      </c>
      <c r="C64" s="201">
        <v>10783</v>
      </c>
      <c r="D64" s="201">
        <v>10145</v>
      </c>
      <c r="E64" s="201">
        <v>10402</v>
      </c>
      <c r="F64" s="201">
        <v>10241</v>
      </c>
      <c r="G64" s="201">
        <v>10608</v>
      </c>
      <c r="H64" s="201">
        <v>10628</v>
      </c>
      <c r="I64" s="201">
        <v>10662</v>
      </c>
      <c r="J64" s="201">
        <v>10883</v>
      </c>
      <c r="K64" s="201">
        <v>9953</v>
      </c>
      <c r="L64" s="201">
        <v>9260</v>
      </c>
    </row>
    <row r="65" spans="1:12" ht="15">
      <c r="A65" s="203"/>
      <c r="B65" s="203"/>
      <c r="C65" s="201"/>
      <c r="D65" s="201"/>
      <c r="E65" s="201"/>
      <c r="F65" s="201"/>
      <c r="G65" s="201"/>
      <c r="H65" s="201"/>
      <c r="I65" s="201"/>
      <c r="J65" s="201"/>
      <c r="K65" s="201"/>
      <c r="L65" s="201"/>
    </row>
    <row r="66" spans="1:12" ht="15">
      <c r="A66" s="203" t="s">
        <v>107</v>
      </c>
      <c r="B66" s="203" t="s">
        <v>108</v>
      </c>
      <c r="C66" s="201">
        <v>193129</v>
      </c>
      <c r="D66" s="201">
        <v>198582</v>
      </c>
      <c r="E66" s="201">
        <v>223365</v>
      </c>
      <c r="F66" s="201">
        <v>234652</v>
      </c>
      <c r="G66" s="201">
        <v>236237</v>
      </c>
      <c r="H66" s="201">
        <v>211856</v>
      </c>
      <c r="I66" s="201">
        <v>214879</v>
      </c>
      <c r="J66" s="201">
        <v>216315</v>
      </c>
      <c r="K66" s="201">
        <v>216427</v>
      </c>
      <c r="L66" s="201">
        <v>205218</v>
      </c>
    </row>
    <row r="67" spans="1:12" ht="15">
      <c r="A67" s="203" t="s">
        <v>109</v>
      </c>
      <c r="B67" s="203" t="s">
        <v>110</v>
      </c>
      <c r="C67" s="201">
        <v>235241</v>
      </c>
      <c r="D67" s="201">
        <v>220870</v>
      </c>
      <c r="E67" s="201">
        <v>230861</v>
      </c>
      <c r="F67" s="201">
        <v>227996</v>
      </c>
      <c r="G67" s="201">
        <v>256421</v>
      </c>
      <c r="H67" s="201">
        <v>230949</v>
      </c>
      <c r="I67" s="201">
        <v>243880</v>
      </c>
      <c r="J67" s="201">
        <v>254841</v>
      </c>
      <c r="K67" s="201">
        <v>239473</v>
      </c>
      <c r="L67" s="201">
        <v>226143</v>
      </c>
    </row>
    <row r="68" spans="1:12" ht="15">
      <c r="A68" s="203" t="s">
        <v>111</v>
      </c>
      <c r="B68" s="203" t="s">
        <v>112</v>
      </c>
      <c r="C68" s="201">
        <v>101903</v>
      </c>
      <c r="D68" s="201">
        <v>106065</v>
      </c>
      <c r="E68" s="201">
        <v>106518</v>
      </c>
      <c r="F68" s="201">
        <v>114395</v>
      </c>
      <c r="G68" s="201">
        <v>123188</v>
      </c>
      <c r="H68" s="201">
        <v>125820</v>
      </c>
      <c r="I68" s="201">
        <v>145042</v>
      </c>
      <c r="J68" s="201">
        <v>138134</v>
      </c>
      <c r="K68" s="201">
        <v>135784</v>
      </c>
      <c r="L68" s="201">
        <v>122038</v>
      </c>
    </row>
    <row r="69" spans="1:12" ht="15">
      <c r="A69" s="203"/>
      <c r="B69" s="203"/>
      <c r="C69" s="201"/>
      <c r="D69" s="201"/>
      <c r="E69" s="201"/>
      <c r="F69" s="201"/>
      <c r="G69" s="201"/>
      <c r="H69" s="201"/>
      <c r="I69" s="201"/>
      <c r="J69" s="201"/>
      <c r="K69" s="201"/>
      <c r="L69" s="201"/>
    </row>
    <row r="70" spans="1:12" ht="15">
      <c r="A70" s="203" t="s">
        <v>113</v>
      </c>
      <c r="B70" s="203" t="s">
        <v>114</v>
      </c>
      <c r="C70" s="201">
        <v>360205</v>
      </c>
      <c r="D70" s="201">
        <v>382493</v>
      </c>
      <c r="E70" s="201">
        <v>392617</v>
      </c>
      <c r="F70" s="201">
        <v>421537</v>
      </c>
      <c r="G70" s="201">
        <v>474719</v>
      </c>
      <c r="H70" s="201">
        <v>447389</v>
      </c>
      <c r="I70" s="201">
        <v>479401</v>
      </c>
      <c r="J70" s="201">
        <v>498259</v>
      </c>
      <c r="K70" s="201">
        <v>497120</v>
      </c>
      <c r="L70" s="201">
        <v>528225</v>
      </c>
    </row>
    <row r="71" spans="1:12" ht="15">
      <c r="A71" s="203"/>
      <c r="B71" s="203"/>
      <c r="C71" s="201"/>
      <c r="D71" s="201"/>
      <c r="E71" s="201"/>
      <c r="F71" s="201"/>
      <c r="G71" s="201"/>
      <c r="H71" s="201"/>
      <c r="I71" s="201"/>
      <c r="J71" s="201"/>
      <c r="K71" s="201"/>
      <c r="L71" s="201"/>
    </row>
    <row r="72" spans="1:12" ht="15">
      <c r="A72" s="203" t="s">
        <v>115</v>
      </c>
      <c r="B72" s="203" t="s">
        <v>116</v>
      </c>
      <c r="C72" s="201">
        <v>426916</v>
      </c>
      <c r="D72" s="201">
        <v>436181</v>
      </c>
      <c r="E72" s="201">
        <v>404561</v>
      </c>
      <c r="F72" s="201">
        <v>441068</v>
      </c>
      <c r="G72" s="201">
        <v>445858</v>
      </c>
      <c r="H72" s="201">
        <v>449332</v>
      </c>
      <c r="I72" s="201">
        <v>480085</v>
      </c>
      <c r="J72" s="201">
        <v>478750</v>
      </c>
      <c r="K72" s="201">
        <v>450453</v>
      </c>
      <c r="L72" s="201">
        <v>416814</v>
      </c>
    </row>
    <row r="73" spans="1:12" ht="15">
      <c r="A73" s="203"/>
      <c r="B73" s="203"/>
      <c r="C73" s="201"/>
      <c r="D73" s="201"/>
      <c r="E73" s="201"/>
      <c r="F73" s="201"/>
      <c r="G73" s="201"/>
      <c r="H73" s="201"/>
      <c r="I73" s="201"/>
      <c r="J73" s="201"/>
      <c r="K73" s="201"/>
      <c r="L73" s="201"/>
    </row>
    <row r="74" spans="1:12" ht="15">
      <c r="A74" s="203" t="s">
        <v>117</v>
      </c>
      <c r="B74" s="203" t="s">
        <v>118</v>
      </c>
      <c r="C74" s="201">
        <v>926818</v>
      </c>
      <c r="D74" s="201">
        <v>1007645</v>
      </c>
      <c r="E74" s="201">
        <v>1049899</v>
      </c>
      <c r="F74" s="201">
        <v>897618</v>
      </c>
      <c r="G74" s="201">
        <v>995486</v>
      </c>
      <c r="H74" s="201">
        <v>1089140</v>
      </c>
      <c r="I74" s="201">
        <v>812715</v>
      </c>
      <c r="J74" s="201">
        <v>536431</v>
      </c>
      <c r="K74" s="201">
        <v>501431</v>
      </c>
      <c r="L74" s="201">
        <v>623505</v>
      </c>
    </row>
    <row r="75" spans="1:12" ht="15">
      <c r="A75" s="203"/>
      <c r="B75" s="203"/>
      <c r="C75" s="201"/>
      <c r="D75" s="201"/>
      <c r="E75" s="201"/>
      <c r="F75" s="201"/>
      <c r="G75" s="201"/>
      <c r="H75" s="201"/>
      <c r="I75" s="201"/>
      <c r="J75" s="201"/>
      <c r="K75" s="201"/>
      <c r="L75" s="201"/>
    </row>
    <row r="76" spans="1:12" ht="15">
      <c r="A76" s="203" t="s">
        <v>119</v>
      </c>
      <c r="B76" s="203" t="s">
        <v>120</v>
      </c>
      <c r="C76" s="201">
        <v>51645</v>
      </c>
      <c r="D76" s="201">
        <v>56596</v>
      </c>
      <c r="E76" s="201">
        <v>60143</v>
      </c>
      <c r="F76" s="201">
        <v>61672</v>
      </c>
      <c r="G76" s="201">
        <v>68196</v>
      </c>
      <c r="H76" s="201">
        <v>70207</v>
      </c>
      <c r="I76" s="201">
        <v>63215</v>
      </c>
      <c r="J76" s="201">
        <v>65370</v>
      </c>
      <c r="K76" s="201">
        <v>71765</v>
      </c>
      <c r="L76" s="201">
        <v>68274</v>
      </c>
    </row>
    <row r="77" spans="1:12" ht="15">
      <c r="A77" s="203" t="s">
        <v>121</v>
      </c>
      <c r="B77" s="203" t="s">
        <v>122</v>
      </c>
      <c r="C77" s="201">
        <v>518596</v>
      </c>
      <c r="D77" s="201">
        <v>600410</v>
      </c>
      <c r="E77" s="201">
        <v>590240</v>
      </c>
      <c r="F77" s="201">
        <v>621659</v>
      </c>
      <c r="G77" s="201">
        <v>671606</v>
      </c>
      <c r="H77" s="201">
        <v>715198</v>
      </c>
      <c r="I77" s="201">
        <v>746596</v>
      </c>
      <c r="J77" s="201">
        <v>773199</v>
      </c>
      <c r="K77" s="201">
        <v>754799</v>
      </c>
      <c r="L77" s="201">
        <v>711026</v>
      </c>
    </row>
    <row r="78" spans="1:12" ht="15">
      <c r="A78" s="203"/>
      <c r="B78" s="203"/>
      <c r="C78" s="201"/>
      <c r="D78" s="201"/>
      <c r="E78" s="201"/>
      <c r="F78" s="201"/>
      <c r="G78" s="201"/>
      <c r="H78" s="201"/>
      <c r="I78" s="201"/>
      <c r="J78" s="201"/>
      <c r="K78" s="201"/>
      <c r="L78" s="201"/>
    </row>
    <row r="79" spans="1:12" ht="15">
      <c r="A79" s="203" t="s">
        <v>123</v>
      </c>
      <c r="B79" s="203" t="s">
        <v>124</v>
      </c>
      <c r="C79" s="201">
        <v>69401</v>
      </c>
      <c r="D79" s="201">
        <v>73824</v>
      </c>
      <c r="E79" s="201">
        <v>57676</v>
      </c>
      <c r="F79" s="201">
        <v>57295</v>
      </c>
      <c r="G79" s="201">
        <v>68952</v>
      </c>
      <c r="H79" s="201">
        <v>69429</v>
      </c>
      <c r="I79" s="201">
        <v>67896</v>
      </c>
      <c r="J79" s="201">
        <v>70628</v>
      </c>
      <c r="K79" s="201">
        <v>59712</v>
      </c>
      <c r="L79" s="201">
        <v>59567</v>
      </c>
    </row>
    <row r="80" spans="1:12" ht="15">
      <c r="A80" s="203" t="s">
        <v>125</v>
      </c>
      <c r="B80" s="203" t="s">
        <v>126</v>
      </c>
      <c r="C80" s="201">
        <v>198101</v>
      </c>
      <c r="D80" s="201">
        <v>227177</v>
      </c>
      <c r="E80" s="201">
        <v>214933</v>
      </c>
      <c r="F80" s="201">
        <v>230668</v>
      </c>
      <c r="G80" s="201">
        <v>246902</v>
      </c>
      <c r="H80" s="201">
        <v>264757</v>
      </c>
      <c r="I80" s="201">
        <v>276968</v>
      </c>
      <c r="J80" s="201">
        <v>289345</v>
      </c>
      <c r="K80" s="201">
        <v>282927</v>
      </c>
      <c r="L80" s="201">
        <v>269047</v>
      </c>
    </row>
    <row r="81" spans="1:12" ht="15">
      <c r="A81" s="203"/>
      <c r="B81" s="203"/>
      <c r="C81" s="201"/>
      <c r="D81" s="201"/>
      <c r="E81" s="201"/>
      <c r="F81" s="201"/>
      <c r="G81" s="201"/>
      <c r="H81" s="201"/>
      <c r="I81" s="201"/>
      <c r="J81" s="201"/>
      <c r="K81" s="201"/>
      <c r="L81" s="201"/>
    </row>
    <row r="82" spans="1:12" ht="15">
      <c r="A82" s="203" t="s">
        <v>127</v>
      </c>
      <c r="B82" s="203" t="s">
        <v>128</v>
      </c>
      <c r="C82" s="201">
        <v>138062</v>
      </c>
      <c r="D82" s="201">
        <v>146930</v>
      </c>
      <c r="E82" s="201">
        <v>141600</v>
      </c>
      <c r="F82" s="201">
        <v>148495</v>
      </c>
      <c r="G82" s="201">
        <v>155801</v>
      </c>
      <c r="H82" s="201">
        <v>168465</v>
      </c>
      <c r="I82" s="201">
        <v>189816</v>
      </c>
      <c r="J82" s="201">
        <v>202180</v>
      </c>
      <c r="K82" s="201">
        <v>198095</v>
      </c>
      <c r="L82" s="201">
        <v>205086</v>
      </c>
    </row>
    <row r="83" spans="1:12" ht="15">
      <c r="A83" s="203" t="s">
        <v>129</v>
      </c>
      <c r="B83" s="203" t="s">
        <v>130</v>
      </c>
      <c r="C83" s="201">
        <v>331634</v>
      </c>
      <c r="D83" s="201">
        <v>381703</v>
      </c>
      <c r="E83" s="201">
        <v>391288</v>
      </c>
      <c r="F83" s="201">
        <v>410952</v>
      </c>
      <c r="G83" s="201">
        <v>439759</v>
      </c>
      <c r="H83" s="201">
        <v>487224</v>
      </c>
      <c r="I83" s="201">
        <v>558218</v>
      </c>
      <c r="J83" s="201">
        <v>581368</v>
      </c>
      <c r="K83" s="201">
        <v>576644</v>
      </c>
      <c r="L83" s="201">
        <v>554126</v>
      </c>
    </row>
    <row r="84" spans="1:12" ht="15">
      <c r="A84" s="203"/>
      <c r="B84" s="203"/>
      <c r="C84" s="201"/>
      <c r="D84" s="201"/>
      <c r="E84" s="201"/>
      <c r="F84" s="201"/>
      <c r="G84" s="201"/>
      <c r="H84" s="201"/>
      <c r="I84" s="201"/>
      <c r="J84" s="201"/>
      <c r="K84" s="201"/>
      <c r="L84" s="201"/>
    </row>
    <row r="85" spans="1:12" ht="15">
      <c r="A85" s="203" t="s">
        <v>131</v>
      </c>
      <c r="B85" s="203" t="s">
        <v>132</v>
      </c>
      <c r="C85" s="201">
        <v>113667</v>
      </c>
      <c r="D85" s="201">
        <v>145143</v>
      </c>
      <c r="E85" s="201">
        <v>128589</v>
      </c>
      <c r="F85" s="201">
        <v>132668</v>
      </c>
      <c r="G85" s="201">
        <v>129931</v>
      </c>
      <c r="H85" s="201">
        <v>154875</v>
      </c>
      <c r="I85" s="201">
        <v>173927</v>
      </c>
      <c r="J85" s="201">
        <v>172635</v>
      </c>
      <c r="K85" s="201">
        <v>229778</v>
      </c>
      <c r="L85" s="201">
        <v>230276</v>
      </c>
    </row>
    <row r="86" spans="1:12" ht="15">
      <c r="A86" s="203" t="s">
        <v>133</v>
      </c>
      <c r="B86" s="203" t="s">
        <v>134</v>
      </c>
      <c r="C86" s="201">
        <v>245659</v>
      </c>
      <c r="D86" s="201">
        <v>265345</v>
      </c>
      <c r="E86" s="201">
        <v>244606</v>
      </c>
      <c r="F86" s="201">
        <v>265124</v>
      </c>
      <c r="G86" s="201">
        <v>275919</v>
      </c>
      <c r="H86" s="201">
        <v>291257</v>
      </c>
      <c r="I86" s="201">
        <v>308991</v>
      </c>
      <c r="J86" s="201">
        <v>314105</v>
      </c>
      <c r="K86" s="201">
        <v>317792</v>
      </c>
      <c r="L86" s="201">
        <v>290010</v>
      </c>
    </row>
    <row r="87" spans="1:12" ht="15">
      <c r="A87" s="203"/>
      <c r="B87" s="203"/>
      <c r="C87" s="201"/>
      <c r="D87" s="201"/>
      <c r="E87" s="201"/>
      <c r="F87" s="201"/>
      <c r="G87" s="201"/>
      <c r="H87" s="201"/>
      <c r="I87" s="201"/>
      <c r="J87" s="201"/>
      <c r="K87" s="201"/>
      <c r="L87" s="201"/>
    </row>
    <row r="88" spans="1:12" ht="15">
      <c r="A88" s="203" t="s">
        <v>135</v>
      </c>
      <c r="B88" s="203" t="s">
        <v>136</v>
      </c>
      <c r="C88" s="201">
        <v>241386</v>
      </c>
      <c r="D88" s="201">
        <v>281650</v>
      </c>
      <c r="E88" s="201">
        <v>257211</v>
      </c>
      <c r="F88" s="201">
        <v>266460</v>
      </c>
      <c r="G88" s="201">
        <v>288891</v>
      </c>
      <c r="H88" s="201">
        <v>300951</v>
      </c>
      <c r="I88" s="201">
        <v>329164</v>
      </c>
      <c r="J88" s="201">
        <v>325394</v>
      </c>
      <c r="K88" s="201">
        <v>318669</v>
      </c>
      <c r="L88" s="201">
        <v>306522</v>
      </c>
    </row>
    <row r="89" spans="1:12" ht="15">
      <c r="A89" s="203"/>
      <c r="B89" s="203"/>
      <c r="C89" s="201"/>
      <c r="D89" s="201"/>
      <c r="E89" s="201"/>
      <c r="F89" s="201"/>
      <c r="G89" s="201"/>
      <c r="H89" s="201"/>
      <c r="I89" s="201"/>
      <c r="J89" s="201"/>
      <c r="K89" s="201"/>
      <c r="L89" s="201"/>
    </row>
    <row r="90" spans="1:12" ht="15">
      <c r="A90" s="203" t="s">
        <v>137</v>
      </c>
      <c r="B90" s="203" t="s">
        <v>138</v>
      </c>
      <c r="C90" s="201">
        <v>168253</v>
      </c>
      <c r="D90" s="201">
        <v>205826</v>
      </c>
      <c r="E90" s="201">
        <v>167160</v>
      </c>
      <c r="F90" s="201">
        <v>169102</v>
      </c>
      <c r="G90" s="201">
        <v>178002</v>
      </c>
      <c r="H90" s="201">
        <v>184522</v>
      </c>
      <c r="I90" s="201">
        <v>169110</v>
      </c>
      <c r="J90" s="201">
        <v>161669</v>
      </c>
      <c r="K90" s="201">
        <v>149992</v>
      </c>
      <c r="L90" s="201">
        <v>122687</v>
      </c>
    </row>
    <row r="91" spans="1:12" ht="15">
      <c r="A91" s="203"/>
      <c r="B91" s="203"/>
      <c r="C91" s="201"/>
      <c r="D91" s="201"/>
      <c r="E91" s="201"/>
      <c r="F91" s="201"/>
      <c r="G91" s="201"/>
      <c r="H91" s="201"/>
      <c r="I91" s="201"/>
      <c r="J91" s="201"/>
      <c r="K91" s="201"/>
      <c r="L91" s="201"/>
    </row>
    <row r="92" spans="1:12" ht="15">
      <c r="A92" s="203" t="s">
        <v>139</v>
      </c>
      <c r="B92" s="203" t="s">
        <v>140</v>
      </c>
      <c r="C92" s="201">
        <v>155738</v>
      </c>
      <c r="D92" s="201">
        <v>173405</v>
      </c>
      <c r="E92" s="201">
        <v>177066</v>
      </c>
      <c r="F92" s="201">
        <v>198592</v>
      </c>
      <c r="G92" s="201">
        <v>206439</v>
      </c>
      <c r="H92" s="201">
        <v>222653</v>
      </c>
      <c r="I92" s="201">
        <v>233435</v>
      </c>
      <c r="J92" s="201">
        <v>236162</v>
      </c>
      <c r="K92" s="201">
        <v>230711</v>
      </c>
      <c r="L92" s="201">
        <v>206603</v>
      </c>
    </row>
    <row r="93" spans="1:12" ht="15">
      <c r="A93" s="203"/>
      <c r="B93" s="203"/>
      <c r="C93" s="201"/>
      <c r="D93" s="201"/>
      <c r="E93" s="201"/>
      <c r="F93" s="201"/>
      <c r="G93" s="201"/>
      <c r="H93" s="201"/>
      <c r="I93" s="201"/>
      <c r="J93" s="201"/>
      <c r="K93" s="201"/>
      <c r="L93" s="201"/>
    </row>
    <row r="94" spans="1:12" ht="15">
      <c r="A94" s="203" t="s">
        <v>141</v>
      </c>
      <c r="B94" s="203" t="s">
        <v>142</v>
      </c>
      <c r="C94" s="201">
        <v>173650</v>
      </c>
      <c r="D94" s="201">
        <v>177667</v>
      </c>
      <c r="E94" s="201">
        <v>179134</v>
      </c>
      <c r="F94" s="201">
        <v>189557</v>
      </c>
      <c r="G94" s="201">
        <v>188982</v>
      </c>
      <c r="H94" s="201">
        <v>193886</v>
      </c>
      <c r="I94" s="201">
        <v>206015</v>
      </c>
      <c r="J94" s="201">
        <v>207684</v>
      </c>
      <c r="K94" s="201">
        <v>206216</v>
      </c>
      <c r="L94" s="201">
        <v>200850</v>
      </c>
    </row>
    <row r="95" spans="1:12" ht="15">
      <c r="A95" s="203"/>
      <c r="B95" s="203"/>
      <c r="C95" s="201"/>
      <c r="D95" s="201"/>
      <c r="E95" s="201"/>
      <c r="F95" s="201"/>
      <c r="G95" s="201"/>
      <c r="H95" s="201"/>
      <c r="I95" s="201"/>
      <c r="J95" s="201"/>
      <c r="K95" s="201"/>
      <c r="L95" s="201"/>
    </row>
    <row r="96" spans="1:12" ht="15">
      <c r="A96" s="207" t="s">
        <v>143</v>
      </c>
      <c r="B96" s="203"/>
      <c r="C96" s="200">
        <v>304330</v>
      </c>
      <c r="D96" s="200">
        <v>487473</v>
      </c>
      <c r="E96" s="200">
        <v>424397</v>
      </c>
      <c r="F96" s="200">
        <v>655148</v>
      </c>
      <c r="G96" s="200">
        <v>895309</v>
      </c>
      <c r="H96" s="200">
        <v>1088063</v>
      </c>
      <c r="I96" s="200">
        <v>1235011</v>
      </c>
      <c r="J96" s="200">
        <v>1323611</v>
      </c>
      <c r="K96" s="200">
        <v>1467973</v>
      </c>
      <c r="L96" s="200">
        <v>1594739</v>
      </c>
    </row>
    <row r="97" spans="1:12" ht="15">
      <c r="A97" s="207"/>
      <c r="B97" s="203"/>
      <c r="C97" s="201"/>
      <c r="D97" s="201"/>
      <c r="E97" s="201"/>
      <c r="F97" s="201"/>
      <c r="G97" s="201"/>
      <c r="H97" s="201"/>
      <c r="I97" s="201"/>
      <c r="J97" s="201"/>
      <c r="K97" s="201"/>
      <c r="L97" s="201"/>
    </row>
    <row r="98" spans="1:12" ht="15">
      <c r="A98" s="203" t="s">
        <v>144</v>
      </c>
      <c r="B98" s="203" t="s">
        <v>145</v>
      </c>
      <c r="C98" s="201">
        <v>304330</v>
      </c>
      <c r="D98" s="201">
        <v>487473</v>
      </c>
      <c r="E98" s="201">
        <v>424397</v>
      </c>
      <c r="F98" s="201">
        <v>655148</v>
      </c>
      <c r="G98" s="201">
        <v>895309</v>
      </c>
      <c r="H98" s="201">
        <v>1088063</v>
      </c>
      <c r="I98" s="201">
        <v>1235011</v>
      </c>
      <c r="J98" s="201">
        <v>1323611</v>
      </c>
      <c r="K98" s="201">
        <v>1467973</v>
      </c>
      <c r="L98" s="201">
        <v>1594739</v>
      </c>
    </row>
    <row r="99" spans="1:12" ht="15">
      <c r="A99" s="205"/>
      <c r="B99" s="205"/>
      <c r="C99" s="196"/>
      <c r="D99" s="196"/>
      <c r="E99" s="196"/>
      <c r="F99" s="196"/>
      <c r="G99" s="196"/>
      <c r="H99" s="196"/>
      <c r="I99" s="196"/>
      <c r="J99" s="196"/>
      <c r="K99" s="196"/>
      <c r="L99" s="196"/>
    </row>
    <row r="100" spans="1:12" ht="15">
      <c r="A100" s="207" t="s">
        <v>146</v>
      </c>
      <c r="B100" s="203"/>
      <c r="C100" s="200">
        <v>281273</v>
      </c>
      <c r="D100" s="200">
        <v>273980</v>
      </c>
      <c r="E100" s="200">
        <v>260798</v>
      </c>
      <c r="F100" s="200">
        <v>266733</v>
      </c>
      <c r="G100" s="200">
        <v>276277</v>
      </c>
      <c r="H100" s="200">
        <v>293742</v>
      </c>
      <c r="I100" s="200">
        <v>306288</v>
      </c>
      <c r="J100" s="200">
        <v>318415</v>
      </c>
      <c r="K100" s="200">
        <v>322652</v>
      </c>
      <c r="L100" s="200">
        <v>313097</v>
      </c>
    </row>
    <row r="101" spans="1:12" ht="15">
      <c r="A101" s="203"/>
      <c r="B101" s="203"/>
      <c r="C101" s="201"/>
      <c r="D101" s="201"/>
      <c r="E101" s="201"/>
      <c r="F101" s="201"/>
      <c r="G101" s="201"/>
      <c r="H101" s="201"/>
      <c r="I101" s="201"/>
      <c r="J101" s="201"/>
      <c r="K101" s="201"/>
      <c r="L101" s="201"/>
    </row>
    <row r="102" spans="1:12" ht="15">
      <c r="A102" s="203" t="s">
        <v>147</v>
      </c>
      <c r="B102" s="203" t="s">
        <v>148</v>
      </c>
      <c r="C102" s="201">
        <v>281273</v>
      </c>
      <c r="D102" s="201">
        <v>273980</v>
      </c>
      <c r="E102" s="201">
        <v>260798</v>
      </c>
      <c r="F102" s="201">
        <v>266733</v>
      </c>
      <c r="G102" s="201">
        <v>276277</v>
      </c>
      <c r="H102" s="201">
        <v>293742</v>
      </c>
      <c r="I102" s="201">
        <v>306288</v>
      </c>
      <c r="J102" s="201">
        <v>318415</v>
      </c>
      <c r="K102" s="201">
        <v>322652</v>
      </c>
      <c r="L102" s="201">
        <v>313097</v>
      </c>
    </row>
    <row r="103" spans="1:12" ht="15">
      <c r="A103" s="203"/>
      <c r="B103" s="203"/>
      <c r="C103" s="201"/>
      <c r="D103" s="201"/>
      <c r="E103" s="201"/>
      <c r="F103" s="201"/>
      <c r="G103" s="201"/>
      <c r="H103" s="201"/>
      <c r="I103" s="201"/>
      <c r="J103" s="201"/>
      <c r="K103" s="201"/>
      <c r="L103" s="201"/>
    </row>
    <row r="104" spans="1:12" ht="15">
      <c r="A104" s="207" t="s">
        <v>149</v>
      </c>
      <c r="B104" s="203"/>
      <c r="C104" s="200">
        <v>4016663</v>
      </c>
      <c r="D104" s="200">
        <v>4371989</v>
      </c>
      <c r="E104" s="200">
        <v>4494958</v>
      </c>
      <c r="F104" s="200">
        <v>4649097</v>
      </c>
      <c r="G104" s="200">
        <v>5465092</v>
      </c>
      <c r="H104" s="200">
        <v>6132321</v>
      </c>
      <c r="I104" s="200">
        <v>6586767</v>
      </c>
      <c r="J104" s="200">
        <v>6893456</v>
      </c>
      <c r="K104" s="200">
        <v>6838747</v>
      </c>
      <c r="L104" s="200">
        <v>6483336</v>
      </c>
    </row>
    <row r="105" spans="1:12" ht="15">
      <c r="A105" s="203"/>
      <c r="B105" s="203"/>
      <c r="C105" s="201"/>
      <c r="D105" s="201"/>
      <c r="E105" s="201"/>
      <c r="F105" s="201"/>
      <c r="G105" s="201"/>
      <c r="H105" s="201"/>
      <c r="I105" s="201"/>
      <c r="J105" s="201"/>
      <c r="K105" s="201"/>
      <c r="L105" s="201"/>
    </row>
    <row r="106" spans="1:12" ht="15">
      <c r="A106" s="203" t="s">
        <v>150</v>
      </c>
      <c r="B106" s="203" t="s">
        <v>151</v>
      </c>
      <c r="C106" s="201">
        <v>4016663</v>
      </c>
      <c r="D106" s="201">
        <v>4371989</v>
      </c>
      <c r="E106" s="201">
        <v>4494958</v>
      </c>
      <c r="F106" s="201">
        <v>4649097</v>
      </c>
      <c r="G106" s="201">
        <v>5465092</v>
      </c>
      <c r="H106" s="201">
        <v>6132321</v>
      </c>
      <c r="I106" s="201">
        <v>6586767</v>
      </c>
      <c r="J106" s="201">
        <v>6893456</v>
      </c>
      <c r="K106" s="201">
        <v>6838747</v>
      </c>
      <c r="L106" s="201">
        <v>6483336</v>
      </c>
    </row>
    <row r="107" spans="1:12" ht="15">
      <c r="A107" s="203"/>
      <c r="B107" s="203"/>
      <c r="C107" s="201"/>
      <c r="D107" s="201"/>
      <c r="E107" s="201"/>
      <c r="F107" s="201"/>
      <c r="G107" s="201"/>
      <c r="H107" s="201"/>
      <c r="I107" s="201"/>
      <c r="J107" s="201"/>
      <c r="K107" s="201"/>
      <c r="L107" s="201"/>
    </row>
    <row r="108" spans="1:12" ht="15">
      <c r="A108" s="207" t="s">
        <v>152</v>
      </c>
      <c r="B108" s="203"/>
      <c r="C108" s="200">
        <v>5356038</v>
      </c>
      <c r="D108" s="200">
        <v>5932593</v>
      </c>
      <c r="E108" s="200">
        <v>5700437</v>
      </c>
      <c r="F108" s="200">
        <v>5896054</v>
      </c>
      <c r="G108" s="200">
        <v>6238357</v>
      </c>
      <c r="H108" s="200">
        <v>6529858</v>
      </c>
      <c r="I108" s="200">
        <v>6972837</v>
      </c>
      <c r="J108" s="200">
        <v>7216357</v>
      </c>
      <c r="K108" s="200">
        <v>7165315</v>
      </c>
      <c r="L108" s="200">
        <v>6852637</v>
      </c>
    </row>
    <row r="109" spans="1:12" ht="15">
      <c r="A109" s="207"/>
      <c r="B109" s="203"/>
      <c r="C109" s="201"/>
      <c r="D109" s="201"/>
      <c r="E109" s="201"/>
      <c r="F109" s="201"/>
      <c r="G109" s="201"/>
      <c r="H109" s="201"/>
      <c r="I109" s="201"/>
      <c r="J109" s="201"/>
      <c r="K109" s="201"/>
      <c r="L109" s="201"/>
    </row>
    <row r="110" spans="1:12" ht="15">
      <c r="A110" s="203" t="s">
        <v>153</v>
      </c>
      <c r="B110" s="203" t="s">
        <v>154</v>
      </c>
      <c r="C110" s="201">
        <v>4687748</v>
      </c>
      <c r="D110" s="201">
        <v>5247189</v>
      </c>
      <c r="E110" s="201">
        <v>5038071</v>
      </c>
      <c r="F110" s="201">
        <v>5205487</v>
      </c>
      <c r="G110" s="201">
        <v>5499027</v>
      </c>
      <c r="H110" s="201">
        <v>5704687</v>
      </c>
      <c r="I110" s="201">
        <v>6111317</v>
      </c>
      <c r="J110" s="201">
        <v>6314958</v>
      </c>
      <c r="K110" s="201">
        <v>6281014</v>
      </c>
      <c r="L110" s="201">
        <v>6009441</v>
      </c>
    </row>
    <row r="111" spans="1:12" ht="15">
      <c r="A111" s="203" t="s">
        <v>155</v>
      </c>
      <c r="B111" s="203" t="s">
        <v>156</v>
      </c>
      <c r="C111" s="201">
        <v>668290</v>
      </c>
      <c r="D111" s="201">
        <v>685404</v>
      </c>
      <c r="E111" s="201">
        <v>662366</v>
      </c>
      <c r="F111" s="201">
        <v>690567</v>
      </c>
      <c r="G111" s="201">
        <v>739330</v>
      </c>
      <c r="H111" s="201">
        <v>825171</v>
      </c>
      <c r="I111" s="201">
        <v>861520</v>
      </c>
      <c r="J111" s="201">
        <v>901399</v>
      </c>
      <c r="K111" s="201">
        <v>884301</v>
      </c>
      <c r="L111" s="201">
        <v>843196</v>
      </c>
    </row>
    <row r="112" spans="1:12" ht="15">
      <c r="A112" s="203"/>
      <c r="B112" s="203"/>
      <c r="C112" s="201"/>
      <c r="D112" s="201"/>
      <c r="E112" s="201"/>
      <c r="F112" s="201"/>
      <c r="G112" s="201"/>
      <c r="H112" s="201"/>
      <c r="I112" s="201"/>
      <c r="J112" s="201"/>
      <c r="K112" s="201"/>
      <c r="L112" s="201"/>
    </row>
    <row r="113" spans="1:12" ht="15">
      <c r="A113" s="207" t="s">
        <v>157</v>
      </c>
      <c r="B113" s="203"/>
      <c r="C113" s="200">
        <v>864979</v>
      </c>
      <c r="D113" s="200">
        <v>910396</v>
      </c>
      <c r="E113" s="200">
        <v>990214</v>
      </c>
      <c r="F113" s="200">
        <v>1031311</v>
      </c>
      <c r="G113" s="200">
        <v>1092760</v>
      </c>
      <c r="H113" s="200">
        <v>1136120</v>
      </c>
      <c r="I113" s="200">
        <v>1190938</v>
      </c>
      <c r="J113" s="200">
        <v>1217899</v>
      </c>
      <c r="K113" s="200">
        <v>1173366</v>
      </c>
      <c r="L113" s="200">
        <v>1177453</v>
      </c>
    </row>
    <row r="114" spans="1:12" ht="15">
      <c r="A114" s="203"/>
      <c r="B114" s="203"/>
      <c r="C114" s="201"/>
      <c r="D114" s="201"/>
      <c r="E114" s="201"/>
      <c r="F114" s="201"/>
      <c r="G114" s="201"/>
      <c r="H114" s="201"/>
      <c r="I114" s="201"/>
      <c r="J114" s="201"/>
      <c r="K114" s="201"/>
      <c r="L114" s="201"/>
    </row>
    <row r="115" spans="1:12" ht="15">
      <c r="A115" s="203" t="s">
        <v>158</v>
      </c>
      <c r="B115" s="203" t="s">
        <v>159</v>
      </c>
      <c r="C115" s="201">
        <v>170527</v>
      </c>
      <c r="D115" s="201">
        <v>177282</v>
      </c>
      <c r="E115" s="201">
        <v>183660</v>
      </c>
      <c r="F115" s="201">
        <v>192677</v>
      </c>
      <c r="G115" s="201">
        <v>212525</v>
      </c>
      <c r="H115" s="201">
        <v>224588</v>
      </c>
      <c r="I115" s="201">
        <v>238082</v>
      </c>
      <c r="J115" s="201">
        <v>247543</v>
      </c>
      <c r="K115" s="201">
        <v>239916</v>
      </c>
      <c r="L115" s="201">
        <v>221529</v>
      </c>
    </row>
    <row r="116" spans="1:12" ht="15">
      <c r="A116" s="203" t="s">
        <v>160</v>
      </c>
      <c r="B116" s="203" t="s">
        <v>161</v>
      </c>
      <c r="C116" s="201">
        <v>694452</v>
      </c>
      <c r="D116" s="201">
        <v>733114</v>
      </c>
      <c r="E116" s="201">
        <v>806554</v>
      </c>
      <c r="F116" s="201">
        <v>838634</v>
      </c>
      <c r="G116" s="201">
        <v>880235</v>
      </c>
      <c r="H116" s="201">
        <v>911532</v>
      </c>
      <c r="I116" s="201">
        <v>952856</v>
      </c>
      <c r="J116" s="201">
        <v>970356</v>
      </c>
      <c r="K116" s="201">
        <v>933450</v>
      </c>
      <c r="L116" s="201">
        <v>955924</v>
      </c>
    </row>
    <row r="117" spans="1:12" ht="15">
      <c r="A117" s="203"/>
      <c r="B117" s="203"/>
      <c r="C117" s="201"/>
      <c r="D117" s="201"/>
      <c r="E117" s="201"/>
      <c r="F117" s="201"/>
      <c r="G117" s="201"/>
      <c r="H117" s="201"/>
      <c r="I117" s="201"/>
      <c r="J117" s="201"/>
      <c r="K117" s="201"/>
      <c r="L117" s="201"/>
    </row>
    <row r="118" spans="1:12" ht="15">
      <c r="A118" s="207" t="s">
        <v>162</v>
      </c>
      <c r="B118" s="203"/>
      <c r="C118" s="200">
        <v>3231203</v>
      </c>
      <c r="D118" s="200">
        <v>3408910</v>
      </c>
      <c r="E118" s="200">
        <v>3631813</v>
      </c>
      <c r="F118" s="200">
        <v>3709335</v>
      </c>
      <c r="G118" s="200">
        <v>3914308</v>
      </c>
      <c r="H118" s="200">
        <v>4152356</v>
      </c>
      <c r="I118" s="200">
        <v>4576583</v>
      </c>
      <c r="J118" s="200">
        <v>4695286</v>
      </c>
      <c r="K118" s="200">
        <v>4911329</v>
      </c>
      <c r="L118" s="200">
        <v>4816202</v>
      </c>
    </row>
    <row r="119" spans="1:12" ht="15">
      <c r="A119" s="203"/>
      <c r="B119" s="203"/>
      <c r="C119" s="201"/>
      <c r="D119" s="201"/>
      <c r="E119" s="201"/>
      <c r="F119" s="201"/>
      <c r="G119" s="201"/>
      <c r="H119" s="201"/>
      <c r="I119" s="201"/>
      <c r="J119" s="201"/>
      <c r="K119" s="201"/>
      <c r="L119" s="201"/>
    </row>
    <row r="120" spans="1:12" ht="15">
      <c r="A120" s="203" t="s">
        <v>163</v>
      </c>
      <c r="B120" s="203" t="s">
        <v>164</v>
      </c>
      <c r="C120" s="201">
        <v>3231203</v>
      </c>
      <c r="D120" s="201">
        <v>3408910</v>
      </c>
      <c r="E120" s="201">
        <v>3631813</v>
      </c>
      <c r="F120" s="201">
        <v>3709335</v>
      </c>
      <c r="G120" s="201">
        <v>3914308</v>
      </c>
      <c r="H120" s="201">
        <v>4152356</v>
      </c>
      <c r="I120" s="201">
        <v>4576583</v>
      </c>
      <c r="J120" s="201">
        <v>4695286</v>
      </c>
      <c r="K120" s="201">
        <v>4911329</v>
      </c>
      <c r="L120" s="201">
        <v>4816202</v>
      </c>
    </row>
    <row r="121" spans="1:12" ht="15">
      <c r="A121" s="203"/>
      <c r="B121" s="203"/>
      <c r="C121" s="201"/>
      <c r="D121" s="201"/>
      <c r="E121" s="201"/>
      <c r="F121" s="201"/>
      <c r="G121" s="201"/>
      <c r="H121" s="201"/>
      <c r="I121" s="201"/>
      <c r="J121" s="201"/>
      <c r="K121" s="201"/>
      <c r="L121" s="201"/>
    </row>
    <row r="122" spans="1:12" ht="15">
      <c r="A122" s="207" t="s">
        <v>165</v>
      </c>
      <c r="B122" s="203"/>
      <c r="C122" s="200">
        <v>1241421</v>
      </c>
      <c r="D122" s="200">
        <v>1501243</v>
      </c>
      <c r="E122" s="200">
        <v>1622224</v>
      </c>
      <c r="F122" s="200">
        <v>1829774</v>
      </c>
      <c r="G122" s="200">
        <v>2051262</v>
      </c>
      <c r="H122" s="200">
        <v>2232444</v>
      </c>
      <c r="I122" s="200">
        <v>2378003</v>
      </c>
      <c r="J122" s="200">
        <v>2502704</v>
      </c>
      <c r="K122" s="200">
        <v>2475627</v>
      </c>
      <c r="L122" s="200">
        <v>2353454</v>
      </c>
    </row>
    <row r="123" spans="1:12" ht="15">
      <c r="A123" s="203"/>
      <c r="B123" s="203"/>
      <c r="C123" s="201"/>
      <c r="D123" s="201"/>
      <c r="E123" s="201"/>
      <c r="F123" s="201"/>
      <c r="G123" s="201"/>
      <c r="H123" s="201"/>
      <c r="I123" s="201"/>
      <c r="J123" s="201"/>
      <c r="K123" s="201"/>
      <c r="L123" s="201"/>
    </row>
    <row r="124" spans="1:12" ht="15">
      <c r="A124" s="203" t="s">
        <v>166</v>
      </c>
      <c r="B124" s="203" t="s">
        <v>167</v>
      </c>
      <c r="C124" s="201">
        <v>50598</v>
      </c>
      <c r="D124" s="201">
        <v>59620</v>
      </c>
      <c r="E124" s="201">
        <v>75546</v>
      </c>
      <c r="F124" s="201">
        <v>77612</v>
      </c>
      <c r="G124" s="201">
        <v>87337</v>
      </c>
      <c r="H124" s="201">
        <v>96573</v>
      </c>
      <c r="I124" s="201">
        <v>104854</v>
      </c>
      <c r="J124" s="201">
        <v>104623</v>
      </c>
      <c r="K124" s="201">
        <v>96733</v>
      </c>
      <c r="L124" s="201">
        <v>92024</v>
      </c>
    </row>
    <row r="125" spans="1:12" ht="15">
      <c r="A125" s="203" t="s">
        <v>168</v>
      </c>
      <c r="B125" s="203" t="s">
        <v>169</v>
      </c>
      <c r="C125" s="201">
        <v>1190823</v>
      </c>
      <c r="D125" s="201">
        <v>1441623</v>
      </c>
      <c r="E125" s="201">
        <v>1546678</v>
      </c>
      <c r="F125" s="201">
        <v>1752162</v>
      </c>
      <c r="G125" s="201">
        <v>1963925</v>
      </c>
      <c r="H125" s="201">
        <v>2135871</v>
      </c>
      <c r="I125" s="201">
        <v>2273149</v>
      </c>
      <c r="J125" s="201">
        <v>2398081</v>
      </c>
      <c r="K125" s="201">
        <v>2378894</v>
      </c>
      <c r="L125" s="201">
        <v>2261430</v>
      </c>
    </row>
    <row r="126" spans="1:12" ht="15">
      <c r="A126" s="203"/>
      <c r="B126" s="203"/>
      <c r="C126" s="201"/>
      <c r="D126" s="201"/>
      <c r="E126" s="201"/>
      <c r="F126" s="201"/>
      <c r="G126" s="201"/>
      <c r="H126" s="201"/>
      <c r="I126" s="201"/>
      <c r="J126" s="201"/>
      <c r="K126" s="201"/>
      <c r="L126" s="201"/>
    </row>
    <row r="127" spans="1:12" ht="15">
      <c r="A127" s="207" t="s">
        <v>170</v>
      </c>
      <c r="B127" s="203"/>
      <c r="C127" s="200">
        <v>1303028</v>
      </c>
      <c r="D127" s="200">
        <v>1385900</v>
      </c>
      <c r="E127" s="200">
        <v>1419333</v>
      </c>
      <c r="F127" s="200">
        <v>1561406</v>
      </c>
      <c r="G127" s="200">
        <v>1772689</v>
      </c>
      <c r="H127" s="200">
        <v>2065617</v>
      </c>
      <c r="I127" s="200">
        <v>2023420</v>
      </c>
      <c r="J127" s="200">
        <v>2242625</v>
      </c>
      <c r="K127" s="200">
        <v>2227800</v>
      </c>
      <c r="L127" s="200">
        <v>2178418</v>
      </c>
    </row>
    <row r="128" spans="1:12" ht="15">
      <c r="A128" s="203"/>
      <c r="B128" s="203"/>
      <c r="C128" s="201"/>
      <c r="D128" s="201"/>
      <c r="E128" s="201"/>
      <c r="F128" s="201"/>
      <c r="G128" s="201"/>
      <c r="H128" s="201"/>
      <c r="I128" s="201"/>
      <c r="J128" s="201"/>
      <c r="K128" s="201"/>
      <c r="L128" s="201"/>
    </row>
    <row r="129" spans="1:12" ht="15">
      <c r="A129" s="203" t="s">
        <v>171</v>
      </c>
      <c r="B129" s="203" t="s">
        <v>172</v>
      </c>
      <c r="C129" s="201">
        <v>1166452</v>
      </c>
      <c r="D129" s="201">
        <v>1242831</v>
      </c>
      <c r="E129" s="201">
        <v>1267197</v>
      </c>
      <c r="F129" s="201">
        <v>1369619</v>
      </c>
      <c r="G129" s="201">
        <v>1533549</v>
      </c>
      <c r="H129" s="201">
        <v>1693134</v>
      </c>
      <c r="I129" s="201">
        <v>1700777</v>
      </c>
      <c r="J129" s="201">
        <v>1971802</v>
      </c>
      <c r="K129" s="201">
        <v>1937131</v>
      </c>
      <c r="L129" s="201">
        <v>1899342</v>
      </c>
    </row>
    <row r="130" spans="1:12" ht="15">
      <c r="A130" s="203"/>
      <c r="B130" s="203"/>
      <c r="C130" s="201"/>
      <c r="D130" s="201"/>
      <c r="E130" s="201"/>
      <c r="F130" s="201"/>
      <c r="G130" s="201"/>
      <c r="H130" s="201"/>
      <c r="I130" s="201"/>
      <c r="J130" s="201"/>
      <c r="K130" s="201"/>
      <c r="L130" s="201"/>
    </row>
    <row r="131" spans="1:12" ht="15">
      <c r="A131" s="203" t="s">
        <v>173</v>
      </c>
      <c r="B131" s="203" t="s">
        <v>174</v>
      </c>
      <c r="C131" s="201">
        <v>136576</v>
      </c>
      <c r="D131" s="201">
        <v>143069</v>
      </c>
      <c r="E131" s="201">
        <v>152136</v>
      </c>
      <c r="F131" s="201">
        <v>191787</v>
      </c>
      <c r="G131" s="201">
        <v>239140</v>
      </c>
      <c r="H131" s="201">
        <v>372483</v>
      </c>
      <c r="I131" s="201">
        <v>322643</v>
      </c>
      <c r="J131" s="201">
        <v>270823</v>
      </c>
      <c r="K131" s="201">
        <v>290669</v>
      </c>
      <c r="L131" s="201">
        <v>279076</v>
      </c>
    </row>
    <row r="132" spans="1:12" ht="15">
      <c r="A132" s="203"/>
      <c r="B132" s="203"/>
      <c r="C132" s="201"/>
      <c r="D132" s="201"/>
      <c r="E132" s="201"/>
      <c r="F132" s="201"/>
      <c r="G132" s="201"/>
      <c r="H132" s="201"/>
      <c r="I132" s="201"/>
      <c r="J132" s="201"/>
      <c r="K132" s="201"/>
      <c r="L132" s="201"/>
    </row>
    <row r="133" spans="1:12" ht="15">
      <c r="A133" s="207" t="s">
        <v>175</v>
      </c>
      <c r="B133" s="203"/>
      <c r="C133" s="200">
        <v>3055673</v>
      </c>
      <c r="D133" s="200">
        <v>3106122</v>
      </c>
      <c r="E133" s="200">
        <v>3187078</v>
      </c>
      <c r="F133" s="200">
        <v>3230250</v>
      </c>
      <c r="G133" s="200">
        <v>3330390</v>
      </c>
      <c r="H133" s="200">
        <v>3315070</v>
      </c>
      <c r="I133" s="200">
        <v>3441231</v>
      </c>
      <c r="J133" s="200">
        <v>3495482</v>
      </c>
      <c r="K133" s="200">
        <v>3529911</v>
      </c>
      <c r="L133" s="200">
        <v>3335411</v>
      </c>
    </row>
    <row r="134" spans="1:12" ht="15">
      <c r="A134" s="203"/>
      <c r="B134" s="203"/>
      <c r="C134" s="201"/>
      <c r="D134" s="201"/>
      <c r="E134" s="201"/>
      <c r="F134" s="201"/>
      <c r="G134" s="201"/>
      <c r="H134" s="201"/>
      <c r="I134" s="201"/>
      <c r="J134" s="201"/>
      <c r="K134" s="201"/>
      <c r="L134" s="201"/>
    </row>
    <row r="135" spans="1:12" ht="15">
      <c r="A135" s="203" t="s">
        <v>176</v>
      </c>
      <c r="B135" s="203" t="s">
        <v>177</v>
      </c>
      <c r="C135" s="201">
        <v>3055673</v>
      </c>
      <c r="D135" s="201">
        <v>3106122</v>
      </c>
      <c r="E135" s="201">
        <v>3187078</v>
      </c>
      <c r="F135" s="201">
        <v>3230250</v>
      </c>
      <c r="G135" s="201">
        <v>3330390</v>
      </c>
      <c r="H135" s="201">
        <v>3315070</v>
      </c>
      <c r="I135" s="201">
        <v>3441231</v>
      </c>
      <c r="J135" s="201">
        <v>3495482</v>
      </c>
      <c r="K135" s="201">
        <v>3529911</v>
      </c>
      <c r="L135" s="201">
        <v>3335411</v>
      </c>
    </row>
    <row r="136" spans="1:12" ht="15">
      <c r="A136" s="203"/>
      <c r="B136" s="203"/>
      <c r="C136" s="201"/>
      <c r="D136" s="201"/>
      <c r="E136" s="201"/>
      <c r="F136" s="201"/>
      <c r="G136" s="201"/>
      <c r="H136" s="201"/>
      <c r="I136" s="201"/>
      <c r="J136" s="201"/>
      <c r="K136" s="201"/>
      <c r="L136" s="201"/>
    </row>
    <row r="137" spans="1:12" ht="15">
      <c r="A137" s="207" t="s">
        <v>178</v>
      </c>
      <c r="B137" s="203"/>
      <c r="C137" s="200">
        <v>3241469</v>
      </c>
      <c r="D137" s="200">
        <v>3463920</v>
      </c>
      <c r="E137" s="200">
        <v>3360137</v>
      </c>
      <c r="F137" s="200">
        <v>3491760</v>
      </c>
      <c r="G137" s="200">
        <v>3764398</v>
      </c>
      <c r="H137" s="200">
        <v>4024214</v>
      </c>
      <c r="I137" s="200">
        <v>4254955</v>
      </c>
      <c r="J137" s="200">
        <v>4445055</v>
      </c>
      <c r="K137" s="200">
        <v>4388345</v>
      </c>
      <c r="L137" s="200">
        <v>4282057</v>
      </c>
    </row>
    <row r="138" spans="1:12" ht="15">
      <c r="A138" s="207"/>
      <c r="B138" s="203"/>
      <c r="C138" s="201"/>
      <c r="D138" s="201"/>
      <c r="E138" s="201"/>
      <c r="F138" s="201"/>
      <c r="G138" s="201"/>
      <c r="H138" s="201"/>
      <c r="I138" s="201"/>
      <c r="J138" s="201"/>
      <c r="K138" s="201"/>
      <c r="L138" s="201"/>
    </row>
    <row r="139" spans="1:12" ht="15">
      <c r="A139" s="203" t="s">
        <v>179</v>
      </c>
      <c r="B139" s="203" t="s">
        <v>180</v>
      </c>
      <c r="C139" s="201">
        <v>3241469</v>
      </c>
      <c r="D139" s="201">
        <v>3463920</v>
      </c>
      <c r="E139" s="201">
        <v>3360137</v>
      </c>
      <c r="F139" s="201">
        <v>3491760</v>
      </c>
      <c r="G139" s="201">
        <v>3764398</v>
      </c>
      <c r="H139" s="201">
        <v>4024214</v>
      </c>
      <c r="I139" s="201">
        <v>4254955</v>
      </c>
      <c r="J139" s="201">
        <v>4445055</v>
      </c>
      <c r="K139" s="201">
        <v>4388345</v>
      </c>
      <c r="L139" s="201">
        <v>4282057</v>
      </c>
    </row>
    <row r="140" spans="1:12" ht="15">
      <c r="A140" s="203"/>
      <c r="B140" s="203"/>
      <c r="C140" s="201"/>
      <c r="D140" s="201"/>
      <c r="E140" s="201"/>
      <c r="F140" s="201"/>
      <c r="G140" s="201"/>
      <c r="H140" s="201"/>
      <c r="I140" s="201"/>
      <c r="J140" s="201"/>
      <c r="K140" s="201"/>
      <c r="L140" s="201"/>
    </row>
    <row r="141" spans="1:12" ht="15">
      <c r="A141" s="207" t="s">
        <v>181</v>
      </c>
      <c r="B141" s="203"/>
      <c r="C141" s="200">
        <v>2784183</v>
      </c>
      <c r="D141" s="200">
        <v>2839151</v>
      </c>
      <c r="E141" s="200">
        <v>3165316</v>
      </c>
      <c r="F141" s="200">
        <v>3330171</v>
      </c>
      <c r="G141" s="200">
        <v>3677807</v>
      </c>
      <c r="H141" s="200">
        <v>3914813</v>
      </c>
      <c r="I141" s="200">
        <v>4223917</v>
      </c>
      <c r="J141" s="200">
        <v>4361557</v>
      </c>
      <c r="K141" s="200">
        <v>4555541</v>
      </c>
      <c r="L141" s="200">
        <v>4584823</v>
      </c>
    </row>
    <row r="142" spans="1:12" ht="15">
      <c r="A142" s="207"/>
      <c r="B142" s="203"/>
      <c r="C142" s="201"/>
      <c r="D142" s="201"/>
      <c r="E142" s="201"/>
      <c r="F142" s="201"/>
      <c r="G142" s="201"/>
      <c r="H142" s="201"/>
      <c r="I142" s="201"/>
      <c r="J142" s="201"/>
      <c r="K142" s="201"/>
      <c r="L142" s="201"/>
    </row>
    <row r="143" spans="1:12" ht="15">
      <c r="A143" s="203" t="s">
        <v>182</v>
      </c>
      <c r="B143" s="203" t="s">
        <v>183</v>
      </c>
      <c r="C143" s="201">
        <v>2784183</v>
      </c>
      <c r="D143" s="201">
        <v>2839151</v>
      </c>
      <c r="E143" s="201">
        <v>3165316</v>
      </c>
      <c r="F143" s="201">
        <v>3330171</v>
      </c>
      <c r="G143" s="201">
        <v>3677807</v>
      </c>
      <c r="H143" s="201">
        <v>3914813</v>
      </c>
      <c r="I143" s="201">
        <v>4223917</v>
      </c>
      <c r="J143" s="201">
        <v>4361557</v>
      </c>
      <c r="K143" s="201">
        <v>4555541</v>
      </c>
      <c r="L143" s="201">
        <v>4584823</v>
      </c>
    </row>
    <row r="144" spans="1:12" ht="15">
      <c r="A144" s="203"/>
      <c r="B144" s="203"/>
      <c r="C144" s="201"/>
      <c r="D144" s="201"/>
      <c r="E144" s="201"/>
      <c r="F144" s="201"/>
      <c r="G144" s="201"/>
      <c r="H144" s="201"/>
      <c r="I144" s="201"/>
      <c r="J144" s="201"/>
      <c r="K144" s="201"/>
      <c r="L144" s="201"/>
    </row>
    <row r="145" spans="1:12" ht="15">
      <c r="A145" s="207" t="s">
        <v>184</v>
      </c>
      <c r="B145" s="203"/>
      <c r="C145" s="200">
        <v>2629366</v>
      </c>
      <c r="D145" s="200">
        <v>2767573</v>
      </c>
      <c r="E145" s="200">
        <v>2987268</v>
      </c>
      <c r="F145" s="200">
        <v>3159135</v>
      </c>
      <c r="G145" s="200">
        <v>3222970</v>
      </c>
      <c r="H145" s="200">
        <v>3333267</v>
      </c>
      <c r="I145" s="200">
        <v>3323348</v>
      </c>
      <c r="J145" s="200">
        <v>3371902</v>
      </c>
      <c r="K145" s="200">
        <v>3588888</v>
      </c>
      <c r="L145" s="200">
        <v>3634770</v>
      </c>
    </row>
    <row r="146" spans="1:12" ht="15">
      <c r="A146" s="207"/>
      <c r="B146" s="203"/>
      <c r="C146" s="201"/>
      <c r="D146" s="201"/>
      <c r="E146" s="201"/>
      <c r="F146" s="201"/>
      <c r="G146" s="201"/>
      <c r="H146" s="201"/>
      <c r="I146" s="201"/>
      <c r="J146" s="201"/>
      <c r="K146" s="201"/>
      <c r="L146" s="201"/>
    </row>
    <row r="147" spans="1:12" ht="15">
      <c r="A147" s="203" t="s">
        <v>185</v>
      </c>
      <c r="B147" s="203" t="s">
        <v>186</v>
      </c>
      <c r="C147" s="201">
        <v>2629366</v>
      </c>
      <c r="D147" s="201">
        <v>2767573</v>
      </c>
      <c r="E147" s="201">
        <v>2987268</v>
      </c>
      <c r="F147" s="201">
        <v>3159135</v>
      </c>
      <c r="G147" s="201">
        <v>3222970</v>
      </c>
      <c r="H147" s="201">
        <v>3333267</v>
      </c>
      <c r="I147" s="201">
        <v>3323348</v>
      </c>
      <c r="J147" s="201">
        <v>3371902</v>
      </c>
      <c r="K147" s="201">
        <v>3588888</v>
      </c>
      <c r="L147" s="201">
        <v>3634770</v>
      </c>
    </row>
    <row r="148" spans="1:12" ht="15">
      <c r="A148" s="203"/>
      <c r="B148" s="203"/>
      <c r="C148" s="201"/>
      <c r="D148" s="201"/>
      <c r="E148" s="201"/>
      <c r="F148" s="201"/>
      <c r="G148" s="201"/>
      <c r="H148" s="201"/>
      <c r="I148" s="201"/>
      <c r="J148" s="201"/>
      <c r="K148" s="201"/>
      <c r="L148" s="201"/>
    </row>
    <row r="149" spans="1:12" ht="15">
      <c r="A149" s="207" t="s">
        <v>187</v>
      </c>
      <c r="B149" s="203"/>
      <c r="C149" s="200">
        <v>1302761</v>
      </c>
      <c r="D149" s="200">
        <v>1389438</v>
      </c>
      <c r="E149" s="200">
        <v>1492050</v>
      </c>
      <c r="F149" s="200">
        <v>1642553</v>
      </c>
      <c r="G149" s="200">
        <v>1800032</v>
      </c>
      <c r="H149" s="200">
        <v>2031482</v>
      </c>
      <c r="I149" s="200">
        <v>2163068</v>
      </c>
      <c r="J149" s="200">
        <v>2361036</v>
      </c>
      <c r="K149" s="200">
        <v>2373964</v>
      </c>
      <c r="L149" s="200">
        <v>2374326</v>
      </c>
    </row>
    <row r="150" spans="1:12" ht="15">
      <c r="A150" s="207"/>
      <c r="B150" s="203"/>
      <c r="C150" s="201"/>
      <c r="D150" s="201"/>
      <c r="E150" s="201"/>
      <c r="F150" s="201"/>
      <c r="G150" s="201"/>
      <c r="H150" s="201"/>
      <c r="I150" s="201"/>
      <c r="J150" s="201"/>
      <c r="K150" s="201"/>
      <c r="L150" s="201"/>
    </row>
    <row r="151" spans="1:12" ht="15">
      <c r="A151" s="203" t="s">
        <v>189</v>
      </c>
      <c r="B151" s="203" t="s">
        <v>190</v>
      </c>
      <c r="C151" s="201">
        <v>1302761</v>
      </c>
      <c r="D151" s="201">
        <v>1389438</v>
      </c>
      <c r="E151" s="201">
        <v>1492050</v>
      </c>
      <c r="F151" s="201">
        <v>1642553</v>
      </c>
      <c r="G151" s="201">
        <v>1800032</v>
      </c>
      <c r="H151" s="201">
        <v>2031482</v>
      </c>
      <c r="I151" s="201">
        <v>2163068</v>
      </c>
      <c r="J151" s="201">
        <v>2361036</v>
      </c>
      <c r="K151" s="201">
        <v>2373964</v>
      </c>
      <c r="L151" s="201">
        <v>2374326</v>
      </c>
    </row>
    <row r="152" spans="1:12" ht="15">
      <c r="A152" s="203"/>
      <c r="B152" s="203"/>
      <c r="C152" s="201"/>
      <c r="D152" s="201"/>
      <c r="E152" s="201"/>
      <c r="F152" s="201"/>
      <c r="G152" s="201"/>
      <c r="H152" s="201"/>
      <c r="I152" s="201"/>
      <c r="J152" s="201"/>
      <c r="K152" s="201"/>
      <c r="L152" s="201"/>
    </row>
    <row r="153" spans="1:12" ht="15">
      <c r="A153" s="207" t="s">
        <v>191</v>
      </c>
      <c r="B153" s="203"/>
      <c r="C153" s="200">
        <v>1003781</v>
      </c>
      <c r="D153" s="200">
        <v>1052935</v>
      </c>
      <c r="E153" s="200">
        <v>975088</v>
      </c>
      <c r="F153" s="200">
        <v>939689</v>
      </c>
      <c r="G153" s="200">
        <v>1001137</v>
      </c>
      <c r="H153" s="200">
        <v>1030019</v>
      </c>
      <c r="I153" s="200">
        <v>1049747</v>
      </c>
      <c r="J153" s="200">
        <v>1108047</v>
      </c>
      <c r="K153" s="200">
        <v>1120714</v>
      </c>
      <c r="L153" s="200">
        <v>1124904</v>
      </c>
    </row>
    <row r="154" spans="1:12" ht="15">
      <c r="A154" s="207"/>
      <c r="B154" s="203"/>
      <c r="C154" s="201"/>
      <c r="D154" s="201"/>
      <c r="E154" s="201"/>
      <c r="F154" s="201"/>
      <c r="G154" s="201"/>
      <c r="H154" s="201"/>
      <c r="I154" s="201"/>
      <c r="J154" s="201"/>
      <c r="K154" s="201"/>
      <c r="L154" s="201"/>
    </row>
    <row r="155" spans="1:12" ht="15">
      <c r="A155" s="203" t="s">
        <v>192</v>
      </c>
      <c r="B155" s="203" t="s">
        <v>193</v>
      </c>
      <c r="C155" s="201">
        <v>1003781</v>
      </c>
      <c r="D155" s="201">
        <v>1052935</v>
      </c>
      <c r="E155" s="201">
        <v>975088</v>
      </c>
      <c r="F155" s="201">
        <v>939689</v>
      </c>
      <c r="G155" s="201">
        <v>1001137</v>
      </c>
      <c r="H155" s="201">
        <v>1030019</v>
      </c>
      <c r="I155" s="201">
        <v>1049747</v>
      </c>
      <c r="J155" s="201">
        <v>1108047</v>
      </c>
      <c r="K155" s="201">
        <v>1120714</v>
      </c>
      <c r="L155" s="201">
        <v>1124904</v>
      </c>
    </row>
    <row r="156" spans="1:12" ht="15">
      <c r="A156" s="203"/>
      <c r="B156" s="203"/>
      <c r="C156" s="201"/>
      <c r="D156" s="201"/>
      <c r="E156" s="201"/>
      <c r="F156" s="201"/>
      <c r="G156" s="201"/>
      <c r="H156" s="201"/>
      <c r="I156" s="201"/>
      <c r="J156" s="201"/>
      <c r="K156" s="201"/>
      <c r="L156" s="201"/>
    </row>
    <row r="157" spans="1:12" ht="15">
      <c r="A157" s="207" t="s">
        <v>194</v>
      </c>
      <c r="B157" s="203"/>
      <c r="C157" s="200">
        <v>148562</v>
      </c>
      <c r="D157" s="200">
        <v>147602</v>
      </c>
      <c r="E157" s="200">
        <v>171776</v>
      </c>
      <c r="F157" s="200">
        <v>183826</v>
      </c>
      <c r="G157" s="200">
        <v>177327</v>
      </c>
      <c r="H157" s="200">
        <v>174907</v>
      </c>
      <c r="I157" s="200">
        <v>178129</v>
      </c>
      <c r="J157" s="200">
        <v>186596</v>
      </c>
      <c r="K157" s="200">
        <v>182034</v>
      </c>
      <c r="L157" s="200">
        <v>204028</v>
      </c>
    </row>
    <row r="158" spans="1:12" ht="15">
      <c r="A158" s="203"/>
      <c r="B158" s="203"/>
      <c r="C158" s="201"/>
      <c r="D158" s="201"/>
      <c r="E158" s="201"/>
      <c r="F158" s="201"/>
      <c r="G158" s="201"/>
      <c r="H158" s="201"/>
      <c r="I158" s="201"/>
      <c r="J158" s="201"/>
      <c r="K158" s="201"/>
      <c r="L158" s="201"/>
    </row>
    <row r="159" spans="1:12" ht="15">
      <c r="A159" s="203" t="s">
        <v>195</v>
      </c>
      <c r="B159" s="203" t="s">
        <v>196</v>
      </c>
      <c r="C159" s="201">
        <v>148562</v>
      </c>
      <c r="D159" s="201">
        <v>147602</v>
      </c>
      <c r="E159" s="201">
        <v>171776</v>
      </c>
      <c r="F159" s="201">
        <v>183826</v>
      </c>
      <c r="G159" s="201">
        <v>177327</v>
      </c>
      <c r="H159" s="201">
        <v>174907</v>
      </c>
      <c r="I159" s="201">
        <v>178129</v>
      </c>
      <c r="J159" s="201">
        <v>186596</v>
      </c>
      <c r="K159" s="201">
        <v>182034</v>
      </c>
      <c r="L159" s="201">
        <v>204028</v>
      </c>
    </row>
    <row r="160" spans="1:12" ht="15">
      <c r="A160" s="203"/>
      <c r="B160" s="203"/>
      <c r="C160" s="201"/>
      <c r="D160" s="201"/>
      <c r="E160" s="201"/>
      <c r="F160" s="201"/>
      <c r="G160" s="201"/>
      <c r="H160" s="201"/>
      <c r="I160" s="201"/>
      <c r="J160" s="201"/>
      <c r="K160" s="201"/>
      <c r="L160" s="201"/>
    </row>
    <row r="161" spans="1:12" ht="15">
      <c r="A161" s="203"/>
      <c r="B161" s="202" t="s">
        <v>197</v>
      </c>
      <c r="C161" s="200">
        <v>48510903</v>
      </c>
      <c r="D161" s="200">
        <v>51504034</v>
      </c>
      <c r="E161" s="200">
        <v>52351510</v>
      </c>
      <c r="F161" s="200">
        <v>54270694</v>
      </c>
      <c r="G161" s="200">
        <v>58433088</v>
      </c>
      <c r="H161" s="200">
        <v>61744530</v>
      </c>
      <c r="I161" s="200">
        <v>64922091</v>
      </c>
      <c r="J161" s="200">
        <v>67639248</v>
      </c>
      <c r="K161" s="200">
        <v>68188726</v>
      </c>
      <c r="L161" s="200">
        <v>67262967</v>
      </c>
    </row>
    <row r="162" spans="1:12" ht="15">
      <c r="A162" s="203"/>
      <c r="B162" s="202"/>
      <c r="C162" s="201"/>
      <c r="D162" s="201"/>
      <c r="E162" s="201"/>
      <c r="F162" s="201"/>
      <c r="G162" s="201"/>
      <c r="H162" s="201"/>
      <c r="I162" s="201"/>
      <c r="J162" s="201"/>
      <c r="K162" s="201"/>
      <c r="L162" s="201"/>
    </row>
    <row r="163" spans="1:12" ht="15">
      <c r="A163" s="203"/>
      <c r="B163" s="202" t="s">
        <v>198</v>
      </c>
      <c r="C163" s="201">
        <v>2496874</v>
      </c>
      <c r="D163" s="201">
        <v>2746374</v>
      </c>
      <c r="E163" s="201">
        <v>2206222</v>
      </c>
      <c r="F163" s="201">
        <v>2210361</v>
      </c>
      <c r="G163" s="201">
        <v>2491976</v>
      </c>
      <c r="H163" s="201">
        <v>2617903</v>
      </c>
      <c r="I163" s="201">
        <v>2624037</v>
      </c>
      <c r="J163" s="201">
        <v>2466114</v>
      </c>
      <c r="K163" s="201">
        <v>1985951</v>
      </c>
      <c r="L163" s="201">
        <v>1805491</v>
      </c>
    </row>
    <row r="164" spans="1:12" ht="15">
      <c r="A164" s="203"/>
      <c r="B164" s="202"/>
      <c r="C164" s="204"/>
      <c r="D164" s="204"/>
      <c r="E164" s="204"/>
      <c r="F164" s="204"/>
      <c r="G164" s="204"/>
      <c r="H164" s="204"/>
      <c r="I164" s="204"/>
      <c r="J164" s="204"/>
      <c r="K164" s="204"/>
      <c r="L164" s="204"/>
    </row>
    <row r="165" spans="1:12" s="42" customFormat="1" ht="15">
      <c r="A165" s="203"/>
      <c r="B165" s="202" t="s">
        <v>199</v>
      </c>
      <c r="C165" s="200">
        <v>51007777</v>
      </c>
      <c r="D165" s="200">
        <v>54250408</v>
      </c>
      <c r="E165" s="200">
        <v>54557732</v>
      </c>
      <c r="F165" s="200">
        <v>56481055</v>
      </c>
      <c r="G165" s="200">
        <v>60925064</v>
      </c>
      <c r="H165" s="200">
        <v>64362433</v>
      </c>
      <c r="I165" s="200">
        <v>67546128</v>
      </c>
      <c r="J165" s="200">
        <v>70105362</v>
      </c>
      <c r="K165" s="200">
        <v>70174677</v>
      </c>
      <c r="L165" s="200">
        <v>69068458</v>
      </c>
    </row>
    <row r="166" spans="1:12" s="42" customFormat="1" ht="15">
      <c r="A166" s="41"/>
      <c r="B166" s="41"/>
      <c r="C166" s="43"/>
      <c r="D166" s="43"/>
      <c r="E166" s="43"/>
      <c r="F166" s="43"/>
      <c r="G166" s="43"/>
      <c r="H166" s="43"/>
      <c r="I166" s="43"/>
      <c r="J166" s="43"/>
      <c r="K166" s="43"/>
      <c r="L166" s="43"/>
    </row>
    <row r="167" spans="1:12" ht="15">
      <c r="A167" s="44" t="s">
        <v>522</v>
      </c>
      <c r="C167" s="146"/>
      <c r="D167" s="146"/>
      <c r="E167" s="146"/>
      <c r="F167" s="146"/>
      <c r="G167" s="146"/>
      <c r="H167" s="146"/>
      <c r="I167" s="146"/>
      <c r="J167" s="146"/>
      <c r="K167" s="146"/>
      <c r="L167" s="146"/>
    </row>
    <row r="168" spans="1:11" ht="15">
      <c r="A168" s="44" t="s">
        <v>523</v>
      </c>
      <c r="C168" s="59"/>
      <c r="D168" s="59"/>
      <c r="E168" s="59"/>
      <c r="F168" s="59"/>
      <c r="G168" s="59"/>
      <c r="H168" s="59"/>
      <c r="I168" s="59"/>
      <c r="J168" s="59"/>
      <c r="K168" s="59"/>
    </row>
    <row r="169" spans="1:11" ht="15">
      <c r="A169" s="46"/>
      <c r="B169" s="46"/>
      <c r="C169" s="57"/>
      <c r="D169" s="57"/>
      <c r="E169" s="57"/>
      <c r="F169" s="57"/>
      <c r="G169" s="57"/>
      <c r="H169" s="58"/>
      <c r="I169" s="58"/>
      <c r="J169" s="35"/>
      <c r="K169" s="35"/>
    </row>
    <row r="170" spans="1:11" ht="15">
      <c r="A170" s="47" t="s">
        <v>526</v>
      </c>
      <c r="B170" s="48"/>
      <c r="C170" s="60"/>
      <c r="D170" s="60"/>
      <c r="E170" s="60"/>
      <c r="F170" s="60"/>
      <c r="G170" s="60"/>
      <c r="H170" s="61"/>
      <c r="I170" s="61"/>
      <c r="J170" s="35"/>
      <c r="K170" s="35"/>
    </row>
    <row r="171" spans="1:11" ht="15">
      <c r="A171" s="140"/>
      <c r="B171" s="54"/>
      <c r="C171" s="60"/>
      <c r="D171" s="60"/>
      <c r="E171" s="60"/>
      <c r="F171" s="60"/>
      <c r="G171" s="60"/>
      <c r="H171" s="61"/>
      <c r="I171" s="61"/>
      <c r="J171" s="35"/>
      <c r="K171" s="35"/>
    </row>
    <row r="175" spans="3:9" ht="15">
      <c r="C175" s="62"/>
      <c r="D175" s="62"/>
      <c r="E175" s="62"/>
      <c r="F175" s="62"/>
      <c r="G175" s="62"/>
      <c r="H175" s="63"/>
      <c r="I175" s="63"/>
    </row>
    <row r="177" spans="3:9" ht="15">
      <c r="C177" s="51"/>
      <c r="D177" s="51"/>
      <c r="E177" s="51"/>
      <c r="F177" s="51"/>
      <c r="G177" s="51"/>
      <c r="H177" s="52"/>
      <c r="I177" s="52"/>
    </row>
    <row r="178" spans="3:9" ht="15">
      <c r="C178" s="51"/>
      <c r="D178" s="51"/>
      <c r="E178" s="51"/>
      <c r="F178" s="51"/>
      <c r="G178" s="51"/>
      <c r="H178" s="52"/>
      <c r="I178" s="52"/>
    </row>
    <row r="180" spans="3:9" ht="15">
      <c r="C180" s="51"/>
      <c r="D180" s="51"/>
      <c r="E180" s="51"/>
      <c r="F180" s="51"/>
      <c r="G180" s="51"/>
      <c r="H180" s="52"/>
      <c r="I180" s="52"/>
    </row>
  </sheetData>
  <mergeCells count="2">
    <mergeCell ref="A3:L3"/>
    <mergeCell ref="A4:L4"/>
  </mergeCells>
  <hyperlinks>
    <hyperlink ref="M5" location="ÍNDICE!A7" display="ÍNDICE"/>
  </hyperlinks>
  <printOptions horizontalCentered="1" verticalCentered="1"/>
  <pageMargins left="0.2" right="0.2" top="0.2" bottom="0.2" header="0.31" footer="0.31"/>
  <pageSetup fitToHeight="1" fitToWidth="1" horizontalDpi="600" verticalDpi="600" orientation="portrait" scale="27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02"/>
  <sheetViews>
    <sheetView showGridLines="0" zoomScale="90" zoomScaleNormal="90" zoomScalePageLayoutView="90" workbookViewId="0" topLeftCell="A1">
      <selection activeCell="A3" sqref="A3:R49"/>
    </sheetView>
  </sheetViews>
  <sheetFormatPr defaultColWidth="10.8515625" defaultRowHeight="15"/>
  <cols>
    <col min="1" max="1" width="41.00390625" style="37" customWidth="1"/>
    <col min="2" max="16384" width="10.8515625" style="37" customWidth="1"/>
  </cols>
  <sheetData>
    <row r="1" spans="1:19" ht="15">
      <c r="A1" s="23" t="s">
        <v>15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ht="1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25" ht="25.5" customHeight="1">
      <c r="A3" s="284" t="s">
        <v>201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147"/>
      <c r="S3" s="147"/>
      <c r="T3" s="64"/>
      <c r="U3" s="64"/>
      <c r="V3" s="64"/>
      <c r="W3" s="64"/>
      <c r="X3" s="64"/>
      <c r="Y3" s="64"/>
    </row>
    <row r="4" spans="1:25" ht="18">
      <c r="A4" s="285" t="s">
        <v>202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148"/>
      <c r="S4" s="148"/>
      <c r="T4" s="64"/>
      <c r="U4" s="64"/>
      <c r="V4" s="64"/>
      <c r="W4" s="64"/>
      <c r="X4" s="64"/>
      <c r="Y4" s="64"/>
    </row>
    <row r="5" spans="1:25" ht="15">
      <c r="A5" s="3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6"/>
      <c r="U5" s="66"/>
      <c r="V5" s="66"/>
      <c r="W5" s="66"/>
      <c r="X5" s="66"/>
      <c r="Y5" s="66"/>
    </row>
    <row r="6" spans="1:21" ht="15">
      <c r="A6" s="40"/>
      <c r="B6" s="286" t="s">
        <v>1</v>
      </c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149"/>
      <c r="S6" s="149"/>
      <c r="T6" s="141"/>
      <c r="U6" s="22" t="s">
        <v>0</v>
      </c>
    </row>
    <row r="7" spans="1:25" ht="15">
      <c r="A7" s="208" t="s">
        <v>203</v>
      </c>
      <c r="B7" s="208">
        <v>2000</v>
      </c>
      <c r="C7" s="208">
        <v>2001</v>
      </c>
      <c r="D7" s="208">
        <v>2002</v>
      </c>
      <c r="E7" s="208">
        <v>2003</v>
      </c>
      <c r="F7" s="208">
        <v>2004</v>
      </c>
      <c r="G7" s="208">
        <v>2005</v>
      </c>
      <c r="H7" s="208">
        <v>2006</v>
      </c>
      <c r="I7" s="208">
        <v>2007</v>
      </c>
      <c r="J7" s="208">
        <v>2008</v>
      </c>
      <c r="K7" s="208">
        <v>2009</v>
      </c>
      <c r="L7" s="208">
        <v>2010</v>
      </c>
      <c r="M7" s="208">
        <v>2011</v>
      </c>
      <c r="N7" s="208" t="s">
        <v>204</v>
      </c>
      <c r="O7" s="208" t="s">
        <v>205</v>
      </c>
      <c r="P7" s="208" t="s">
        <v>206</v>
      </c>
      <c r="Q7" s="208" t="s">
        <v>207</v>
      </c>
      <c r="R7" s="208" t="s">
        <v>208</v>
      </c>
      <c r="S7" s="149"/>
      <c r="T7" s="287"/>
      <c r="U7" s="287"/>
      <c r="V7" s="287"/>
      <c r="W7" s="287"/>
      <c r="X7" s="287"/>
      <c r="Y7" s="287"/>
    </row>
    <row r="8" spans="1:25" ht="15">
      <c r="A8" s="208"/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142"/>
      <c r="T8" s="287"/>
      <c r="U8" s="287"/>
      <c r="V8" s="287"/>
      <c r="W8" s="287"/>
      <c r="X8" s="287"/>
      <c r="Y8" s="287"/>
    </row>
    <row r="9" spans="1:37" ht="15">
      <c r="A9" s="198" t="s">
        <v>209</v>
      </c>
      <c r="B9" s="210">
        <v>4135.007192831075</v>
      </c>
      <c r="C9" s="210">
        <v>4954.632376540891</v>
      </c>
      <c r="D9" s="210">
        <v>6360.859203829633</v>
      </c>
      <c r="E9" s="210">
        <v>6910.2428682029085</v>
      </c>
      <c r="F9" s="210">
        <v>8176.476571356834</v>
      </c>
      <c r="G9" s="210">
        <v>9145.743573884112</v>
      </c>
      <c r="H9" s="210">
        <v>11262.718638504513</v>
      </c>
      <c r="I9" s="210">
        <v>13630.592567055868</v>
      </c>
      <c r="J9" s="210">
        <v>22108.375058352176</v>
      </c>
      <c r="K9" s="210">
        <v>18378.413647319507</v>
      </c>
      <c r="L9" s="210">
        <v>23178.195816161093</v>
      </c>
      <c r="M9" s="210">
        <v>31189.773016594932</v>
      </c>
      <c r="N9" s="210">
        <v>34569.55141014833</v>
      </c>
      <c r="O9" s="210">
        <v>37259.75477531013</v>
      </c>
      <c r="P9" s="210">
        <v>39032.04980675435</v>
      </c>
      <c r="Q9" s="210">
        <v>33581.17811449595</v>
      </c>
      <c r="R9" s="210">
        <v>30314.084840016738</v>
      </c>
      <c r="S9" s="143"/>
      <c r="T9" s="287"/>
      <c r="U9" s="287"/>
      <c r="V9" s="287"/>
      <c r="W9" s="287"/>
      <c r="X9" s="287"/>
      <c r="Y9" s="28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</row>
    <row r="10" spans="1:37" ht="15">
      <c r="A10" s="199"/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144"/>
      <c r="T10" s="287"/>
      <c r="U10" s="287"/>
      <c r="V10" s="287"/>
      <c r="W10" s="287"/>
      <c r="X10" s="287"/>
      <c r="Y10" s="28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</row>
    <row r="11" spans="1:37" ht="15">
      <c r="A11" s="198" t="s">
        <v>210</v>
      </c>
      <c r="B11" s="210">
        <v>1460.0673270972702</v>
      </c>
      <c r="C11" s="210">
        <v>1351.797681</v>
      </c>
      <c r="D11" s="210">
        <v>1392.76128447</v>
      </c>
      <c r="E11" s="210">
        <v>1663.6527372926</v>
      </c>
      <c r="F11" s="210">
        <v>2115.3856697983774</v>
      </c>
      <c r="G11" s="210">
        <v>2211.597590592365</v>
      </c>
      <c r="H11" s="210">
        <v>3235.006612809865</v>
      </c>
      <c r="I11" s="210">
        <v>3318.05986698</v>
      </c>
      <c r="J11" s="210">
        <v>8675.27183004</v>
      </c>
      <c r="K11" s="210">
        <v>5211.501159913067</v>
      </c>
      <c r="L11" s="210">
        <v>7845.0204580305835</v>
      </c>
      <c r="M11" s="210">
        <v>12934.601740790418</v>
      </c>
      <c r="N11" s="210">
        <v>12219.705961980326</v>
      </c>
      <c r="O11" s="210">
        <v>11433.388141397041</v>
      </c>
      <c r="P11" s="210">
        <v>10905.823338211603</v>
      </c>
      <c r="Q11" s="210">
        <v>6346.205373975579</v>
      </c>
      <c r="R11" s="210">
        <v>5401.951779250001</v>
      </c>
      <c r="S11" s="143"/>
      <c r="T11" s="287"/>
      <c r="U11" s="287"/>
      <c r="V11" s="287"/>
      <c r="W11" s="287"/>
      <c r="X11" s="287"/>
      <c r="Y11" s="28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</row>
    <row r="12" spans="1:37" ht="17">
      <c r="A12" s="199" t="s">
        <v>211</v>
      </c>
      <c r="B12" s="211">
        <v>1286.91742709727</v>
      </c>
      <c r="C12" s="211">
        <v>955.369681</v>
      </c>
      <c r="D12" s="211">
        <v>973.88358447</v>
      </c>
      <c r="E12" s="211">
        <v>1095.5971817370444</v>
      </c>
      <c r="F12" s="211">
        <v>1637.7856837983775</v>
      </c>
      <c r="G12" s="211">
        <v>2133.1855905923653</v>
      </c>
      <c r="H12" s="211">
        <v>3235.006612809865</v>
      </c>
      <c r="I12" s="211">
        <v>3318.05986698</v>
      </c>
      <c r="J12" s="211">
        <v>8675.27183004</v>
      </c>
      <c r="K12" s="211">
        <v>5211.501159913067</v>
      </c>
      <c r="L12" s="211">
        <v>7845.0204580305835</v>
      </c>
      <c r="M12" s="211">
        <v>12934.601740790418</v>
      </c>
      <c r="N12" s="211">
        <v>12219.705961980326</v>
      </c>
      <c r="O12" s="211">
        <v>11433.388141397041</v>
      </c>
      <c r="P12" s="211">
        <v>10905.823338211603</v>
      </c>
      <c r="Q12" s="211">
        <v>6346.205373975579</v>
      </c>
      <c r="R12" s="211">
        <v>5401.951779250001</v>
      </c>
      <c r="S12" s="144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</row>
    <row r="13" spans="1:37" ht="15">
      <c r="A13" s="199" t="s">
        <v>518</v>
      </c>
      <c r="B13" s="211">
        <v>173.1499</v>
      </c>
      <c r="C13" s="211">
        <v>396.428</v>
      </c>
      <c r="D13" s="211">
        <v>418.87770000000006</v>
      </c>
      <c r="E13" s="211">
        <v>568.0555555555557</v>
      </c>
      <c r="F13" s="211">
        <v>477.599986</v>
      </c>
      <c r="G13" s="211">
        <v>78.41200000000002</v>
      </c>
      <c r="H13" s="211">
        <v>0</v>
      </c>
      <c r="I13" s="211">
        <v>0</v>
      </c>
      <c r="J13" s="211">
        <v>0</v>
      </c>
      <c r="K13" s="211">
        <v>0</v>
      </c>
      <c r="L13" s="211">
        <v>0</v>
      </c>
      <c r="M13" s="211">
        <v>0</v>
      </c>
      <c r="N13" s="211">
        <v>0</v>
      </c>
      <c r="O13" s="211">
        <v>0</v>
      </c>
      <c r="P13" s="211">
        <v>0</v>
      </c>
      <c r="Q13" s="211">
        <v>0</v>
      </c>
      <c r="R13" s="211">
        <v>0</v>
      </c>
      <c r="S13" s="144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</row>
    <row r="14" spans="1:37" ht="15">
      <c r="A14" s="199"/>
      <c r="B14" s="211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144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</row>
    <row r="15" spans="1:37" ht="15">
      <c r="A15" s="198" t="s">
        <v>212</v>
      </c>
      <c r="B15" s="210">
        <v>2525.2200647153077</v>
      </c>
      <c r="C15" s="210">
        <v>3496.905738540891</v>
      </c>
      <c r="D15" s="210">
        <v>4780.895300193553</v>
      </c>
      <c r="E15" s="210">
        <v>5155.8726301329625</v>
      </c>
      <c r="F15" s="210">
        <v>5824.752647430254</v>
      </c>
      <c r="G15" s="210">
        <v>6870.518575959876</v>
      </c>
      <c r="H15" s="210">
        <v>8333.21227653393</v>
      </c>
      <c r="I15" s="210">
        <v>9462.820380597528</v>
      </c>
      <c r="J15" s="210">
        <v>12540.451954659406</v>
      </c>
      <c r="K15" s="210">
        <v>12372.66445426336</v>
      </c>
      <c r="L15" s="210">
        <v>13986.845635221707</v>
      </c>
      <c r="M15" s="210">
        <v>16488.907024482087</v>
      </c>
      <c r="N15" s="210">
        <v>19782.496230849127</v>
      </c>
      <c r="O15" s="210">
        <v>22630.367833049626</v>
      </c>
      <c r="P15" s="210">
        <v>23939.188016767752</v>
      </c>
      <c r="Q15" s="210">
        <v>25937.297202933405</v>
      </c>
      <c r="R15" s="210">
        <v>24294.28055637513</v>
      </c>
      <c r="S15" s="143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</row>
    <row r="16" spans="1:37" ht="15">
      <c r="A16" s="198" t="s">
        <v>213</v>
      </c>
      <c r="B16" s="210">
        <v>1522.378778138828</v>
      </c>
      <c r="C16" s="210">
        <v>2507.7498927398465</v>
      </c>
      <c r="D16" s="210">
        <v>2906.3025335400007</v>
      </c>
      <c r="E16" s="210">
        <v>3163.516488274075</v>
      </c>
      <c r="F16" s="210">
        <v>3594.8687811718737</v>
      </c>
      <c r="G16" s="210">
        <v>4283.281067420019</v>
      </c>
      <c r="H16" s="210">
        <v>4952.770679619587</v>
      </c>
      <c r="I16" s="210">
        <v>5565.275758561067</v>
      </c>
      <c r="J16" s="210">
        <v>6919.209544962627</v>
      </c>
      <c r="K16" s="210">
        <v>7553.435016924841</v>
      </c>
      <c r="L16" s="210">
        <v>8667.462466957135</v>
      </c>
      <c r="M16" s="210">
        <v>9764.97847401193</v>
      </c>
      <c r="N16" s="210">
        <v>12254.649394540002</v>
      </c>
      <c r="O16" s="210">
        <v>13667.55416702</v>
      </c>
      <c r="P16" s="210">
        <v>14459.97960144</v>
      </c>
      <c r="Q16" s="210">
        <v>15588.314764777098</v>
      </c>
      <c r="R16" s="210">
        <v>14017.422286656596</v>
      </c>
      <c r="S16" s="143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</row>
    <row r="17" spans="1:37" ht="15">
      <c r="A17" s="199" t="s">
        <v>214</v>
      </c>
      <c r="B17" s="211">
        <v>314.44582642626375</v>
      </c>
      <c r="C17" s="211">
        <v>539.7921285499999</v>
      </c>
      <c r="D17" s="211">
        <v>595.952</v>
      </c>
      <c r="E17" s="211">
        <v>735.8439767168584</v>
      </c>
      <c r="F17" s="211">
        <v>880.2472509107195</v>
      </c>
      <c r="G17" s="211">
        <v>1185.6348145091617</v>
      </c>
      <c r="H17" s="211">
        <v>1452.921208734333</v>
      </c>
      <c r="I17" s="211">
        <v>1688.7129516947455</v>
      </c>
      <c r="J17" s="211">
        <v>2369.1968510575553</v>
      </c>
      <c r="K17" s="211">
        <v>2517.5042000000008</v>
      </c>
      <c r="L17" s="211">
        <v>2353.1113</v>
      </c>
      <c r="M17" s="211">
        <v>3030.20288525193</v>
      </c>
      <c r="N17" s="211">
        <v>3312.9326</v>
      </c>
      <c r="O17" s="211">
        <v>3847.4402099999998</v>
      </c>
      <c r="P17" s="211">
        <v>4160.697139999999</v>
      </c>
      <c r="Q17" s="211">
        <v>4734.157802377599</v>
      </c>
      <c r="R17" s="211">
        <v>3639.6663018751997</v>
      </c>
      <c r="S17" s="144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</row>
    <row r="18" spans="1:37" ht="15">
      <c r="A18" s="199" t="s">
        <v>215</v>
      </c>
      <c r="B18" s="211">
        <v>893.4330000000001</v>
      </c>
      <c r="C18" s="211">
        <v>1456.7707641898462</v>
      </c>
      <c r="D18" s="211">
        <v>1669.8449999999998</v>
      </c>
      <c r="E18" s="211">
        <v>1737.0762925</v>
      </c>
      <c r="F18" s="211">
        <v>1886.8221749999998</v>
      </c>
      <c r="G18" s="211">
        <v>2166.88043375</v>
      </c>
      <c r="H18" s="211">
        <v>2444.8564499999998</v>
      </c>
      <c r="I18" s="211">
        <v>2752.6773825</v>
      </c>
      <c r="J18" s="211">
        <v>3116.44562625</v>
      </c>
      <c r="K18" s="211">
        <v>3288.1800597452634</v>
      </c>
      <c r="L18" s="211">
        <v>3759.4577</v>
      </c>
      <c r="M18" s="211">
        <v>4200.3360884</v>
      </c>
      <c r="N18" s="211">
        <v>5414.978000000001</v>
      </c>
      <c r="O18" s="211">
        <v>6056.080690000001</v>
      </c>
      <c r="P18" s="211">
        <v>6375.645409999999</v>
      </c>
      <c r="Q18" s="211">
        <v>6352.402239401399</v>
      </c>
      <c r="R18" s="211">
        <v>5399.680246914461</v>
      </c>
      <c r="S18" s="144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</row>
    <row r="19" spans="1:37" ht="15">
      <c r="A19" s="199" t="s">
        <v>216</v>
      </c>
      <c r="B19" s="211">
        <v>74.56614852000001</v>
      </c>
      <c r="C19" s="211">
        <v>137.28199999999998</v>
      </c>
      <c r="D19" s="211">
        <v>220.0543</v>
      </c>
      <c r="E19" s="211">
        <v>242.80480000000003</v>
      </c>
      <c r="F19" s="211">
        <v>270.10021764705886</v>
      </c>
      <c r="G19" s="211">
        <v>307.6286</v>
      </c>
      <c r="H19" s="211">
        <v>344.96150000000006</v>
      </c>
      <c r="I19" s="211">
        <v>349.40636666666666</v>
      </c>
      <c r="J19" s="211">
        <v>473.9011</v>
      </c>
      <c r="K19" s="211">
        <v>448.130243</v>
      </c>
      <c r="L19" s="211">
        <v>530.3081999999999</v>
      </c>
      <c r="M19" s="211">
        <v>617.8706000000001</v>
      </c>
      <c r="N19" s="211">
        <v>684.5028</v>
      </c>
      <c r="O19" s="211">
        <v>743.6261900000001</v>
      </c>
      <c r="P19" s="211">
        <v>803.2061800000001</v>
      </c>
      <c r="Q19" s="211">
        <v>839.6442785821001</v>
      </c>
      <c r="R19" s="211">
        <v>789.6172758723969</v>
      </c>
      <c r="S19" s="144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</row>
    <row r="20" spans="1:37" ht="15">
      <c r="A20" s="199" t="s">
        <v>217</v>
      </c>
      <c r="B20" s="211">
        <v>216.93021310256398</v>
      </c>
      <c r="C20" s="211">
        <v>354.4</v>
      </c>
      <c r="D20" s="211">
        <v>413.74000000000007</v>
      </c>
      <c r="E20" s="211">
        <v>395.835719057217</v>
      </c>
      <c r="F20" s="211">
        <v>469.5361376140955</v>
      </c>
      <c r="G20" s="211">
        <v>560.7583741108577</v>
      </c>
      <c r="H20" s="211">
        <v>637.9142038952542</v>
      </c>
      <c r="I20" s="211">
        <v>700.2286104496543</v>
      </c>
      <c r="J20" s="211">
        <v>816.3502583150716</v>
      </c>
      <c r="K20" s="211">
        <v>950.5012037000001</v>
      </c>
      <c r="L20" s="211">
        <v>1152.710066957135</v>
      </c>
      <c r="M20" s="211">
        <v>1155.7003433599998</v>
      </c>
      <c r="N20" s="211">
        <v>1261.11139454</v>
      </c>
      <c r="O20" s="211">
        <v>1352.2356650000002</v>
      </c>
      <c r="P20" s="211">
        <v>1357.12508144</v>
      </c>
      <c r="Q20" s="211">
        <v>2025.7069616599997</v>
      </c>
      <c r="R20" s="211">
        <v>1632.6705756300003</v>
      </c>
      <c r="S20" s="144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</row>
    <row r="21" spans="1:37" ht="15">
      <c r="A21" s="199" t="s">
        <v>218</v>
      </c>
      <c r="B21" s="211">
        <v>23.00359009</v>
      </c>
      <c r="C21" s="211">
        <v>19.505</v>
      </c>
      <c r="D21" s="211">
        <v>6.711233539999999</v>
      </c>
      <c r="E21" s="211">
        <v>51.95569999999999</v>
      </c>
      <c r="F21" s="211">
        <v>88.16300000000001</v>
      </c>
      <c r="G21" s="211">
        <v>62.378845049999995</v>
      </c>
      <c r="H21" s="211">
        <v>72.11731699</v>
      </c>
      <c r="I21" s="211">
        <v>74.25044725000001</v>
      </c>
      <c r="J21" s="211">
        <v>143.31570934</v>
      </c>
      <c r="K21" s="211">
        <v>349.11861047957746</v>
      </c>
      <c r="L21" s="211">
        <v>871.8752000000001</v>
      </c>
      <c r="M21" s="211">
        <v>760.868557</v>
      </c>
      <c r="N21" s="211">
        <v>1581.161</v>
      </c>
      <c r="O21" s="211">
        <v>1668.1714120199997</v>
      </c>
      <c r="P21" s="211">
        <v>1763.30579</v>
      </c>
      <c r="Q21" s="211">
        <v>1636.4034827560001</v>
      </c>
      <c r="R21" s="211">
        <v>2555.7878863645387</v>
      </c>
      <c r="S21" s="144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</row>
    <row r="22" spans="1:37" ht="15">
      <c r="A22" s="199" t="s">
        <v>219</v>
      </c>
      <c r="B22" s="211">
        <v>227.9024156714668</v>
      </c>
      <c r="C22" s="211">
        <v>454.6178967510447</v>
      </c>
      <c r="D22" s="211">
        <v>767.2962879687097</v>
      </c>
      <c r="E22" s="211">
        <v>899.5099621491057</v>
      </c>
      <c r="F22" s="211">
        <v>1023.6041984541101</v>
      </c>
      <c r="G22" s="211">
        <v>1108.97034587</v>
      </c>
      <c r="H22" s="211">
        <v>1555.9555151509749</v>
      </c>
      <c r="I22" s="211">
        <v>1791.7915831046873</v>
      </c>
      <c r="J22" s="211">
        <v>2096.812998341994</v>
      </c>
      <c r="K22" s="211">
        <v>2060.9624421790772</v>
      </c>
      <c r="L22" s="211">
        <v>2540.406949822969</v>
      </c>
      <c r="M22" s="211">
        <v>3970.837765766413</v>
      </c>
      <c r="N22" s="211">
        <v>4755.939457126325</v>
      </c>
      <c r="O22" s="211">
        <v>4546.523053993749</v>
      </c>
      <c r="P22" s="211">
        <v>4718.082503417136</v>
      </c>
      <c r="Q22" s="211">
        <v>5051.987564339117</v>
      </c>
      <c r="R22" s="211">
        <v>4741.360733954996</v>
      </c>
      <c r="S22" s="144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</row>
    <row r="23" spans="1:37" ht="17">
      <c r="A23" s="199" t="s">
        <v>220</v>
      </c>
      <c r="B23" s="211">
        <v>774.938870905013</v>
      </c>
      <c r="C23" s="211">
        <v>534.5379490500001</v>
      </c>
      <c r="D23" s="211">
        <v>1107.2964786848424</v>
      </c>
      <c r="E23" s="211">
        <v>1092.8461797097812</v>
      </c>
      <c r="F23" s="211">
        <v>1206.2796678042703</v>
      </c>
      <c r="G23" s="211">
        <v>1478.2671626698568</v>
      </c>
      <c r="H23" s="211">
        <v>1824.486081763368</v>
      </c>
      <c r="I23" s="211">
        <v>2105.7530389317735</v>
      </c>
      <c r="J23" s="211">
        <v>3524.429411354784</v>
      </c>
      <c r="K23" s="211">
        <v>2758.2669951594416</v>
      </c>
      <c r="L23" s="211">
        <v>2778.976218441604</v>
      </c>
      <c r="M23" s="211">
        <v>2753.090784703743</v>
      </c>
      <c r="N23" s="211">
        <v>2771.9073791828005</v>
      </c>
      <c r="O23" s="211">
        <v>4416.290612035876</v>
      </c>
      <c r="P23" s="211">
        <v>4761.125911910616</v>
      </c>
      <c r="Q23" s="211">
        <v>5296.994873817189</v>
      </c>
      <c r="R23" s="211">
        <v>5535.497535763542</v>
      </c>
      <c r="S23" s="144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</row>
    <row r="24" spans="1:37" ht="15">
      <c r="A24" s="199"/>
      <c r="B24" s="211"/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144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</row>
    <row r="25" spans="1:37" ht="15">
      <c r="A25" s="199" t="s">
        <v>221</v>
      </c>
      <c r="B25" s="211">
        <v>149.71980101849707</v>
      </c>
      <c r="C25" s="211">
        <v>105.92895700000001</v>
      </c>
      <c r="D25" s="211">
        <v>187.20261916608</v>
      </c>
      <c r="E25" s="211">
        <v>90.71750077734556</v>
      </c>
      <c r="F25" s="211">
        <v>236.33825412820278</v>
      </c>
      <c r="G25" s="211">
        <v>63.627407331871375</v>
      </c>
      <c r="H25" s="211">
        <v>-305.500250839282</v>
      </c>
      <c r="I25" s="211">
        <v>849.7123194783394</v>
      </c>
      <c r="J25" s="211">
        <v>892.6512736527715</v>
      </c>
      <c r="K25" s="211">
        <v>794.2480331430806</v>
      </c>
      <c r="L25" s="211">
        <v>1346.329722908802</v>
      </c>
      <c r="M25" s="211">
        <v>1766.2642513224262</v>
      </c>
      <c r="N25" s="211">
        <v>2567.349217318873</v>
      </c>
      <c r="O25" s="211">
        <v>3195.99880086346</v>
      </c>
      <c r="P25" s="211">
        <v>4187.038451775</v>
      </c>
      <c r="Q25" s="211">
        <v>1297.67553758697</v>
      </c>
      <c r="R25" s="211">
        <v>617.8525043916048</v>
      </c>
      <c r="S25" s="144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</row>
    <row r="26" spans="1:37" ht="15">
      <c r="A26" s="199"/>
      <c r="B26" s="211"/>
      <c r="C26" s="211"/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144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</row>
    <row r="27" spans="1:37" ht="17">
      <c r="A27" s="198" t="s">
        <v>222</v>
      </c>
      <c r="B27" s="210">
        <v>3897.864495362271</v>
      </c>
      <c r="C27" s="210">
        <v>4947.039502478567</v>
      </c>
      <c r="D27" s="210">
        <v>6161.188714716187</v>
      </c>
      <c r="E27" s="210">
        <v>6586.56025335013</v>
      </c>
      <c r="F27" s="210">
        <v>7493.139781545016</v>
      </c>
      <c r="G27" s="210">
        <v>8879.545902729085</v>
      </c>
      <c r="H27" s="210">
        <v>9927.967762474333</v>
      </c>
      <c r="I27" s="210">
        <v>12305.451249197577</v>
      </c>
      <c r="J27" s="210">
        <v>21761.06607267664</v>
      </c>
      <c r="K27" s="210">
        <v>20610.36257041655</v>
      </c>
      <c r="L27" s="210">
        <v>24122.551894598168</v>
      </c>
      <c r="M27" s="210">
        <v>31290.239030119694</v>
      </c>
      <c r="N27" s="210">
        <v>35393.595000022746</v>
      </c>
      <c r="O27" s="210">
        <v>41607.272245077394</v>
      </c>
      <c r="P27" s="210">
        <v>44346.22905919949</v>
      </c>
      <c r="Q27" s="210">
        <v>38676.76293095319</v>
      </c>
      <c r="R27" s="210">
        <v>37627.638736434215</v>
      </c>
      <c r="S27" s="143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</row>
    <row r="28" spans="1:37" ht="15">
      <c r="A28" s="198"/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143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</row>
    <row r="29" spans="1:37" ht="15">
      <c r="A29" s="198" t="s">
        <v>223</v>
      </c>
      <c r="B29" s="210">
        <v>3103.3269174221678</v>
      </c>
      <c r="C29" s="210">
        <v>3539.377868478567</v>
      </c>
      <c r="D29" s="210">
        <v>4579.587897056366</v>
      </c>
      <c r="E29" s="210">
        <v>5126.186725646621</v>
      </c>
      <c r="F29" s="210">
        <v>5885.355332983285</v>
      </c>
      <c r="G29" s="210">
        <v>7048.934485451919</v>
      </c>
      <c r="H29" s="210">
        <v>7984.505584070499</v>
      </c>
      <c r="I29" s="210">
        <v>8961.058094009364</v>
      </c>
      <c r="J29" s="210">
        <v>14760.293189400269</v>
      </c>
      <c r="K29" s="210">
        <v>13930.214132499685</v>
      </c>
      <c r="L29" s="210">
        <v>16905.08281647354</v>
      </c>
      <c r="M29" s="210">
        <v>21942.60245515874</v>
      </c>
      <c r="N29" s="210">
        <v>24431.083225899732</v>
      </c>
      <c r="O29" s="210">
        <v>26976.649187100862</v>
      </c>
      <c r="P29" s="210">
        <v>28991.84910282949</v>
      </c>
      <c r="Q29" s="210">
        <v>27483.23416844156</v>
      </c>
      <c r="R29" s="210">
        <v>26603.70004121674</v>
      </c>
      <c r="S29" s="143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</row>
    <row r="30" spans="1:37" ht="15">
      <c r="A30" s="199" t="s">
        <v>224</v>
      </c>
      <c r="B30" s="211">
        <v>1052.3993730471116</v>
      </c>
      <c r="C30" s="211">
        <v>996.1076583400001</v>
      </c>
      <c r="D30" s="211">
        <v>841.5512899918382</v>
      </c>
      <c r="E30" s="211">
        <v>819.560427330984</v>
      </c>
      <c r="F30" s="211">
        <v>796.5916126626059</v>
      </c>
      <c r="G30" s="211">
        <v>806.6917736224045</v>
      </c>
      <c r="H30" s="211">
        <v>896.1818241157985</v>
      </c>
      <c r="I30" s="211">
        <v>861.6309740971838</v>
      </c>
      <c r="J30" s="211">
        <v>704.5935995799999</v>
      </c>
      <c r="K30" s="211">
        <v>349.0368226469001</v>
      </c>
      <c r="L30" s="211">
        <v>412.65398035745204</v>
      </c>
      <c r="M30" s="211">
        <v>502.0904478763342</v>
      </c>
      <c r="N30" s="211">
        <v>652.1070504219737</v>
      </c>
      <c r="O30" s="211">
        <v>970.6261649882131</v>
      </c>
      <c r="P30" s="211">
        <v>1023.6058248961638</v>
      </c>
      <c r="Q30" s="211">
        <v>1368.0513257808882</v>
      </c>
      <c r="R30" s="211">
        <v>1560.6673032167423</v>
      </c>
      <c r="S30" s="144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</row>
    <row r="31" spans="1:37" ht="15">
      <c r="A31" s="199" t="s">
        <v>225</v>
      </c>
      <c r="B31" s="211">
        <v>853.4180688500599</v>
      </c>
      <c r="C31" s="211">
        <v>779.0326000000001</v>
      </c>
      <c r="D31" s="211">
        <v>664.751757890802</v>
      </c>
      <c r="E31" s="211">
        <v>634.1</v>
      </c>
      <c r="F31" s="211">
        <v>622.641</v>
      </c>
      <c r="G31" s="211">
        <v>661.6539999999999</v>
      </c>
      <c r="H31" s="211">
        <v>752.278</v>
      </c>
      <c r="I31" s="211">
        <v>764.764</v>
      </c>
      <c r="J31" s="211">
        <v>660.136</v>
      </c>
      <c r="K31" s="211">
        <v>322.693</v>
      </c>
      <c r="L31" s="211">
        <v>377.2438100316478</v>
      </c>
      <c r="M31" s="211">
        <v>451.6285157141375</v>
      </c>
      <c r="N31" s="211">
        <v>533.4291040775169</v>
      </c>
      <c r="O31" s="211">
        <v>713.7299847305043</v>
      </c>
      <c r="P31" s="211">
        <v>828.5249051797366</v>
      </c>
      <c r="Q31" s="211">
        <v>1143.3569607329716</v>
      </c>
      <c r="R31" s="211">
        <v>1334.8033731377286</v>
      </c>
      <c r="S31" s="144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</row>
    <row r="32" spans="1:37" ht="15">
      <c r="A32" s="199" t="s">
        <v>226</v>
      </c>
      <c r="B32" s="211">
        <v>198.98130419705168</v>
      </c>
      <c r="C32" s="211">
        <v>217.07505833999997</v>
      </c>
      <c r="D32" s="211">
        <v>176.79953210103625</v>
      </c>
      <c r="E32" s="211">
        <v>185.46042733098395</v>
      </c>
      <c r="F32" s="211">
        <v>173.95061266260598</v>
      </c>
      <c r="G32" s="211">
        <v>145.03777362240467</v>
      </c>
      <c r="H32" s="211">
        <v>143.90382411579844</v>
      </c>
      <c r="I32" s="211">
        <v>96.8669740971838</v>
      </c>
      <c r="J32" s="211">
        <v>44.45759957999999</v>
      </c>
      <c r="K32" s="211">
        <v>26.343822646900094</v>
      </c>
      <c r="L32" s="211">
        <v>35.41017032580427</v>
      </c>
      <c r="M32" s="211">
        <v>50.461932162196696</v>
      </c>
      <c r="N32" s="211">
        <v>118.67794634445683</v>
      </c>
      <c r="O32" s="211">
        <v>256.89618025770886</v>
      </c>
      <c r="P32" s="211">
        <v>195.08091971642722</v>
      </c>
      <c r="Q32" s="211">
        <v>224.69436504791653</v>
      </c>
      <c r="R32" s="211">
        <v>225.86393007901358</v>
      </c>
      <c r="S32" s="144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</row>
    <row r="33" spans="1:37" ht="15">
      <c r="A33" s="199" t="s">
        <v>227</v>
      </c>
      <c r="B33" s="211">
        <v>760.9986921200195</v>
      </c>
      <c r="C33" s="211">
        <v>1357.1347639354601</v>
      </c>
      <c r="D33" s="211">
        <v>2007.60058864</v>
      </c>
      <c r="E33" s="211">
        <v>2289.02</v>
      </c>
      <c r="F33" s="211">
        <v>2586.0216072688886</v>
      </c>
      <c r="G33" s="211">
        <v>2906.806157298889</v>
      </c>
      <c r="H33" s="211">
        <v>3161.88616354</v>
      </c>
      <c r="I33" s="211">
        <v>3692.5746591889397</v>
      </c>
      <c r="J33" s="211">
        <v>4869.667379726013</v>
      </c>
      <c r="K33" s="211">
        <v>5929.221744658278</v>
      </c>
      <c r="L33" s="211">
        <v>6785.89104856</v>
      </c>
      <c r="M33" s="211">
        <v>7264.639652532422</v>
      </c>
      <c r="N33" s="211">
        <v>8345.489798336686</v>
      </c>
      <c r="O33" s="211">
        <v>8896.426048950001</v>
      </c>
      <c r="P33" s="211">
        <v>9478.339858540021</v>
      </c>
      <c r="Q33" s="211">
        <v>9903.823792843625</v>
      </c>
      <c r="R33" s="211">
        <v>10013.763092139952</v>
      </c>
      <c r="S33" s="144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</row>
    <row r="34" spans="1:37" ht="15">
      <c r="A34" s="199" t="s">
        <v>228</v>
      </c>
      <c r="B34" s="211">
        <v>409.88606076272947</v>
      </c>
      <c r="C34" s="211">
        <v>581.0256722031065</v>
      </c>
      <c r="D34" s="211">
        <v>900.7310571328717</v>
      </c>
      <c r="E34" s="211">
        <v>948.2876713739047</v>
      </c>
      <c r="F34" s="211">
        <v>1033.257182281111</v>
      </c>
      <c r="G34" s="211">
        <v>1137.6526522299998</v>
      </c>
      <c r="H34" s="211">
        <v>1506.7780558299</v>
      </c>
      <c r="I34" s="211">
        <v>1576.2204467581669</v>
      </c>
      <c r="J34" s="211">
        <v>2086.9071947161992</v>
      </c>
      <c r="K34" s="211">
        <v>1924.1561783818797</v>
      </c>
      <c r="L34" s="211">
        <v>2090.2017742400003</v>
      </c>
      <c r="M34" s="211">
        <v>2543.1800844435074</v>
      </c>
      <c r="N34" s="211">
        <v>3472.7507113</v>
      </c>
      <c r="O34" s="211">
        <v>4435.09673488</v>
      </c>
      <c r="P34" s="211">
        <v>5327.66907852739</v>
      </c>
      <c r="Q34" s="211">
        <v>5111.332680487406</v>
      </c>
      <c r="R34" s="211">
        <v>4683.869880200045</v>
      </c>
      <c r="S34" s="144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</row>
    <row r="35" spans="1:37" ht="15">
      <c r="A35" s="199" t="s">
        <v>229</v>
      </c>
      <c r="B35" s="211">
        <v>119.80494095349917</v>
      </c>
      <c r="C35" s="211">
        <v>151.24230000000003</v>
      </c>
      <c r="D35" s="211">
        <v>309.244</v>
      </c>
      <c r="E35" s="211">
        <v>515.94</v>
      </c>
      <c r="F35" s="211">
        <v>665.5742656799999</v>
      </c>
      <c r="G35" s="211">
        <v>1184.15111306</v>
      </c>
      <c r="H35" s="211">
        <v>1225.8569999999997</v>
      </c>
      <c r="I35" s="211">
        <v>1275.55444728</v>
      </c>
      <c r="J35" s="211">
        <v>1563.0969999999998</v>
      </c>
      <c r="K35" s="211">
        <v>1874.755</v>
      </c>
      <c r="L35" s="211">
        <v>2245.27644727</v>
      </c>
      <c r="M35" s="211">
        <v>3204.5630697599995</v>
      </c>
      <c r="N35" s="211">
        <v>3334.6525119999997</v>
      </c>
      <c r="O35" s="211">
        <v>3409.9299002</v>
      </c>
      <c r="P35" s="211">
        <v>3665.1671420000002</v>
      </c>
      <c r="Q35" s="211">
        <v>4216.242466558727</v>
      </c>
      <c r="R35" s="211">
        <v>4654.549203240001</v>
      </c>
      <c r="S35" s="144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</row>
    <row r="36" spans="1:37" ht="17">
      <c r="A36" s="199" t="s">
        <v>230</v>
      </c>
      <c r="B36" s="211">
        <v>760.2378505388081</v>
      </c>
      <c r="C36" s="211">
        <v>453.86747399999996</v>
      </c>
      <c r="D36" s="211">
        <v>520.4609612916556</v>
      </c>
      <c r="E36" s="211">
        <v>553.378626941732</v>
      </c>
      <c r="F36" s="211">
        <v>803.9106650906787</v>
      </c>
      <c r="G36" s="211">
        <v>1013.632789240625</v>
      </c>
      <c r="H36" s="211">
        <v>1193.8025405848002</v>
      </c>
      <c r="I36" s="211">
        <v>1555.077566685075</v>
      </c>
      <c r="J36" s="211">
        <v>5536.028015378058</v>
      </c>
      <c r="K36" s="211">
        <v>3853.0443868126276</v>
      </c>
      <c r="L36" s="211">
        <v>5371.059566046087</v>
      </c>
      <c r="M36" s="211">
        <v>8428.12920054648</v>
      </c>
      <c r="N36" s="211">
        <v>8626.08315384107</v>
      </c>
      <c r="O36" s="211">
        <v>9264.57033808265</v>
      </c>
      <c r="P36" s="211">
        <v>9497.067198865914</v>
      </c>
      <c r="Q36" s="211">
        <v>6883.783902770913</v>
      </c>
      <c r="R36" s="211">
        <v>5690.850562419999</v>
      </c>
      <c r="S36" s="144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</row>
    <row r="37" spans="1:37" ht="15">
      <c r="A37" s="199"/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144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</row>
    <row r="38" spans="1:37" ht="15">
      <c r="A38" s="198" t="s">
        <v>231</v>
      </c>
      <c r="B38" s="210">
        <v>794.5375779401035</v>
      </c>
      <c r="C38" s="210">
        <v>1407.661634</v>
      </c>
      <c r="D38" s="210">
        <v>1581.6008176598207</v>
      </c>
      <c r="E38" s="210">
        <v>1460.3735277035087</v>
      </c>
      <c r="F38" s="210">
        <v>1607.784448561731</v>
      </c>
      <c r="G38" s="210">
        <v>1830.611417277167</v>
      </c>
      <c r="H38" s="210">
        <v>1943.4621784038338</v>
      </c>
      <c r="I38" s="210">
        <v>3344.3931551882133</v>
      </c>
      <c r="J38" s="210">
        <v>7000.772883276371</v>
      </c>
      <c r="K38" s="210">
        <v>6680.148437916864</v>
      </c>
      <c r="L38" s="210">
        <v>7217.469078124628</v>
      </c>
      <c r="M38" s="210">
        <v>9347.636574960954</v>
      </c>
      <c r="N38" s="210">
        <v>10962.511774123015</v>
      </c>
      <c r="O38" s="210">
        <v>14630.623057976532</v>
      </c>
      <c r="P38" s="210">
        <v>15354.379956370003</v>
      </c>
      <c r="Q38" s="210">
        <v>11193.528762511629</v>
      </c>
      <c r="R38" s="210">
        <v>11023.938695217474</v>
      </c>
      <c r="S38" s="143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</row>
    <row r="39" spans="1:37" ht="15">
      <c r="A39" s="199" t="s">
        <v>232</v>
      </c>
      <c r="B39" s="211">
        <v>782.2386943238516</v>
      </c>
      <c r="C39" s="211">
        <v>1160.695954</v>
      </c>
      <c r="D39" s="211">
        <v>1379.6652339746647</v>
      </c>
      <c r="E39" s="211">
        <v>1388.0615277035088</v>
      </c>
      <c r="F39" s="211">
        <v>1492.918943371731</v>
      </c>
      <c r="G39" s="211">
        <v>1817.814704637167</v>
      </c>
      <c r="H39" s="211">
        <v>1899.9851784038337</v>
      </c>
      <c r="I39" s="211">
        <v>3111.6674492182133</v>
      </c>
      <c r="J39" s="211">
        <v>6929.711462586371</v>
      </c>
      <c r="K39" s="211">
        <v>6309.980202836864</v>
      </c>
      <c r="L39" s="211">
        <v>6570.9507588632</v>
      </c>
      <c r="M39" s="211">
        <v>9013.995978161796</v>
      </c>
      <c r="N39" s="211">
        <v>10312.415774123016</v>
      </c>
      <c r="O39" s="211">
        <v>14038.645537499318</v>
      </c>
      <c r="P39" s="211">
        <v>13979.657159570002</v>
      </c>
      <c r="Q39" s="211">
        <v>10343.507033511629</v>
      </c>
      <c r="R39" s="211">
        <v>10292.912240787473</v>
      </c>
      <c r="S39" s="144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</row>
    <row r="40" spans="1:37" ht="15">
      <c r="A40" s="199" t="s">
        <v>233</v>
      </c>
      <c r="B40" s="211">
        <v>424.5095058</v>
      </c>
      <c r="C40" s="211">
        <v>644.6</v>
      </c>
      <c r="D40" s="211">
        <v>610.63</v>
      </c>
      <c r="E40" s="211">
        <v>659.825</v>
      </c>
      <c r="F40" s="211">
        <v>709.7483335466667</v>
      </c>
      <c r="G40" s="211">
        <v>828.62748387</v>
      </c>
      <c r="H40" s="211">
        <v>829.2679106366667</v>
      </c>
      <c r="I40" s="211">
        <v>1671.7820680510463</v>
      </c>
      <c r="J40" s="211">
        <v>4307.948863811333</v>
      </c>
      <c r="K40" s="211">
        <v>3507.0963961449997</v>
      </c>
      <c r="L40" s="211">
        <v>3698.0857983536653</v>
      </c>
      <c r="M40" s="211">
        <v>5296.758298319624</v>
      </c>
      <c r="N40" s="211">
        <v>6191.197210183471</v>
      </c>
      <c r="O40" s="211">
        <v>8505.671453035</v>
      </c>
      <c r="P40" s="211">
        <v>8289.529718550002</v>
      </c>
      <c r="Q40" s="211">
        <v>5541.604052287959</v>
      </c>
      <c r="R40" s="211">
        <v>6104.752672085</v>
      </c>
      <c r="S40" s="144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</row>
    <row r="41" spans="1:37" ht="15">
      <c r="A41" s="199" t="s">
        <v>234</v>
      </c>
      <c r="B41" s="211">
        <v>274.8710101532922</v>
      </c>
      <c r="C41" s="211">
        <v>373.11599899999993</v>
      </c>
      <c r="D41" s="211">
        <v>532.626859</v>
      </c>
      <c r="E41" s="211">
        <v>517.8426514746411</v>
      </c>
      <c r="F41" s="211">
        <v>587.4206</v>
      </c>
      <c r="G41" s="211">
        <v>708.123747</v>
      </c>
      <c r="H41" s="211">
        <v>722.642424</v>
      </c>
      <c r="I41" s="211">
        <v>907.8071058</v>
      </c>
      <c r="J41" s="211">
        <v>1313.8001222386258</v>
      </c>
      <c r="K41" s="211">
        <v>1118.1890096609504</v>
      </c>
      <c r="L41" s="211">
        <v>1378.62186447</v>
      </c>
      <c r="M41" s="211">
        <v>1565.6519709999998</v>
      </c>
      <c r="N41" s="211">
        <v>1623.8733630000004</v>
      </c>
      <c r="O41" s="211">
        <v>1545.16601165</v>
      </c>
      <c r="P41" s="211">
        <v>1471.7933604000002</v>
      </c>
      <c r="Q41" s="211">
        <v>1516.41172108</v>
      </c>
      <c r="R41" s="211">
        <v>1654.9119466983557</v>
      </c>
      <c r="S41" s="144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</row>
    <row r="42" spans="1:37" ht="15">
      <c r="A42" s="199" t="s">
        <v>235</v>
      </c>
      <c r="B42" s="211">
        <v>82.85817837055946</v>
      </c>
      <c r="C42" s="211">
        <v>142.979955</v>
      </c>
      <c r="D42" s="211">
        <v>236.4083749746647</v>
      </c>
      <c r="E42" s="211">
        <v>210.3938762288676</v>
      </c>
      <c r="F42" s="211">
        <v>195.75000982506447</v>
      </c>
      <c r="G42" s="211">
        <v>281.0634737671671</v>
      </c>
      <c r="H42" s="211">
        <v>348.07484376716707</v>
      </c>
      <c r="I42" s="211">
        <v>532.0782753671671</v>
      </c>
      <c r="J42" s="211">
        <v>1307.9624765364135</v>
      </c>
      <c r="K42" s="211">
        <v>1684.6947970309138</v>
      </c>
      <c r="L42" s="211">
        <v>1494.2430960395338</v>
      </c>
      <c r="M42" s="211">
        <v>2151.585708842173</v>
      </c>
      <c r="N42" s="211">
        <v>2497.345200939545</v>
      </c>
      <c r="O42" s="211">
        <v>3987.8080728143177</v>
      </c>
      <c r="P42" s="211">
        <v>4218.334080619999</v>
      </c>
      <c r="Q42" s="211">
        <v>3285.491260143671</v>
      </c>
      <c r="R42" s="211">
        <v>2533.2476220041176</v>
      </c>
      <c r="S42" s="144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</row>
    <row r="43" spans="1:37" ht="15">
      <c r="A43" s="199" t="s">
        <v>236</v>
      </c>
      <c r="B43" s="211">
        <v>12.298883616251864</v>
      </c>
      <c r="C43" s="211">
        <v>246.96567999999996</v>
      </c>
      <c r="D43" s="211">
        <v>201.93558368515596</v>
      </c>
      <c r="E43" s="211">
        <v>72.312</v>
      </c>
      <c r="F43" s="211">
        <v>114.86550519</v>
      </c>
      <c r="G43" s="211">
        <v>12.79671264</v>
      </c>
      <c r="H43" s="211">
        <v>43.477</v>
      </c>
      <c r="I43" s="211">
        <v>232.72570597</v>
      </c>
      <c r="J43" s="211">
        <v>71.06142068999999</v>
      </c>
      <c r="K43" s="211">
        <v>370.16823507999993</v>
      </c>
      <c r="L43" s="211">
        <v>646.5183192614286</v>
      </c>
      <c r="M43" s="211">
        <v>333.64059679915766</v>
      </c>
      <c r="N43" s="211">
        <v>650.096</v>
      </c>
      <c r="O43" s="211">
        <v>591.9775204772134</v>
      </c>
      <c r="P43" s="211">
        <v>1374.7227968000002</v>
      </c>
      <c r="Q43" s="211">
        <v>850.0217290000002</v>
      </c>
      <c r="R43" s="211">
        <v>731.0264544300001</v>
      </c>
      <c r="S43" s="144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</row>
    <row r="44" spans="1:37" ht="15">
      <c r="A44" s="199"/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144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</row>
    <row r="45" spans="1:37" ht="17">
      <c r="A45" s="198" t="s">
        <v>237</v>
      </c>
      <c r="B45" s="210"/>
      <c r="C45" s="210"/>
      <c r="D45" s="210"/>
      <c r="E45" s="210">
        <v>-130.419759</v>
      </c>
      <c r="F45" s="210"/>
      <c r="G45" s="210"/>
      <c r="H45" s="210">
        <v>-28.305599</v>
      </c>
      <c r="I45" s="210">
        <v>-73.43305706</v>
      </c>
      <c r="J45" s="210">
        <v>0</v>
      </c>
      <c r="K45" s="210">
        <v>0</v>
      </c>
      <c r="L45" s="210">
        <v>0</v>
      </c>
      <c r="M45" s="210">
        <v>0</v>
      </c>
      <c r="N45" s="210">
        <v>0</v>
      </c>
      <c r="O45" s="210">
        <v>0</v>
      </c>
      <c r="P45" s="210">
        <v>0</v>
      </c>
      <c r="Q45" s="210">
        <v>0</v>
      </c>
      <c r="R45" s="210">
        <v>0</v>
      </c>
      <c r="S45" s="143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</row>
    <row r="46" spans="1:37" ht="15">
      <c r="A46" s="199"/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144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</row>
    <row r="47" spans="1:37" ht="15">
      <c r="A47" s="198" t="s">
        <v>238</v>
      </c>
      <c r="B47" s="210">
        <v>237.14269746880336</v>
      </c>
      <c r="C47" s="210">
        <v>7.56489706232469</v>
      </c>
      <c r="D47" s="210">
        <v>199.6876603520273</v>
      </c>
      <c r="E47" s="210">
        <v>454.1023738527781</v>
      </c>
      <c r="F47" s="210">
        <v>683.3367898118188</v>
      </c>
      <c r="G47" s="210">
        <v>266.19767115502725</v>
      </c>
      <c r="H47" s="210">
        <v>1363.0564750301812</v>
      </c>
      <c r="I47" s="210">
        <v>1398.5743749182884</v>
      </c>
      <c r="J47" s="210">
        <v>347.3089856755339</v>
      </c>
      <c r="K47" s="210">
        <v>-2231.949623097041</v>
      </c>
      <c r="L47" s="210">
        <v>-944.1500784370737</v>
      </c>
      <c r="M47" s="210">
        <v>-100.46601352477114</v>
      </c>
      <c r="N47" s="210">
        <v>-824.00718987442</v>
      </c>
      <c r="O47" s="210">
        <v>-4347.517469767268</v>
      </c>
      <c r="P47" s="210">
        <v>-5314.10458362923</v>
      </c>
      <c r="Q47" s="210">
        <v>-5095.584816457236</v>
      </c>
      <c r="R47" s="210">
        <v>-7313.553896417476</v>
      </c>
      <c r="S47" s="143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</row>
    <row r="48" spans="1:37" ht="15">
      <c r="A48" s="198"/>
      <c r="B48" s="210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143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</row>
    <row r="49" spans="1:37" ht="15">
      <c r="A49" s="198" t="s">
        <v>239</v>
      </c>
      <c r="B49" s="210">
        <v>1289.5420705159147</v>
      </c>
      <c r="C49" s="210">
        <v>1003.6725554023246</v>
      </c>
      <c r="D49" s="210">
        <v>1041.2389503438656</v>
      </c>
      <c r="E49" s="210">
        <v>1273.6628011837618</v>
      </c>
      <c r="F49" s="210">
        <v>1479.928402474425</v>
      </c>
      <c r="G49" s="210">
        <v>1072.889444777432</v>
      </c>
      <c r="H49" s="210">
        <v>2259.2382991459804</v>
      </c>
      <c r="I49" s="210">
        <v>2260.205349015472</v>
      </c>
      <c r="J49" s="210">
        <v>1051.9025852555337</v>
      </c>
      <c r="K49" s="210">
        <v>-1882.9128004501408</v>
      </c>
      <c r="L49" s="210">
        <v>-531.4960980796213</v>
      </c>
      <c r="M49" s="210">
        <v>401.62443435156274</v>
      </c>
      <c r="N49" s="210">
        <v>-171.90013945244618</v>
      </c>
      <c r="O49" s="210">
        <v>-3376.8913047790556</v>
      </c>
      <c r="P49" s="210">
        <v>-4290.573427548975</v>
      </c>
      <c r="Q49" s="210">
        <v>-3727.5334906763474</v>
      </c>
      <c r="R49" s="210">
        <v>-5752.886593200734</v>
      </c>
      <c r="S49" s="143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</row>
    <row r="50" spans="1:19" s="68" customFormat="1" ht="15">
      <c r="A50" s="40"/>
      <c r="B50" s="145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</row>
    <row r="51" spans="1:19" ht="15">
      <c r="A51" s="46" t="s">
        <v>240</v>
      </c>
      <c r="B51" s="35"/>
      <c r="C51" s="35"/>
      <c r="D51" s="35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</row>
    <row r="52" spans="1:19" ht="15">
      <c r="A52" s="46" t="s">
        <v>241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</row>
    <row r="53" spans="1:19" ht="15">
      <c r="A53" s="46" t="s">
        <v>242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</row>
    <row r="54" spans="1:19" ht="15">
      <c r="A54" s="46" t="s">
        <v>243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</row>
    <row r="55" spans="1:19" ht="15">
      <c r="A55" s="46" t="s">
        <v>244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</row>
    <row r="56" spans="1:19" ht="15">
      <c r="A56" s="46" t="s">
        <v>245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</row>
    <row r="57" spans="1:19" ht="15">
      <c r="A57" s="46" t="s">
        <v>246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</row>
    <row r="58" spans="1:19" ht="9.75" customHeight="1">
      <c r="A58" s="46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</row>
    <row r="59" spans="1:19" ht="15">
      <c r="A59" s="46" t="s">
        <v>527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</row>
    <row r="60" spans="1:19" ht="1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</row>
    <row r="61" spans="1:19" ht="1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</row>
    <row r="62" spans="1:19" ht="1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</row>
    <row r="63" spans="1:19" ht="15">
      <c r="A63" s="35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</row>
    <row r="64" spans="1:19" ht="1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</row>
    <row r="65" spans="1:19" ht="1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</row>
    <row r="66" spans="1:19" ht="1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</row>
    <row r="67" spans="1:19" ht="1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</row>
    <row r="68" spans="1:19" ht="1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</row>
    <row r="69" spans="1:19" ht="1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</row>
    <row r="70" spans="1:19" ht="1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</row>
    <row r="71" spans="1:19" ht="1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</row>
    <row r="72" spans="1:19" ht="1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</row>
    <row r="73" spans="1:19" ht="15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</row>
    <row r="74" spans="1:19" ht="15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</row>
    <row r="75" spans="1:19" ht="15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</row>
    <row r="76" spans="1:19" ht="15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</row>
    <row r="77" spans="1:19" ht="1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</row>
    <row r="78" spans="1:19" ht="1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</row>
    <row r="79" spans="1:19" ht="1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</row>
    <row r="80" spans="1:19" ht="1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</row>
    <row r="81" spans="1:19" ht="1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</row>
    <row r="82" spans="1:19" ht="1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</row>
    <row r="83" spans="1:19" ht="1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</row>
    <row r="84" spans="1:19" ht="1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</row>
    <row r="85" spans="1:19" ht="1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</row>
    <row r="86" spans="1:19" ht="1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</row>
    <row r="87" spans="1:19" ht="1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</row>
    <row r="88" spans="1:19" ht="1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</row>
    <row r="89" spans="1:19" ht="1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</row>
    <row r="90" spans="1:19" ht="1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</row>
    <row r="91" spans="1:19" ht="1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</row>
    <row r="92" spans="1:19" ht="1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</row>
    <row r="93" spans="1:19" ht="1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</row>
    <row r="94" spans="1:19" ht="1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</row>
    <row r="95" spans="1:19" ht="1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</row>
    <row r="96" spans="1:19" ht="1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</row>
    <row r="97" spans="1:19" ht="1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</row>
    <row r="98" spans="1:19" ht="1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</row>
    <row r="99" spans="1:19" ht="1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</row>
    <row r="100" spans="1:19" ht="1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</row>
    <row r="101" spans="1:19" ht="1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</row>
    <row r="102" spans="1:19" ht="1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</row>
  </sheetData>
  <mergeCells count="4">
    <mergeCell ref="A3:Q3"/>
    <mergeCell ref="A4:Q4"/>
    <mergeCell ref="B6:Q6"/>
    <mergeCell ref="T7:Y11"/>
  </mergeCells>
  <hyperlinks>
    <hyperlink ref="U6" location="ÍNDICE!A12" display="ÍNDICE"/>
  </hyperlinks>
  <printOptions horizontalCentered="1" verticalCentered="1"/>
  <pageMargins left="0.2" right="0.2" top="0.2" bottom="0.2" header="0.2" footer="0.31"/>
  <pageSetup fitToHeight="1" fitToWidth="1" horizontalDpi="600" verticalDpi="600" orientation="portrait" scale="4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9"/>
  <sheetViews>
    <sheetView showGridLines="0" zoomScale="90" zoomScaleNormal="90" zoomScaleSheetLayoutView="40" zoomScalePageLayoutView="90" workbookViewId="0" topLeftCell="A1">
      <selection activeCell="A3" sqref="A3:R49"/>
    </sheetView>
  </sheetViews>
  <sheetFormatPr defaultColWidth="10.8515625" defaultRowHeight="15"/>
  <cols>
    <col min="1" max="1" width="40.421875" style="37" customWidth="1"/>
    <col min="2" max="16384" width="10.8515625" style="37" customWidth="1"/>
  </cols>
  <sheetData>
    <row r="1" spans="1:20" ht="15">
      <c r="A1" s="23" t="s">
        <v>16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0" ht="1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0" ht="25.5" customHeight="1">
      <c r="A3" s="284" t="s">
        <v>201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147"/>
      <c r="S3" s="147"/>
      <c r="T3" s="147"/>
    </row>
    <row r="4" spans="1:20" ht="18">
      <c r="A4" s="285" t="s">
        <v>247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148"/>
      <c r="S4" s="148"/>
      <c r="T4" s="148"/>
    </row>
    <row r="5" spans="1:20" ht="15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</row>
    <row r="6" spans="1:20" s="71" customFormat="1" ht="15">
      <c r="A6" s="40"/>
      <c r="B6" s="286" t="s">
        <v>1</v>
      </c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149"/>
      <c r="S6" s="149"/>
      <c r="T6" s="149"/>
    </row>
    <row r="7" spans="1:21" s="71" customFormat="1" ht="15">
      <c r="A7" s="208" t="s">
        <v>203</v>
      </c>
      <c r="B7" s="208">
        <v>2000</v>
      </c>
      <c r="C7" s="208">
        <v>2001</v>
      </c>
      <c r="D7" s="208">
        <v>2002</v>
      </c>
      <c r="E7" s="208">
        <v>2003</v>
      </c>
      <c r="F7" s="208">
        <v>2004</v>
      </c>
      <c r="G7" s="208">
        <v>2005</v>
      </c>
      <c r="H7" s="208">
        <v>2006</v>
      </c>
      <c r="I7" s="208">
        <v>2007</v>
      </c>
      <c r="J7" s="208" t="s">
        <v>248</v>
      </c>
      <c r="K7" s="208" t="s">
        <v>249</v>
      </c>
      <c r="L7" s="208" t="s">
        <v>250</v>
      </c>
      <c r="M7" s="208" t="s">
        <v>251</v>
      </c>
      <c r="N7" s="208" t="s">
        <v>204</v>
      </c>
      <c r="O7" s="208" t="s">
        <v>205</v>
      </c>
      <c r="P7" s="208" t="s">
        <v>206</v>
      </c>
      <c r="Q7" s="208" t="s">
        <v>207</v>
      </c>
      <c r="R7" s="208" t="s">
        <v>208</v>
      </c>
      <c r="S7" s="149"/>
      <c r="T7" s="149"/>
      <c r="U7" s="22" t="s">
        <v>0</v>
      </c>
    </row>
    <row r="8" spans="1:20" s="71" customFormat="1" ht="15">
      <c r="A8" s="199"/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40"/>
      <c r="T8" s="141"/>
    </row>
    <row r="9" spans="1:25" s="71" customFormat="1" ht="15">
      <c r="A9" s="198" t="s">
        <v>209</v>
      </c>
      <c r="B9" s="212">
        <v>22.57272371853656</v>
      </c>
      <c r="C9" s="212">
        <v>20.249169401798383</v>
      </c>
      <c r="D9" s="212">
        <v>22.280540327601013</v>
      </c>
      <c r="E9" s="212">
        <v>21.306302602758315</v>
      </c>
      <c r="F9" s="212">
        <v>22.345191084265988</v>
      </c>
      <c r="G9" s="212">
        <v>22.034174584613957</v>
      </c>
      <c r="H9" s="212">
        <v>24.064587090479453</v>
      </c>
      <c r="I9" s="212">
        <v>26.722577161235368</v>
      </c>
      <c r="J9" s="212">
        <v>35.79571217832947</v>
      </c>
      <c r="K9" s="212">
        <v>29.396202737357807</v>
      </c>
      <c r="L9" s="212">
        <v>33.32337505481222</v>
      </c>
      <c r="M9" s="212">
        <v>39.34294336173749</v>
      </c>
      <c r="N9" s="212">
        <v>39.31729394029991</v>
      </c>
      <c r="O9" s="212">
        <v>39.167337680996134</v>
      </c>
      <c r="P9" s="212">
        <v>38.369662429636186</v>
      </c>
      <c r="Q9" s="212">
        <v>33.82117963118296</v>
      </c>
      <c r="R9" s="212">
        <v>30.74015195333247</v>
      </c>
      <c r="S9" s="72"/>
      <c r="T9" s="287"/>
      <c r="U9" s="287"/>
      <c r="V9" s="287"/>
      <c r="W9" s="287"/>
      <c r="X9" s="287"/>
      <c r="Y9" s="287"/>
    </row>
    <row r="10" spans="1:25" s="71" customFormat="1" ht="15">
      <c r="A10" s="199"/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73"/>
      <c r="T10" s="287"/>
      <c r="U10" s="287"/>
      <c r="V10" s="287"/>
      <c r="W10" s="287"/>
      <c r="X10" s="287"/>
      <c r="Y10" s="287"/>
    </row>
    <row r="11" spans="1:25" s="71" customFormat="1" ht="15">
      <c r="A11" s="198" t="s">
        <v>210</v>
      </c>
      <c r="B11" s="212">
        <v>7.970408477684897</v>
      </c>
      <c r="C11" s="212">
        <v>5.524684408298664</v>
      </c>
      <c r="D11" s="212">
        <v>4.878503512021197</v>
      </c>
      <c r="E11" s="212">
        <v>5.129528632020651</v>
      </c>
      <c r="F11" s="212">
        <v>5.78105943263515</v>
      </c>
      <c r="G11" s="212">
        <v>5.328241167965337</v>
      </c>
      <c r="H11" s="212">
        <v>6.912105404648278</v>
      </c>
      <c r="I11" s="212">
        <v>6.5050077892631935</v>
      </c>
      <c r="J11" s="212">
        <v>14.046149148332157</v>
      </c>
      <c r="K11" s="212">
        <v>8.335776286389326</v>
      </c>
      <c r="L11" s="212">
        <v>11.278813981429476</v>
      </c>
      <c r="M11" s="212">
        <v>16.315774514415008</v>
      </c>
      <c r="N11" s="212">
        <v>13.89794635952883</v>
      </c>
      <c r="O11" s="212">
        <v>12.018741853575907</v>
      </c>
      <c r="P11" s="212">
        <v>10.720747746433126</v>
      </c>
      <c r="Q11" s="212">
        <v>6.391561105980226</v>
      </c>
      <c r="R11" s="212">
        <v>5.477876683894247</v>
      </c>
      <c r="S11" s="72"/>
      <c r="T11" s="287"/>
      <c r="U11" s="287"/>
      <c r="V11" s="287"/>
      <c r="W11" s="287"/>
      <c r="X11" s="287"/>
      <c r="Y11" s="287"/>
    </row>
    <row r="12" spans="1:25" s="71" customFormat="1" ht="17">
      <c r="A12" s="199" t="s">
        <v>211</v>
      </c>
      <c r="B12" s="213">
        <v>7.025194921256651</v>
      </c>
      <c r="C12" s="213">
        <v>3.9045162267754834</v>
      </c>
      <c r="D12" s="213">
        <v>3.4112769647705017</v>
      </c>
      <c r="E12" s="213">
        <v>3.3780469847493686</v>
      </c>
      <c r="F12" s="213">
        <v>4.4758440558311285</v>
      </c>
      <c r="G12" s="213">
        <v>5.139328841310744</v>
      </c>
      <c r="H12" s="213">
        <v>6.912105404648278</v>
      </c>
      <c r="I12" s="213">
        <v>6.5050077892631935</v>
      </c>
      <c r="J12" s="213">
        <v>14.046149148332157</v>
      </c>
      <c r="K12" s="213">
        <v>8.335776286389326</v>
      </c>
      <c r="L12" s="213">
        <v>11.278813981429476</v>
      </c>
      <c r="M12" s="213">
        <v>16.315774514415008</v>
      </c>
      <c r="N12" s="213">
        <v>13.89794635952883</v>
      </c>
      <c r="O12" s="213">
        <v>12.018741853575907</v>
      </c>
      <c r="P12" s="213">
        <v>10.720747746433126</v>
      </c>
      <c r="Q12" s="213">
        <v>6.391561105980226</v>
      </c>
      <c r="R12" s="213">
        <v>5.477876683894247</v>
      </c>
      <c r="S12" s="73"/>
      <c r="T12" s="287"/>
      <c r="U12" s="287"/>
      <c r="V12" s="287"/>
      <c r="W12" s="287"/>
      <c r="X12" s="287"/>
      <c r="Y12" s="287"/>
    </row>
    <row r="13" spans="1:25" s="71" customFormat="1" ht="15">
      <c r="A13" s="199" t="s">
        <v>518</v>
      </c>
      <c r="B13" s="213">
        <v>0.9452135564282448</v>
      </c>
      <c r="C13" s="213">
        <v>1.6201681815231808</v>
      </c>
      <c r="D13" s="213">
        <v>1.4672265472506953</v>
      </c>
      <c r="E13" s="213">
        <v>1.7514816472712815</v>
      </c>
      <c r="F13" s="213">
        <v>1.3052153768040209</v>
      </c>
      <c r="G13" s="213">
        <v>0.1889123266545941</v>
      </c>
      <c r="H13" s="213">
        <v>0</v>
      </c>
      <c r="I13" s="213">
        <v>0</v>
      </c>
      <c r="J13" s="213">
        <v>0</v>
      </c>
      <c r="K13" s="213">
        <v>0</v>
      </c>
      <c r="L13" s="213">
        <v>0</v>
      </c>
      <c r="M13" s="213">
        <v>0</v>
      </c>
      <c r="N13" s="213">
        <v>0</v>
      </c>
      <c r="O13" s="213">
        <v>0</v>
      </c>
      <c r="P13" s="213">
        <v>0</v>
      </c>
      <c r="Q13" s="213">
        <v>0</v>
      </c>
      <c r="R13" s="213">
        <v>0</v>
      </c>
      <c r="S13" s="73"/>
      <c r="T13" s="287"/>
      <c r="U13" s="287"/>
      <c r="V13" s="287"/>
      <c r="W13" s="287"/>
      <c r="X13" s="287"/>
      <c r="Y13" s="287"/>
    </row>
    <row r="14" spans="1:20" s="71" customFormat="1" ht="15">
      <c r="A14" s="199"/>
      <c r="B14" s="213"/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73"/>
      <c r="T14" s="73"/>
    </row>
    <row r="15" spans="1:20" s="71" customFormat="1" ht="15">
      <c r="A15" s="198" t="s">
        <v>212</v>
      </c>
      <c r="B15" s="212">
        <v>13.785005005105507</v>
      </c>
      <c r="C15" s="212">
        <v>14.291562178680039</v>
      </c>
      <c r="D15" s="212">
        <v>16.74631164196629</v>
      </c>
      <c r="E15" s="212">
        <v>15.897065346917508</v>
      </c>
      <c r="F15" s="212">
        <v>15.918251558545688</v>
      </c>
      <c r="G15" s="212">
        <v>16.552640533441163</v>
      </c>
      <c r="H15" s="212">
        <v>17.805231490603123</v>
      </c>
      <c r="I15" s="212">
        <v>18.551720810333546</v>
      </c>
      <c r="J15" s="212">
        <v>20.304269652127708</v>
      </c>
      <c r="K15" s="212">
        <v>19.79002974241323</v>
      </c>
      <c r="L15" s="212">
        <v>20.108938013685858</v>
      </c>
      <c r="M15" s="212">
        <v>20.799193851651083</v>
      </c>
      <c r="N15" s="212">
        <v>22.499401567381604</v>
      </c>
      <c r="O15" s="212">
        <v>23.78897188420451</v>
      </c>
      <c r="P15" s="212">
        <v>23.532931721254894</v>
      </c>
      <c r="Q15" s="212">
        <v>26.12266862278775</v>
      </c>
      <c r="R15" s="212">
        <v>24.635738794067773</v>
      </c>
      <c r="S15" s="72"/>
      <c r="T15" s="72"/>
    </row>
    <row r="16" spans="1:20" s="71" customFormat="1" ht="15">
      <c r="A16" s="198" t="s">
        <v>213</v>
      </c>
      <c r="B16" s="212">
        <v>8.310562461286363</v>
      </c>
      <c r="C16" s="212">
        <v>10.248964713479545</v>
      </c>
      <c r="D16" s="212">
        <v>10.180069818832187</v>
      </c>
      <c r="E16" s="212">
        <v>9.754047849480534</v>
      </c>
      <c r="F16" s="212">
        <v>9.824284230147065</v>
      </c>
      <c r="G16" s="212">
        <v>10.319397441232066</v>
      </c>
      <c r="H16" s="212">
        <v>10.582381144762795</v>
      </c>
      <c r="I16" s="212">
        <v>10.910641643059776</v>
      </c>
      <c r="J16" s="212">
        <v>11.202905356875766</v>
      </c>
      <c r="K16" s="212">
        <v>12.0816905845062</v>
      </c>
      <c r="L16" s="212">
        <v>12.46124180030153</v>
      </c>
      <c r="M16" s="212">
        <v>12.317595092058781</v>
      </c>
      <c r="N16" s="212">
        <v>13.937688883026794</v>
      </c>
      <c r="O16" s="212">
        <v>14.36729019182125</v>
      </c>
      <c r="P16" s="212">
        <v>14.21458874933767</v>
      </c>
      <c r="Q16" s="212">
        <v>15.699722982004772</v>
      </c>
      <c r="R16" s="212">
        <v>14.214438382683333</v>
      </c>
      <c r="S16" s="73"/>
      <c r="T16" s="73"/>
    </row>
    <row r="17" spans="1:20" s="71" customFormat="1" ht="15">
      <c r="A17" s="199" t="s">
        <v>214</v>
      </c>
      <c r="B17" s="213">
        <v>1.7165384323085797</v>
      </c>
      <c r="C17" s="213">
        <v>2.2060854210938188</v>
      </c>
      <c r="D17" s="213">
        <v>2.0874746860172944</v>
      </c>
      <c r="E17" s="213">
        <v>2.2688224908111962</v>
      </c>
      <c r="F17" s="213">
        <v>2.4055952281333157</v>
      </c>
      <c r="G17" s="213">
        <v>2.856463696521116</v>
      </c>
      <c r="H17" s="213">
        <v>3.1043969120971147</v>
      </c>
      <c r="I17" s="213">
        <v>3.3106970172308148</v>
      </c>
      <c r="J17" s="213">
        <v>3.835971135392062</v>
      </c>
      <c r="K17" s="213">
        <v>4.026738394047598</v>
      </c>
      <c r="L17" s="213">
        <v>3.3830765352729717</v>
      </c>
      <c r="M17" s="213">
        <v>3.822313821444265</v>
      </c>
      <c r="N17" s="213">
        <v>3.767926962464543</v>
      </c>
      <c r="O17" s="213">
        <v>4.04441711496096</v>
      </c>
      <c r="P17" s="213">
        <v>4.090088671339183</v>
      </c>
      <c r="Q17" s="213">
        <v>4.767992382240531</v>
      </c>
      <c r="R17" s="213">
        <v>3.6908221300275788</v>
      </c>
      <c r="S17" s="73"/>
      <c r="T17" s="73"/>
    </row>
    <row r="18" spans="1:20" s="71" customFormat="1" ht="15">
      <c r="A18" s="199" t="s">
        <v>215</v>
      </c>
      <c r="B18" s="213">
        <v>4.877190130403518</v>
      </c>
      <c r="C18" s="213">
        <v>5.953700646557754</v>
      </c>
      <c r="D18" s="213">
        <v>5.84906027175435</v>
      </c>
      <c r="E18" s="213">
        <v>5.3559149566775766</v>
      </c>
      <c r="F18" s="213">
        <v>5.156426692409507</v>
      </c>
      <c r="G18" s="213">
        <v>5.2205073754275935</v>
      </c>
      <c r="H18" s="213">
        <v>5.223824091956325</v>
      </c>
      <c r="I18" s="213">
        <v>5.396583706245422</v>
      </c>
      <c r="J18" s="213">
        <v>5.04584305098058</v>
      </c>
      <c r="K18" s="213">
        <v>5.259431500895995</v>
      </c>
      <c r="L18" s="213">
        <v>5.404985786359232</v>
      </c>
      <c r="M18" s="213">
        <v>5.298325984554547</v>
      </c>
      <c r="N18" s="213">
        <v>6.158664866092455</v>
      </c>
      <c r="O18" s="213">
        <v>6.366133079484706</v>
      </c>
      <c r="P18" s="213">
        <v>6.267448503573769</v>
      </c>
      <c r="Q18" s="213">
        <v>6.397802259819509</v>
      </c>
      <c r="R18" s="213">
        <v>5.4755732249730915</v>
      </c>
      <c r="S18" s="73"/>
      <c r="T18" s="73"/>
    </row>
    <row r="19" spans="1:20" s="71" customFormat="1" ht="15">
      <c r="A19" s="199" t="s">
        <v>216</v>
      </c>
      <c r="B19" s="213">
        <v>0.4070515456939098</v>
      </c>
      <c r="C19" s="213">
        <v>0.5610600873194256</v>
      </c>
      <c r="D19" s="213">
        <v>0.7707966091216331</v>
      </c>
      <c r="E19" s="213">
        <v>0.7486383099509764</v>
      </c>
      <c r="F19" s="213">
        <v>0.7381469172636325</v>
      </c>
      <c r="G19" s="213">
        <v>0.741147204145991</v>
      </c>
      <c r="H19" s="213">
        <v>0.7370650307495118</v>
      </c>
      <c r="I19" s="213">
        <v>0.6850060661664723</v>
      </c>
      <c r="J19" s="213">
        <v>0.7672941738965637</v>
      </c>
      <c r="K19" s="213">
        <v>0.7167826194776474</v>
      </c>
      <c r="L19" s="213">
        <v>0.7624259965445944</v>
      </c>
      <c r="M19" s="213">
        <v>0.7793852173194372</v>
      </c>
      <c r="N19" s="213">
        <v>0.7785116292442756</v>
      </c>
      <c r="O19" s="213">
        <v>0.7816975250589305</v>
      </c>
      <c r="P19" s="213">
        <v>0.789575493487522</v>
      </c>
      <c r="Q19" s="213">
        <v>0.8456451371478775</v>
      </c>
      <c r="R19" s="213">
        <v>0.8007154157347978</v>
      </c>
      <c r="S19" s="73"/>
      <c r="T19" s="73"/>
    </row>
    <row r="20" spans="1:20" s="71" customFormat="1" ht="15">
      <c r="A20" s="199" t="s">
        <v>217</v>
      </c>
      <c r="B20" s="213">
        <v>1.1842073152997001</v>
      </c>
      <c r="C20" s="213">
        <v>1.4484032498507047</v>
      </c>
      <c r="D20" s="213">
        <v>1.4492304356605823</v>
      </c>
      <c r="E20" s="213">
        <v>1.2204774523947812</v>
      </c>
      <c r="F20" s="213">
        <v>1.2831779831314447</v>
      </c>
      <c r="G20" s="213">
        <v>1.3509943521951921</v>
      </c>
      <c r="H20" s="213">
        <v>1.3630050087027272</v>
      </c>
      <c r="I20" s="213">
        <v>1.372787938689534</v>
      </c>
      <c r="J20" s="213">
        <v>1.3217542585659947</v>
      </c>
      <c r="K20" s="213">
        <v>1.5203230606436509</v>
      </c>
      <c r="L20" s="213">
        <v>1.6572553875779783</v>
      </c>
      <c r="M20" s="213">
        <v>1.4578064780324256</v>
      </c>
      <c r="N20" s="213">
        <v>1.4343109866341759</v>
      </c>
      <c r="O20" s="213">
        <v>1.4214659016069848</v>
      </c>
      <c r="P20" s="213">
        <v>1.3340941997013536</v>
      </c>
      <c r="Q20" s="213">
        <v>2.040184498496385</v>
      </c>
      <c r="R20" s="213">
        <v>1.655617903343352</v>
      </c>
      <c r="S20" s="73"/>
      <c r="T20" s="73"/>
    </row>
    <row r="21" spans="1:20" s="71" customFormat="1" ht="15">
      <c r="A21" s="199" t="s">
        <v>218</v>
      </c>
      <c r="B21" s="213">
        <v>0.1255750375806537</v>
      </c>
      <c r="C21" s="213">
        <v>0.07971530865783859</v>
      </c>
      <c r="D21" s="213">
        <v>0.02350781627832482</v>
      </c>
      <c r="E21" s="213">
        <v>0.16019463964600342</v>
      </c>
      <c r="F21" s="213">
        <v>0.24093740920916382</v>
      </c>
      <c r="G21" s="213">
        <v>0.15028481294217602</v>
      </c>
      <c r="H21" s="213">
        <v>0.15409010125711603</v>
      </c>
      <c r="I21" s="213">
        <v>0.14556691472753264</v>
      </c>
      <c r="J21" s="213">
        <v>0.23204273804056452</v>
      </c>
      <c r="K21" s="213">
        <v>0.5584138897939721</v>
      </c>
      <c r="L21" s="213">
        <v>1.2534980945467515</v>
      </c>
      <c r="M21" s="213">
        <v>0.9597635907081055</v>
      </c>
      <c r="N21" s="213">
        <v>1.7983158377255843</v>
      </c>
      <c r="O21" s="213">
        <v>1.7535765707096664</v>
      </c>
      <c r="P21" s="213">
        <v>1.7333818812358421</v>
      </c>
      <c r="Q21" s="213">
        <v>1.6480987043004702</v>
      </c>
      <c r="R21" s="213">
        <v>2.5917097086045158</v>
      </c>
      <c r="S21" s="73"/>
      <c r="T21" s="73"/>
    </row>
    <row r="22" spans="1:20" s="71" customFormat="1" ht="15">
      <c r="A22" s="199" t="s">
        <v>219</v>
      </c>
      <c r="B22" s="213">
        <v>1.2441038246941827</v>
      </c>
      <c r="C22" s="213">
        <v>1.8579854376255798</v>
      </c>
      <c r="D22" s="213">
        <v>2.687651988431481</v>
      </c>
      <c r="E22" s="213">
        <v>2.7734526576384533</v>
      </c>
      <c r="F22" s="213">
        <v>2.797370139754274</v>
      </c>
      <c r="G22" s="213">
        <v>2.671761570030755</v>
      </c>
      <c r="H22" s="213">
        <v>3.324546071430074</v>
      </c>
      <c r="I22" s="213">
        <v>3.5127811649284135</v>
      </c>
      <c r="J22" s="213">
        <v>3.3949539205087245</v>
      </c>
      <c r="K22" s="213">
        <v>3.296501588602152</v>
      </c>
      <c r="L22" s="213">
        <v>3.652352161153818</v>
      </c>
      <c r="M22" s="213">
        <v>5.008835596016519</v>
      </c>
      <c r="N22" s="213">
        <v>5.409114725833921</v>
      </c>
      <c r="O22" s="213">
        <v>4.779290814018107</v>
      </c>
      <c r="P22" s="213">
        <v>4.638015012472174</v>
      </c>
      <c r="Q22" s="213">
        <v>5.088093643571694</v>
      </c>
      <c r="R22" s="213">
        <v>4.808000973690621</v>
      </c>
      <c r="S22" s="73"/>
      <c r="T22" s="73"/>
    </row>
    <row r="23" spans="1:20" s="71" customFormat="1" ht="17">
      <c r="A23" s="199" t="s">
        <v>220</v>
      </c>
      <c r="B23" s="213">
        <v>4.2303387191249655</v>
      </c>
      <c r="C23" s="213">
        <v>2.184612027574917</v>
      </c>
      <c r="D23" s="213">
        <v>3.878589834702622</v>
      </c>
      <c r="E23" s="213">
        <v>3.3695648397985187</v>
      </c>
      <c r="F23" s="213">
        <v>3.296597188644348</v>
      </c>
      <c r="G23" s="213">
        <v>3.5614815221783385</v>
      </c>
      <c r="H23" s="213">
        <v>3.8983042744102545</v>
      </c>
      <c r="I23" s="213">
        <v>4.128298002345355</v>
      </c>
      <c r="J23" s="213">
        <v>5.706410374743215</v>
      </c>
      <c r="K23" s="213">
        <v>4.411837569304877</v>
      </c>
      <c r="L23" s="213">
        <v>3.9953440522305117</v>
      </c>
      <c r="M23" s="213">
        <v>3.472763163575782</v>
      </c>
      <c r="N23" s="213">
        <v>3.152597958520889</v>
      </c>
      <c r="O23" s="213">
        <v>4.642390878365154</v>
      </c>
      <c r="P23" s="213">
        <v>4.680327959445049</v>
      </c>
      <c r="Q23" s="213">
        <v>5.334851997211279</v>
      </c>
      <c r="R23" s="213">
        <v>5.613299437693821</v>
      </c>
      <c r="S23" s="73"/>
      <c r="T23" s="73"/>
    </row>
    <row r="24" spans="1:20" s="71" customFormat="1" ht="15">
      <c r="A24" s="199"/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73"/>
      <c r="T24" s="73"/>
    </row>
    <row r="25" spans="1:20" s="71" customFormat="1" ht="15">
      <c r="A25" s="199" t="s">
        <v>221</v>
      </c>
      <c r="B25" s="213">
        <v>0.8173102357461527</v>
      </c>
      <c r="C25" s="213">
        <v>0.4329228148196828</v>
      </c>
      <c r="D25" s="213">
        <v>0.6557251736135259</v>
      </c>
      <c r="E25" s="213">
        <v>0.2797086238201566</v>
      </c>
      <c r="F25" s="213">
        <v>0.6458800930851507</v>
      </c>
      <c r="G25" s="213">
        <v>0.15329288320746054</v>
      </c>
      <c r="H25" s="213">
        <v>-0.6527498047719497</v>
      </c>
      <c r="I25" s="213">
        <v>1.665848561638629</v>
      </c>
      <c r="J25" s="213">
        <v>1.4452933778695993</v>
      </c>
      <c r="K25" s="213">
        <v>1.2703967085552552</v>
      </c>
      <c r="L25" s="213">
        <v>1.9356230596968917</v>
      </c>
      <c r="M25" s="213">
        <v>2.227974995671395</v>
      </c>
      <c r="N25" s="213">
        <v>2.919946013389473</v>
      </c>
      <c r="O25" s="213">
        <v>3.359623943215712</v>
      </c>
      <c r="P25" s="213">
        <v>4.115982961948171</v>
      </c>
      <c r="Q25" s="213">
        <v>1.3069499024149884</v>
      </c>
      <c r="R25" s="213">
        <v>0.6265364753704525</v>
      </c>
      <c r="S25" s="72"/>
      <c r="T25" s="72"/>
    </row>
    <row r="26" spans="1:20" s="71" customFormat="1" ht="15">
      <c r="A26" s="199"/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72"/>
      <c r="T26" s="72"/>
    </row>
    <row r="27" spans="1:20" s="71" customFormat="1" ht="17">
      <c r="A27" s="198" t="s">
        <v>222</v>
      </c>
      <c r="B27" s="212">
        <v>21.27817782243454</v>
      </c>
      <c r="C27" s="212">
        <v>20.218137958605446</v>
      </c>
      <c r="D27" s="212">
        <v>21.581143242652878</v>
      </c>
      <c r="E27" s="212">
        <v>20.308294302494495</v>
      </c>
      <c r="F27" s="212">
        <v>20.4777251886571</v>
      </c>
      <c r="G27" s="212">
        <v>21.392843902984477</v>
      </c>
      <c r="H27" s="212">
        <v>21.212679861747773</v>
      </c>
      <c r="I27" s="212">
        <v>24.12465700906271</v>
      </c>
      <c r="J27" s="212">
        <v>35.23338353792166</v>
      </c>
      <c r="K27" s="212">
        <v>32.96619655194134</v>
      </c>
      <c r="L27" s="212">
        <v>34.68107916761933</v>
      </c>
      <c r="M27" s="212">
        <v>39.469671718426106</v>
      </c>
      <c r="N27" s="212">
        <v>40.25451073140937</v>
      </c>
      <c r="O27" s="212">
        <v>43.737434447313</v>
      </c>
      <c r="P27" s="212">
        <v>43.59365822325735</v>
      </c>
      <c r="Q27" s="212">
        <v>38.953182112326864</v>
      </c>
      <c r="R27" s="212">
        <v>38.15649848931571</v>
      </c>
      <c r="S27" s="72"/>
      <c r="T27" s="72"/>
    </row>
    <row r="28" spans="1:20" s="71" customFormat="1" ht="15">
      <c r="A28" s="198"/>
      <c r="B28" s="212"/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72"/>
      <c r="T28" s="72"/>
    </row>
    <row r="29" spans="1:20" s="71" customFormat="1" ht="15">
      <c r="A29" s="198" t="s">
        <v>223</v>
      </c>
      <c r="B29" s="212">
        <v>16.94085109131515</v>
      </c>
      <c r="C29" s="212">
        <v>14.465142232375896</v>
      </c>
      <c r="D29" s="212">
        <v>16.04118084593447</v>
      </c>
      <c r="E29" s="212">
        <v>15.805535009115204</v>
      </c>
      <c r="F29" s="212">
        <v>16.083870401464655</v>
      </c>
      <c r="G29" s="212">
        <v>16.982485003348028</v>
      </c>
      <c r="H29" s="212">
        <v>17.060164261352558</v>
      </c>
      <c r="I29" s="212">
        <v>17.568023193814863</v>
      </c>
      <c r="J29" s="212">
        <v>23.89841882458588</v>
      </c>
      <c r="K29" s="212">
        <v>22.281324529524483</v>
      </c>
      <c r="L29" s="212">
        <v>24.30449805041434</v>
      </c>
      <c r="M29" s="212">
        <v>27.678513887969274</v>
      </c>
      <c r="N29" s="212">
        <v>27.7864201671603</v>
      </c>
      <c r="O29" s="212">
        <v>28.357769249546937</v>
      </c>
      <c r="P29" s="212">
        <v>28.499847402173078</v>
      </c>
      <c r="Q29" s="212">
        <v>27.67965425416341</v>
      </c>
      <c r="R29" s="212">
        <v>26.977617371721667</v>
      </c>
      <c r="S29" s="72"/>
      <c r="T29" s="72"/>
    </row>
    <row r="30" spans="1:20" s="71" customFormat="1" ht="15">
      <c r="A30" s="199" t="s">
        <v>224</v>
      </c>
      <c r="B30" s="213">
        <v>5.74497677550328</v>
      </c>
      <c r="C30" s="213">
        <v>4.0710089433996375</v>
      </c>
      <c r="D30" s="213">
        <v>2.9477491724889946</v>
      </c>
      <c r="E30" s="213">
        <v>2.526944826542835</v>
      </c>
      <c r="F30" s="213">
        <v>2.1769758215201165</v>
      </c>
      <c r="G30" s="213">
        <v>1.9435037985018813</v>
      </c>
      <c r="H30" s="213">
        <v>1.9148347967789576</v>
      </c>
      <c r="I30" s="213">
        <v>1.6892149095170013</v>
      </c>
      <c r="J30" s="213">
        <v>1.1408088394868514</v>
      </c>
      <c r="K30" s="213">
        <v>0.5582830704666368</v>
      </c>
      <c r="L30" s="213">
        <v>0.5932741040061683</v>
      </c>
      <c r="M30" s="213">
        <v>0.6333395258361707</v>
      </c>
      <c r="N30" s="213">
        <v>0.7416666845857894</v>
      </c>
      <c r="O30" s="213">
        <v>1.0203191887697327</v>
      </c>
      <c r="P30" s="213">
        <v>1.0062348802260093</v>
      </c>
      <c r="Q30" s="213">
        <v>1.3778286597378333</v>
      </c>
      <c r="R30" s="213">
        <v>1.5826026186398237</v>
      </c>
      <c r="S30" s="72"/>
      <c r="T30" s="72"/>
    </row>
    <row r="31" spans="1:20" s="71" customFormat="1" ht="15">
      <c r="A31" s="199" t="s">
        <v>252</v>
      </c>
      <c r="B31" s="213">
        <v>4.658751336142208</v>
      </c>
      <c r="C31" s="213">
        <v>3.1838412798522695</v>
      </c>
      <c r="D31" s="213">
        <v>2.328463478740815</v>
      </c>
      <c r="E31" s="213">
        <v>1.9551160122860587</v>
      </c>
      <c r="F31" s="213">
        <v>1.7015926114969198</v>
      </c>
      <c r="G31" s="213">
        <v>1.5940748428852565</v>
      </c>
      <c r="H31" s="213">
        <v>1.6073614220780612</v>
      </c>
      <c r="I31" s="213">
        <v>1.499308625035747</v>
      </c>
      <c r="J31" s="213">
        <v>1.068827455305299</v>
      </c>
      <c r="K31" s="213">
        <v>0.5161462263262167</v>
      </c>
      <c r="L31" s="213">
        <v>0.5423647754337172</v>
      </c>
      <c r="M31" s="213">
        <v>0.5696865797911697</v>
      </c>
      <c r="N31" s="213">
        <v>0.6066896452457199</v>
      </c>
      <c r="O31" s="213">
        <v>0.750270727587181</v>
      </c>
      <c r="P31" s="213">
        <v>0.8144645511492364</v>
      </c>
      <c r="Q31" s="213">
        <v>1.151528425228796</v>
      </c>
      <c r="R31" s="213">
        <v>1.3535641512723255</v>
      </c>
      <c r="S31" s="73"/>
      <c r="T31" s="73"/>
    </row>
    <row r="32" spans="1:20" s="71" customFormat="1" ht="15">
      <c r="A32" s="199" t="s">
        <v>226</v>
      </c>
      <c r="B32" s="213">
        <v>1.086225439361072</v>
      </c>
      <c r="C32" s="213">
        <v>0.8871676635473682</v>
      </c>
      <c r="D32" s="213">
        <v>0.6192856937481797</v>
      </c>
      <c r="E32" s="213">
        <v>0.5718288142567761</v>
      </c>
      <c r="F32" s="213">
        <v>0.4753832100231962</v>
      </c>
      <c r="G32" s="213">
        <v>0.3494289556166247</v>
      </c>
      <c r="H32" s="213">
        <v>0.3074733747008965</v>
      </c>
      <c r="I32" s="213">
        <v>0.1899062844812543</v>
      </c>
      <c r="J32" s="213">
        <v>0.07198138418155248</v>
      </c>
      <c r="K32" s="213">
        <v>0.042136844140420175</v>
      </c>
      <c r="L32" s="213">
        <v>0.050909328572451173</v>
      </c>
      <c r="M32" s="213">
        <v>0.06365294604500095</v>
      </c>
      <c r="N32" s="213">
        <v>0.13497703934006963</v>
      </c>
      <c r="O32" s="213">
        <v>0.27004846118255177</v>
      </c>
      <c r="P32" s="213">
        <v>0.19177032907677286</v>
      </c>
      <c r="Q32" s="213">
        <v>0.22630023450903722</v>
      </c>
      <c r="R32" s="213">
        <v>0.229038467367498</v>
      </c>
      <c r="S32" s="73"/>
      <c r="T32" s="73"/>
    </row>
    <row r="33" spans="1:20" s="71" customFormat="1" ht="15">
      <c r="A33" s="199" t="s">
        <v>227</v>
      </c>
      <c r="B33" s="213">
        <v>4.15424022893462</v>
      </c>
      <c r="C33" s="213">
        <v>5.546496621245738</v>
      </c>
      <c r="D33" s="213">
        <v>7.032135823723083</v>
      </c>
      <c r="E33" s="213">
        <v>7.057719057629766</v>
      </c>
      <c r="F33" s="213">
        <v>7.067243018208134</v>
      </c>
      <c r="G33" s="213">
        <v>7.003156587119739</v>
      </c>
      <c r="H33" s="213">
        <v>6.755871951960046</v>
      </c>
      <c r="I33" s="213">
        <v>7.239238556091044</v>
      </c>
      <c r="J33" s="213">
        <v>7.884487732309369</v>
      </c>
      <c r="K33" s="213">
        <v>9.483767632259505</v>
      </c>
      <c r="L33" s="213">
        <v>9.756099839944774</v>
      </c>
      <c r="M33" s="213">
        <v>9.163654581293205</v>
      </c>
      <c r="N33" s="213">
        <v>9.491649792732149</v>
      </c>
      <c r="O33" s="213">
        <v>9.35189523695234</v>
      </c>
      <c r="P33" s="213">
        <v>9.317489154838407</v>
      </c>
      <c r="Q33" s="213">
        <v>9.974605488565528</v>
      </c>
      <c r="R33" s="213">
        <v>10.154507408077988</v>
      </c>
      <c r="S33" s="73"/>
      <c r="T33" s="73"/>
    </row>
    <row r="34" spans="1:20" s="71" customFormat="1" ht="15">
      <c r="A34" s="199" t="s">
        <v>228</v>
      </c>
      <c r="B34" s="213">
        <v>2.2375401962340327</v>
      </c>
      <c r="C34" s="213">
        <v>2.3746034759189327</v>
      </c>
      <c r="D34" s="213">
        <v>3.155041480982473</v>
      </c>
      <c r="E34" s="213">
        <v>2.923848620969218</v>
      </c>
      <c r="F34" s="213">
        <v>2.823750423029747</v>
      </c>
      <c r="G34" s="213">
        <v>2.740863763933314</v>
      </c>
      <c r="H34" s="213">
        <v>3.2194706193385483</v>
      </c>
      <c r="I34" s="213">
        <v>3.090157108313438</v>
      </c>
      <c r="J34" s="213">
        <v>3.3789154149854506</v>
      </c>
      <c r="K34" s="213">
        <v>3.077680489921014</v>
      </c>
      <c r="L34" s="213">
        <v>3.0050905694164483</v>
      </c>
      <c r="M34" s="213">
        <v>3.2079807046919977</v>
      </c>
      <c r="N34" s="213">
        <v>3.949694309816381</v>
      </c>
      <c r="O34" s="213">
        <v>4.662159815878243</v>
      </c>
      <c r="P34" s="213">
        <v>5.237256692691875</v>
      </c>
      <c r="Q34" s="213">
        <v>5.147862893674874</v>
      </c>
      <c r="R34" s="213">
        <v>4.749702080958716</v>
      </c>
      <c r="S34" s="73"/>
      <c r="T34" s="73"/>
    </row>
    <row r="35" spans="1:20" s="71" customFormat="1" ht="15">
      <c r="A35" s="199" t="s">
        <v>229</v>
      </c>
      <c r="B35" s="213">
        <v>0.6540070442797415</v>
      </c>
      <c r="C35" s="213">
        <v>0.6181146693986889</v>
      </c>
      <c r="D35" s="213">
        <v>1.0832064021980499</v>
      </c>
      <c r="E35" s="213">
        <v>1.590794126129742</v>
      </c>
      <c r="F35" s="213">
        <v>1.8189233489018166</v>
      </c>
      <c r="G35" s="213">
        <v>2.85288912256787</v>
      </c>
      <c r="H35" s="213">
        <v>2.619238168315896</v>
      </c>
      <c r="I35" s="213">
        <v>2.500705818408828</v>
      </c>
      <c r="J35" s="213">
        <v>2.530813330746008</v>
      </c>
      <c r="K35" s="213">
        <v>2.998663492967639</v>
      </c>
      <c r="L35" s="213">
        <v>3.2280419816777046</v>
      </c>
      <c r="M35" s="213">
        <v>4.042252673195228</v>
      </c>
      <c r="N35" s="213">
        <v>3.792629862260076</v>
      </c>
      <c r="O35" s="213">
        <v>3.584507645717515</v>
      </c>
      <c r="P35" s="213">
        <v>3.6029679886911485</v>
      </c>
      <c r="Q35" s="213">
        <v>4.24637555430342</v>
      </c>
      <c r="R35" s="213">
        <v>4.719969299319979</v>
      </c>
      <c r="S35" s="73"/>
      <c r="T35" s="73"/>
    </row>
    <row r="36" spans="1:20" s="71" customFormat="1" ht="15">
      <c r="A36" s="199" t="s">
        <v>253</v>
      </c>
      <c r="B36" s="213">
        <v>4.150086846363476</v>
      </c>
      <c r="C36" s="213">
        <v>1.8549185224128957</v>
      </c>
      <c r="D36" s="213">
        <v>1.8230479665418655</v>
      </c>
      <c r="E36" s="213">
        <v>1.7062283778436425</v>
      </c>
      <c r="F36" s="213">
        <v>2.1969777898048375</v>
      </c>
      <c r="G36" s="213">
        <v>2.442071731225224</v>
      </c>
      <c r="H36" s="213">
        <v>2.550748724959107</v>
      </c>
      <c r="I36" s="213">
        <v>3.0487068014845558</v>
      </c>
      <c r="J36" s="213">
        <v>8.963393507058203</v>
      </c>
      <c r="K36" s="213">
        <v>6.162929843909689</v>
      </c>
      <c r="L36" s="213">
        <v>7.721991555369245</v>
      </c>
      <c r="M36" s="213">
        <v>10.631286402952677</v>
      </c>
      <c r="N36" s="213">
        <v>9.810779517765903</v>
      </c>
      <c r="O36" s="213">
        <v>9.738887362229114</v>
      </c>
      <c r="P36" s="213">
        <v>9.33589868572564</v>
      </c>
      <c r="Q36" s="213">
        <v>6.932981657881758</v>
      </c>
      <c r="R36" s="213">
        <v>5.77083596472516</v>
      </c>
      <c r="S36" s="73"/>
      <c r="T36" s="73"/>
    </row>
    <row r="37" spans="1:20" s="71" customFormat="1" ht="15">
      <c r="A37" s="199"/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73"/>
      <c r="T37" s="73"/>
    </row>
    <row r="38" spans="1:20" s="71" customFormat="1" ht="15">
      <c r="A38" s="198" t="s">
        <v>231</v>
      </c>
      <c r="B38" s="212">
        <v>4.337326731119387</v>
      </c>
      <c r="C38" s="212">
        <v>5.752995726229553</v>
      </c>
      <c r="D38" s="212">
        <v>5.53996239671841</v>
      </c>
      <c r="E38" s="212">
        <v>4.50275929337929</v>
      </c>
      <c r="F38" s="212">
        <v>4.393854787192446</v>
      </c>
      <c r="G38" s="212">
        <v>4.410358899636453</v>
      </c>
      <c r="H38" s="212">
        <v>4.152515600395217</v>
      </c>
      <c r="I38" s="212">
        <v>6.556633815247846</v>
      </c>
      <c r="J38" s="212">
        <v>11.334964713335776</v>
      </c>
      <c r="K38" s="212">
        <v>10.68487202241685</v>
      </c>
      <c r="L38" s="212">
        <v>10.376581117204985</v>
      </c>
      <c r="M38" s="212">
        <v>11.791157830456832</v>
      </c>
      <c r="N38" s="212">
        <v>12.468090564249064</v>
      </c>
      <c r="O38" s="212">
        <v>15.379665197766066</v>
      </c>
      <c r="P38" s="212">
        <v>15.093810821084269</v>
      </c>
      <c r="Q38" s="212">
        <v>11.27352785816345</v>
      </c>
      <c r="R38" s="212">
        <v>11.17888111759404</v>
      </c>
      <c r="S38" s="72"/>
      <c r="T38" s="72"/>
    </row>
    <row r="39" spans="1:20" s="71" customFormat="1" ht="15">
      <c r="A39" s="199" t="s">
        <v>232</v>
      </c>
      <c r="B39" s="213">
        <v>4.2701879598985295</v>
      </c>
      <c r="C39" s="213">
        <v>4.743667584261186</v>
      </c>
      <c r="D39" s="213">
        <v>4.832631237247698</v>
      </c>
      <c r="E39" s="213">
        <v>4.2798002189739455</v>
      </c>
      <c r="F39" s="213">
        <v>4.079943086955607</v>
      </c>
      <c r="G39" s="213">
        <v>4.379528710910841</v>
      </c>
      <c r="H39" s="213">
        <v>4.05962008497713</v>
      </c>
      <c r="I39" s="213">
        <v>6.100378476047315</v>
      </c>
      <c r="J39" s="213">
        <v>11.21990903170885</v>
      </c>
      <c r="K39" s="213">
        <v>10.092789338124417</v>
      </c>
      <c r="L39" s="213">
        <v>9.447079416406789</v>
      </c>
      <c r="M39" s="213">
        <v>11.370301830765477</v>
      </c>
      <c r="N39" s="213">
        <v>11.72871112544299</v>
      </c>
      <c r="O39" s="213">
        <v>14.75738027979194</v>
      </c>
      <c r="P39" s="213">
        <v>13.742417545335437</v>
      </c>
      <c r="Q39" s="213">
        <v>10.417431103937076</v>
      </c>
      <c r="R39" s="213">
        <v>10.43758002242063</v>
      </c>
      <c r="S39" s="72"/>
      <c r="T39" s="72"/>
    </row>
    <row r="40" spans="1:20" s="71" customFormat="1" ht="15">
      <c r="A40" s="199" t="s">
        <v>254</v>
      </c>
      <c r="B40" s="213">
        <v>2.3173685905381096</v>
      </c>
      <c r="C40" s="213">
        <v>2.6344264527476424</v>
      </c>
      <c r="D40" s="213">
        <v>2.1388881445531522</v>
      </c>
      <c r="E40" s="213">
        <v>2.034433721505518</v>
      </c>
      <c r="F40" s="213">
        <v>1.9396450288131677</v>
      </c>
      <c r="G40" s="213">
        <v>1.9963519092463373</v>
      </c>
      <c r="H40" s="213">
        <v>1.7718625935155026</v>
      </c>
      <c r="I40" s="213">
        <v>3.277504267733617</v>
      </c>
      <c r="J40" s="213">
        <v>6.975008212993718</v>
      </c>
      <c r="K40" s="213">
        <v>5.609587348447334</v>
      </c>
      <c r="L40" s="213">
        <v>5.316751183778048</v>
      </c>
      <c r="M40" s="213">
        <v>6.681358713983757</v>
      </c>
      <c r="N40" s="213">
        <v>7.041489132071553</v>
      </c>
      <c r="O40" s="213">
        <v>8.941135227905106</v>
      </c>
      <c r="P40" s="213">
        <v>8.148853533850545</v>
      </c>
      <c r="Q40" s="213">
        <v>5.581209374438758</v>
      </c>
      <c r="R40" s="213">
        <v>6.190555504736185</v>
      </c>
      <c r="S40" s="73"/>
      <c r="T40" s="73"/>
    </row>
    <row r="41" spans="1:20" s="71" customFormat="1" ht="15">
      <c r="A41" s="199" t="s">
        <v>234</v>
      </c>
      <c r="B41" s="213">
        <v>1.5005021953002429</v>
      </c>
      <c r="C41" s="213">
        <v>1.524893977209064</v>
      </c>
      <c r="D41" s="213">
        <v>1.8656621426816296</v>
      </c>
      <c r="E41" s="213">
        <v>1.5966605578658568</v>
      </c>
      <c r="F41" s="213">
        <v>1.6053400800799942</v>
      </c>
      <c r="G41" s="213">
        <v>1.7060310233782978</v>
      </c>
      <c r="H41" s="213">
        <v>1.5440403072993991</v>
      </c>
      <c r="I41" s="213">
        <v>1.7797425396523359</v>
      </c>
      <c r="J41" s="213">
        <v>2.1271762809967965</v>
      </c>
      <c r="K41" s="213">
        <v>1.7885390685758569</v>
      </c>
      <c r="L41" s="213">
        <v>1.9820495871583859</v>
      </c>
      <c r="M41" s="213">
        <v>1.974921612493684</v>
      </c>
      <c r="N41" s="213">
        <v>1.8468942676575049</v>
      </c>
      <c r="O41" s="213">
        <v>1.6242736785695826</v>
      </c>
      <c r="P41" s="213">
        <v>1.4468165183309325</v>
      </c>
      <c r="Q41" s="213">
        <v>1.5272493728068182</v>
      </c>
      <c r="R41" s="213">
        <v>1.6781718788270246</v>
      </c>
      <c r="S41" s="73"/>
      <c r="T41" s="73"/>
    </row>
    <row r="42" spans="1:20" s="71" customFormat="1" ht="15">
      <c r="A42" s="199" t="s">
        <v>235</v>
      </c>
      <c r="B42" s="213">
        <v>0.45231717406017774</v>
      </c>
      <c r="C42" s="213">
        <v>0.5843471543044795</v>
      </c>
      <c r="D42" s="213">
        <v>0.8280809500129154</v>
      </c>
      <c r="E42" s="213">
        <v>0.648705939602571</v>
      </c>
      <c r="F42" s="213">
        <v>0.5349579780624456</v>
      </c>
      <c r="G42" s="213">
        <v>0.6771457782862061</v>
      </c>
      <c r="H42" s="213">
        <v>0.7437171841622282</v>
      </c>
      <c r="I42" s="213">
        <v>1.0431316686613632</v>
      </c>
      <c r="J42" s="213">
        <v>2.1177245377183365</v>
      </c>
      <c r="K42" s="213">
        <v>2.694662921101225</v>
      </c>
      <c r="L42" s="213">
        <v>2.1482786454703544</v>
      </c>
      <c r="M42" s="213">
        <v>2.7140215042880373</v>
      </c>
      <c r="N42" s="213">
        <v>2.840327725713932</v>
      </c>
      <c r="O42" s="213">
        <v>4.191971373317251</v>
      </c>
      <c r="P42" s="213">
        <v>4.146747493153959</v>
      </c>
      <c r="Q42" s="213">
        <v>3.3089723566915015</v>
      </c>
      <c r="R42" s="213">
        <v>2.5688526388574204</v>
      </c>
      <c r="S42" s="73"/>
      <c r="T42" s="73"/>
    </row>
    <row r="43" spans="1:20" s="71" customFormat="1" ht="15">
      <c r="A43" s="199" t="s">
        <v>236</v>
      </c>
      <c r="B43" s="213">
        <v>0.06713877122085832</v>
      </c>
      <c r="C43" s="213">
        <v>1.0093281419683666</v>
      </c>
      <c r="D43" s="213">
        <v>0.7073311594707123</v>
      </c>
      <c r="E43" s="213">
        <v>0.22295907440534535</v>
      </c>
      <c r="F43" s="213">
        <v>0.3139117002368381</v>
      </c>
      <c r="G43" s="213">
        <v>0.030830188725611544</v>
      </c>
      <c r="H43" s="213">
        <v>0.09289551541808728</v>
      </c>
      <c r="I43" s="213">
        <v>0.45625533920053013</v>
      </c>
      <c r="J43" s="213">
        <v>0.11505568162692538</v>
      </c>
      <c r="K43" s="213">
        <v>0.5920826842924322</v>
      </c>
      <c r="L43" s="213">
        <v>0.929501700798198</v>
      </c>
      <c r="M43" s="213">
        <v>0.42085599969135634</v>
      </c>
      <c r="N43" s="213">
        <v>0.7393794388060745</v>
      </c>
      <c r="O43" s="213">
        <v>0.6222849179741234</v>
      </c>
      <c r="P43" s="213">
        <v>1.3513932757488325</v>
      </c>
      <c r="Q43" s="213">
        <v>0.8560967542263739</v>
      </c>
      <c r="R43" s="213">
        <v>0.7413010951734103</v>
      </c>
      <c r="S43" s="73"/>
      <c r="T43" s="73"/>
    </row>
    <row r="44" spans="1:20" s="71" customFormat="1" ht="15">
      <c r="A44" s="199"/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72"/>
      <c r="T44" s="72"/>
    </row>
    <row r="45" spans="1:18" s="71" customFormat="1" ht="17">
      <c r="A45" s="198" t="s">
        <v>255</v>
      </c>
      <c r="B45" s="212">
        <v>0</v>
      </c>
      <c r="C45" s="212">
        <v>0</v>
      </c>
      <c r="D45" s="212">
        <v>0</v>
      </c>
      <c r="E45" s="212">
        <v>-0.4021223137350399</v>
      </c>
      <c r="F45" s="212">
        <v>0</v>
      </c>
      <c r="G45" s="212">
        <v>0</v>
      </c>
      <c r="H45" s="212">
        <v>-0.06047940769424515</v>
      </c>
      <c r="I45" s="212">
        <v>-0.14396443322750568</v>
      </c>
      <c r="J45" s="212">
        <v>0</v>
      </c>
      <c r="K45" s="212">
        <v>0</v>
      </c>
      <c r="L45" s="212">
        <v>0</v>
      </c>
      <c r="M45" s="212">
        <v>0</v>
      </c>
      <c r="N45" s="212">
        <v>0</v>
      </c>
      <c r="O45" s="212">
        <v>0</v>
      </c>
      <c r="P45" s="212">
        <v>0</v>
      </c>
      <c r="Q45" s="212">
        <v>0</v>
      </c>
      <c r="R45" s="212">
        <v>0</v>
      </c>
    </row>
    <row r="46" spans="1:18" s="71" customFormat="1" ht="15">
      <c r="A46" s="199"/>
      <c r="B46" s="212"/>
      <c r="C46" s="212"/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</row>
    <row r="47" spans="1:20" s="71" customFormat="1" ht="15">
      <c r="A47" s="198" t="s">
        <v>238</v>
      </c>
      <c r="B47" s="212">
        <v>1.2945458961020189</v>
      </c>
      <c r="C47" s="212">
        <v>0.03091710352668491</v>
      </c>
      <c r="D47" s="212">
        <v>0.6994572316140835</v>
      </c>
      <c r="E47" s="212">
        <v>1.4001306139988592</v>
      </c>
      <c r="F47" s="212">
        <v>1.8674658956088896</v>
      </c>
      <c r="G47" s="212">
        <v>0.641330681629479</v>
      </c>
      <c r="H47" s="212">
        <v>2.912386636425924</v>
      </c>
      <c r="I47" s="212">
        <v>2.74188458540016</v>
      </c>
      <c r="J47" s="212">
        <v>0.5623286404078031</v>
      </c>
      <c r="K47" s="212">
        <v>-3.5699949342308606</v>
      </c>
      <c r="L47" s="212">
        <v>-1.3574079458700488</v>
      </c>
      <c r="M47" s="212">
        <v>-0.12672835668863555</v>
      </c>
      <c r="N47" s="212">
        <v>-0.9371753919752146</v>
      </c>
      <c r="O47" s="212">
        <v>-4.5700967663168734</v>
      </c>
      <c r="P47" s="212">
        <v>-5.223922391960867</v>
      </c>
      <c r="Q47" s="212">
        <v>-5.132002481143905</v>
      </c>
      <c r="R47" s="212">
        <v>-7.416346535983235</v>
      </c>
      <c r="S47" s="72"/>
      <c r="T47" s="72"/>
    </row>
    <row r="48" spans="1:20" s="71" customFormat="1" ht="15">
      <c r="A48" s="198"/>
      <c r="B48" s="212"/>
      <c r="C48" s="212"/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72"/>
      <c r="T48" s="72"/>
    </row>
    <row r="49" spans="1:20" s="71" customFormat="1" ht="15">
      <c r="A49" s="198" t="s">
        <v>239</v>
      </c>
      <c r="B49" s="212">
        <v>7.039522671605297</v>
      </c>
      <c r="C49" s="212">
        <v>4.101926046926323</v>
      </c>
      <c r="D49" s="212">
        <v>3.6472064041030783</v>
      </c>
      <c r="E49" s="212">
        <v>3.927075440541693</v>
      </c>
      <c r="F49" s="212">
        <v>4.044441717129006</v>
      </c>
      <c r="G49" s="212">
        <v>2.5848344801313603</v>
      </c>
      <c r="H49" s="212">
        <v>4.827221433204883</v>
      </c>
      <c r="I49" s="212">
        <v>4.431099494917161</v>
      </c>
      <c r="J49" s="212">
        <v>1.7031374798946544</v>
      </c>
      <c r="K49" s="212">
        <v>-3.011711863764224</v>
      </c>
      <c r="L49" s="212">
        <v>-0.76413384186388</v>
      </c>
      <c r="M49" s="212">
        <v>0.5066111691475347</v>
      </c>
      <c r="N49" s="212">
        <v>-0.19550870738942494</v>
      </c>
      <c r="O49" s="212">
        <v>-3.549777577547141</v>
      </c>
      <c r="P49" s="212">
        <v>-4.217760913395151</v>
      </c>
      <c r="Q49" s="212">
        <v>-3.7541738214060714</v>
      </c>
      <c r="R49" s="212">
        <v>-5.83374391734341</v>
      </c>
      <c r="S49" s="74"/>
      <c r="T49" s="74"/>
    </row>
    <row r="50" spans="1:20" ht="15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</row>
    <row r="51" spans="1:20" ht="15">
      <c r="A51" s="46" t="s">
        <v>240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</row>
    <row r="52" spans="1:20" ht="15">
      <c r="A52" s="46" t="s">
        <v>241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</row>
    <row r="53" ht="15">
      <c r="A53" s="46" t="s">
        <v>242</v>
      </c>
    </row>
    <row r="54" ht="15">
      <c r="A54" s="46" t="s">
        <v>243</v>
      </c>
    </row>
    <row r="55" ht="15">
      <c r="A55" s="46" t="s">
        <v>244</v>
      </c>
    </row>
    <row r="56" ht="15">
      <c r="A56" s="46" t="s">
        <v>245</v>
      </c>
    </row>
    <row r="57" ht="15">
      <c r="A57" s="46" t="s">
        <v>246</v>
      </c>
    </row>
    <row r="58" ht="15">
      <c r="A58" s="46"/>
    </row>
    <row r="59" ht="15">
      <c r="A59" s="46" t="s">
        <v>527</v>
      </c>
    </row>
  </sheetData>
  <mergeCells count="4">
    <mergeCell ref="A3:Q3"/>
    <mergeCell ref="A4:Q4"/>
    <mergeCell ref="B6:Q6"/>
    <mergeCell ref="T9:Y13"/>
  </mergeCells>
  <hyperlinks>
    <hyperlink ref="U7" location="ÍNDICE!A13" display="ÍNDICE"/>
  </hyperlinks>
  <printOptions horizontalCentered="1" verticalCentered="1"/>
  <pageMargins left="0.2" right="0.2" top="0.2" bottom="0.2" header="0.31" footer="0.31"/>
  <pageSetup fitToHeight="1" fitToWidth="1" horizontalDpi="600" verticalDpi="600" orientation="portrait" scale="4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8"/>
  <sheetViews>
    <sheetView showGridLines="0" zoomScale="90" zoomScaleNormal="90" zoomScaleSheetLayoutView="40" zoomScalePageLayoutView="90" workbookViewId="0" topLeftCell="A1">
      <selection activeCell="A3" sqref="A3:V37"/>
    </sheetView>
  </sheetViews>
  <sheetFormatPr defaultColWidth="11.421875" defaultRowHeight="15"/>
  <cols>
    <col min="1" max="1" width="16.00390625" style="120" customWidth="1"/>
    <col min="2" max="2" width="18.421875" style="120" customWidth="1"/>
    <col min="3" max="3" width="14.00390625" style="120" customWidth="1"/>
    <col min="4" max="5" width="13.8515625" style="120" customWidth="1"/>
    <col min="6" max="6" width="13.421875" style="120" customWidth="1"/>
    <col min="7" max="7" width="19.140625" style="120" customWidth="1"/>
    <col min="8" max="8" width="15.00390625" style="120" bestFit="1" customWidth="1"/>
    <col min="9" max="10" width="14.421875" style="120" bestFit="1" customWidth="1"/>
    <col min="11" max="11" width="15.7109375" style="120" customWidth="1"/>
    <col min="12" max="12" width="16.421875" style="120" customWidth="1"/>
    <col min="13" max="13" width="13.421875" style="120" customWidth="1"/>
    <col min="14" max="14" width="12.8515625" style="120" customWidth="1"/>
    <col min="15" max="16" width="14.421875" style="120" bestFit="1" customWidth="1"/>
    <col min="17" max="17" width="10.8515625" style="120" customWidth="1"/>
    <col min="18" max="18" width="12.28125" style="120" customWidth="1"/>
    <col min="19" max="19" width="10.8515625" style="120" customWidth="1"/>
    <col min="20" max="20" width="12.28125" style="120" customWidth="1"/>
    <col min="21" max="21" width="10.8515625" style="120" customWidth="1"/>
    <col min="22" max="22" width="14.421875" style="120" customWidth="1"/>
    <col min="23" max="16384" width="10.8515625" style="120" customWidth="1"/>
  </cols>
  <sheetData>
    <row r="1" s="76" customFormat="1" ht="15">
      <c r="A1" s="23" t="s">
        <v>19</v>
      </c>
    </row>
    <row r="2" s="76" customFormat="1" ht="15"/>
    <row r="3" spans="1:24" s="76" customFormat="1" ht="25.5" customHeight="1">
      <c r="A3" s="288" t="s">
        <v>256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77"/>
      <c r="X3" s="77"/>
    </row>
    <row r="4" spans="1:22" s="76" customFormat="1" ht="18">
      <c r="A4" s="289" t="s">
        <v>257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</row>
    <row r="5" spans="1:22" s="76" customFormat="1" ht="15">
      <c r="A5" s="78"/>
      <c r="B5" s="78"/>
      <c r="C5" s="79"/>
      <c r="D5" s="79"/>
      <c r="E5" s="79"/>
      <c r="F5" s="79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1"/>
      <c r="S5" s="81"/>
      <c r="T5" s="81"/>
      <c r="U5" s="81"/>
      <c r="V5" s="81"/>
    </row>
    <row r="6" spans="1:22" s="76" customFormat="1" ht="16.5" customHeight="1">
      <c r="A6" s="290" t="s">
        <v>258</v>
      </c>
      <c r="B6" s="291" t="s">
        <v>259</v>
      </c>
      <c r="C6" s="291"/>
      <c r="D6" s="291"/>
      <c r="E6" s="291"/>
      <c r="F6" s="291"/>
      <c r="G6" s="291" t="s">
        <v>260</v>
      </c>
      <c r="H6" s="291"/>
      <c r="I6" s="291"/>
      <c r="J6" s="291"/>
      <c r="K6" s="291"/>
      <c r="L6" s="291"/>
      <c r="M6" s="291"/>
      <c r="N6" s="291"/>
      <c r="O6" s="291"/>
      <c r="P6" s="291"/>
      <c r="Q6" s="292" t="s">
        <v>261</v>
      </c>
      <c r="R6" s="292"/>
      <c r="S6" s="292"/>
      <c r="T6" s="292" t="s">
        <v>262</v>
      </c>
      <c r="U6" s="292"/>
      <c r="V6" s="292"/>
    </row>
    <row r="7" spans="1:22" s="76" customFormat="1" ht="18" customHeight="1">
      <c r="A7" s="290"/>
      <c r="B7" s="293" t="s">
        <v>263</v>
      </c>
      <c r="C7" s="293" t="s">
        <v>264</v>
      </c>
      <c r="D7" s="293" t="s">
        <v>265</v>
      </c>
      <c r="E7" s="293" t="s">
        <v>266</v>
      </c>
      <c r="F7" s="293" t="s">
        <v>267</v>
      </c>
      <c r="G7" s="293" t="s">
        <v>268</v>
      </c>
      <c r="H7" s="294" t="s">
        <v>269</v>
      </c>
      <c r="I7" s="294"/>
      <c r="J7" s="294"/>
      <c r="K7" s="294"/>
      <c r="L7" s="294"/>
      <c r="M7" s="294"/>
      <c r="N7" s="294" t="s">
        <v>270</v>
      </c>
      <c r="O7" s="294"/>
      <c r="P7" s="294"/>
      <c r="Q7" s="292"/>
      <c r="R7" s="292"/>
      <c r="S7" s="292"/>
      <c r="T7" s="292"/>
      <c r="U7" s="292"/>
      <c r="V7" s="292"/>
    </row>
    <row r="8" spans="1:24" s="76" customFormat="1" ht="12.75" customHeight="1">
      <c r="A8" s="290"/>
      <c r="B8" s="293"/>
      <c r="C8" s="293"/>
      <c r="D8" s="293"/>
      <c r="E8" s="293"/>
      <c r="F8" s="293"/>
      <c r="G8" s="293"/>
      <c r="H8" s="293" t="s">
        <v>2</v>
      </c>
      <c r="I8" s="293" t="s">
        <v>271</v>
      </c>
      <c r="J8" s="293" t="s">
        <v>272</v>
      </c>
      <c r="K8" s="293" t="s">
        <v>273</v>
      </c>
      <c r="L8" s="293" t="s">
        <v>274</v>
      </c>
      <c r="M8" s="293" t="s">
        <v>275</v>
      </c>
      <c r="N8" s="293" t="s">
        <v>2</v>
      </c>
      <c r="O8" s="293" t="s">
        <v>276</v>
      </c>
      <c r="P8" s="293" t="s">
        <v>277</v>
      </c>
      <c r="Q8" s="293" t="s">
        <v>278</v>
      </c>
      <c r="R8" s="293" t="s">
        <v>279</v>
      </c>
      <c r="S8" s="293" t="s">
        <v>280</v>
      </c>
      <c r="T8" s="293" t="s">
        <v>281</v>
      </c>
      <c r="U8" s="293" t="s">
        <v>282</v>
      </c>
      <c r="V8" s="293" t="s">
        <v>283</v>
      </c>
      <c r="X8" s="22" t="s">
        <v>0</v>
      </c>
    </row>
    <row r="9" spans="1:22" s="76" customFormat="1" ht="12.75" customHeight="1">
      <c r="A9" s="290"/>
      <c r="B9" s="293"/>
      <c r="C9" s="293"/>
      <c r="D9" s="293" t="s">
        <v>188</v>
      </c>
      <c r="E9" s="293"/>
      <c r="F9" s="293"/>
      <c r="G9" s="293"/>
      <c r="H9" s="295"/>
      <c r="I9" s="295"/>
      <c r="J9" s="295"/>
      <c r="K9" s="295"/>
      <c r="L9" s="295"/>
      <c r="M9" s="295"/>
      <c r="N9" s="293"/>
      <c r="O9" s="293"/>
      <c r="P9" s="293"/>
      <c r="Q9" s="293"/>
      <c r="R9" s="293"/>
      <c r="S9" s="293"/>
      <c r="T9" s="293"/>
      <c r="U9" s="293"/>
      <c r="V9" s="293"/>
    </row>
    <row r="10" spans="1:22" s="76" customFormat="1" ht="12.75" customHeight="1">
      <c r="A10" s="290"/>
      <c r="B10" s="293"/>
      <c r="C10" s="293"/>
      <c r="D10" s="293"/>
      <c r="E10" s="293"/>
      <c r="F10" s="293"/>
      <c r="G10" s="293"/>
      <c r="H10" s="295"/>
      <c r="I10" s="295"/>
      <c r="J10" s="295"/>
      <c r="K10" s="295"/>
      <c r="L10" s="295"/>
      <c r="M10" s="295"/>
      <c r="N10" s="293"/>
      <c r="O10" s="293"/>
      <c r="P10" s="293"/>
      <c r="Q10" s="293"/>
      <c r="R10" s="293"/>
      <c r="S10" s="293"/>
      <c r="T10" s="293"/>
      <c r="U10" s="293"/>
      <c r="V10" s="293"/>
    </row>
    <row r="11" spans="1:22" s="76" customFormat="1" ht="12.75" customHeight="1">
      <c r="A11" s="290"/>
      <c r="B11" s="293"/>
      <c r="C11" s="293"/>
      <c r="D11" s="293"/>
      <c r="E11" s="293"/>
      <c r="F11" s="293"/>
      <c r="G11" s="293"/>
      <c r="H11" s="295"/>
      <c r="I11" s="295"/>
      <c r="J11" s="295"/>
      <c r="K11" s="295"/>
      <c r="L11" s="295"/>
      <c r="M11" s="295"/>
      <c r="N11" s="293"/>
      <c r="O11" s="293"/>
      <c r="P11" s="293"/>
      <c r="Q11" s="293"/>
      <c r="R11" s="293"/>
      <c r="S11" s="293"/>
      <c r="T11" s="293"/>
      <c r="U11" s="293"/>
      <c r="V11" s="293"/>
    </row>
    <row r="12" spans="1:22" s="76" customFormat="1" ht="9.75" customHeight="1">
      <c r="A12" s="214"/>
      <c r="B12" s="293"/>
      <c r="C12" s="293"/>
      <c r="D12" s="293"/>
      <c r="E12" s="293"/>
      <c r="F12" s="293"/>
      <c r="G12" s="293"/>
      <c r="H12" s="295"/>
      <c r="I12" s="295"/>
      <c r="J12" s="295"/>
      <c r="K12" s="295"/>
      <c r="L12" s="295"/>
      <c r="M12" s="295"/>
      <c r="N12" s="293"/>
      <c r="O12" s="293"/>
      <c r="P12" s="293"/>
      <c r="Q12" s="293"/>
      <c r="R12" s="293"/>
      <c r="S12" s="293"/>
      <c r="T12" s="293"/>
      <c r="U12" s="293"/>
      <c r="V12" s="293"/>
    </row>
    <row r="13" spans="1:22" s="76" customFormat="1" ht="15">
      <c r="A13" s="214"/>
      <c r="B13" s="215" t="s">
        <v>284</v>
      </c>
      <c r="C13" s="215" t="s">
        <v>285</v>
      </c>
      <c r="D13" s="215" t="s">
        <v>286</v>
      </c>
      <c r="E13" s="215" t="s">
        <v>287</v>
      </c>
      <c r="F13" s="215" t="s">
        <v>288</v>
      </c>
      <c r="G13" s="215" t="s">
        <v>289</v>
      </c>
      <c r="H13" s="215" t="s">
        <v>290</v>
      </c>
      <c r="I13" s="215" t="s">
        <v>291</v>
      </c>
      <c r="J13" s="215" t="s">
        <v>292</v>
      </c>
      <c r="K13" s="215" t="s">
        <v>293</v>
      </c>
      <c r="L13" s="215" t="s">
        <v>294</v>
      </c>
      <c r="M13" s="215" t="s">
        <v>295</v>
      </c>
      <c r="N13" s="215" t="s">
        <v>296</v>
      </c>
      <c r="O13" s="215" t="s">
        <v>297</v>
      </c>
      <c r="P13" s="215" t="s">
        <v>298</v>
      </c>
      <c r="Q13" s="215" t="s">
        <v>299</v>
      </c>
      <c r="R13" s="215" t="s">
        <v>300</v>
      </c>
      <c r="S13" s="215" t="s">
        <v>301</v>
      </c>
      <c r="T13" s="215" t="s">
        <v>302</v>
      </c>
      <c r="U13" s="215" t="s">
        <v>303</v>
      </c>
      <c r="V13" s="215" t="s">
        <v>304</v>
      </c>
    </row>
    <row r="14" spans="1:22" s="76" customFormat="1" ht="10.5" customHeight="1">
      <c r="A14" s="216"/>
      <c r="B14" s="217"/>
      <c r="C14" s="217"/>
      <c r="D14" s="217"/>
      <c r="E14" s="217"/>
      <c r="F14" s="217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9"/>
      <c r="S14" s="219"/>
      <c r="T14" s="219"/>
      <c r="U14" s="219"/>
      <c r="V14" s="219"/>
    </row>
    <row r="15" spans="1:22" s="76" customFormat="1" ht="15">
      <c r="A15" s="220">
        <v>2006</v>
      </c>
      <c r="B15" s="221">
        <v>2023.3500000000001</v>
      </c>
      <c r="C15" s="221">
        <v>585.1</v>
      </c>
      <c r="D15" s="221">
        <v>65.95</v>
      </c>
      <c r="E15" s="221"/>
      <c r="F15" s="221">
        <v>519.15</v>
      </c>
      <c r="G15" s="222">
        <v>3691.9399999999996</v>
      </c>
      <c r="H15" s="222">
        <v>5826.03</v>
      </c>
      <c r="I15" s="222">
        <v>2938.4500000000003</v>
      </c>
      <c r="J15" s="222">
        <v>2562.22</v>
      </c>
      <c r="K15" s="222">
        <v>165.16</v>
      </c>
      <c r="L15" s="222">
        <v>23.05</v>
      </c>
      <c r="M15" s="222">
        <v>137.15</v>
      </c>
      <c r="N15" s="222">
        <v>9197.760000000002</v>
      </c>
      <c r="O15" s="222">
        <v>8795.080000000002</v>
      </c>
      <c r="P15" s="223">
        <v>402.68</v>
      </c>
      <c r="Q15" s="224">
        <v>2.92</v>
      </c>
      <c r="R15" s="224">
        <v>4.87</v>
      </c>
      <c r="S15" s="224">
        <v>9.86</v>
      </c>
      <c r="T15" s="224">
        <v>-0.03</v>
      </c>
      <c r="U15" s="224">
        <v>2.87</v>
      </c>
      <c r="V15" s="224">
        <v>2.87</v>
      </c>
    </row>
    <row r="16" spans="1:22" s="76" customFormat="1" ht="15">
      <c r="A16" s="220">
        <v>2007</v>
      </c>
      <c r="B16" s="222">
        <v>3520.83</v>
      </c>
      <c r="C16" s="222">
        <v>763.66</v>
      </c>
      <c r="D16" s="222">
        <v>71.42</v>
      </c>
      <c r="E16" s="222"/>
      <c r="F16" s="222">
        <v>692.24</v>
      </c>
      <c r="G16" s="222">
        <v>4453.61</v>
      </c>
      <c r="H16" s="222">
        <v>7007.24</v>
      </c>
      <c r="I16" s="222">
        <v>3638.55</v>
      </c>
      <c r="J16" s="222">
        <v>2926.02</v>
      </c>
      <c r="K16" s="222">
        <v>255.34</v>
      </c>
      <c r="L16" s="222">
        <v>69.59</v>
      </c>
      <c r="M16" s="222">
        <v>117.74</v>
      </c>
      <c r="N16" s="222">
        <v>10639.310000000001</v>
      </c>
      <c r="O16" s="222">
        <v>10140.79</v>
      </c>
      <c r="P16" s="222">
        <v>498.5200000000001</v>
      </c>
      <c r="Q16" s="224">
        <v>5.64</v>
      </c>
      <c r="R16" s="224">
        <v>5.64</v>
      </c>
      <c r="S16" s="224">
        <v>10.72</v>
      </c>
      <c r="T16" s="224">
        <v>0.57163644204115</v>
      </c>
      <c r="U16" s="224">
        <v>3.31970642598768</v>
      </c>
      <c r="V16" s="224">
        <v>3.31970642598768</v>
      </c>
    </row>
    <row r="17" spans="1:22" s="76" customFormat="1" ht="15">
      <c r="A17" s="220">
        <v>2008</v>
      </c>
      <c r="B17" s="221">
        <v>4473.069023999999</v>
      </c>
      <c r="C17" s="221">
        <v>1316.343694</v>
      </c>
      <c r="D17" s="221">
        <v>77.321219</v>
      </c>
      <c r="E17" s="221"/>
      <c r="F17" s="221">
        <v>1239.022475</v>
      </c>
      <c r="G17" s="225">
        <v>5792.075122</v>
      </c>
      <c r="H17" s="225">
        <v>8310.19</v>
      </c>
      <c r="I17" s="225">
        <v>4276.86</v>
      </c>
      <c r="J17" s="225">
        <v>3596.3</v>
      </c>
      <c r="K17" s="225">
        <v>290.42</v>
      </c>
      <c r="L17" s="225">
        <v>2.79</v>
      </c>
      <c r="M17" s="225">
        <v>143.82</v>
      </c>
      <c r="N17" s="225">
        <v>13576.25232</v>
      </c>
      <c r="O17" s="225">
        <v>12974.57</v>
      </c>
      <c r="P17" s="225">
        <v>601.6823200000001</v>
      </c>
      <c r="Q17" s="224">
        <v>5.1</v>
      </c>
      <c r="R17" s="224">
        <v>5.09</v>
      </c>
      <c r="S17" s="224">
        <v>9.14</v>
      </c>
      <c r="T17" s="224">
        <v>0.29271439694591095</v>
      </c>
      <c r="U17" s="224">
        <v>8.830541364722919</v>
      </c>
      <c r="V17" s="224">
        <v>8.832918998792</v>
      </c>
    </row>
    <row r="18" spans="1:22" s="76" customFormat="1" ht="15">
      <c r="A18" s="220">
        <v>2009</v>
      </c>
      <c r="B18" s="221">
        <v>3792.050943</v>
      </c>
      <c r="C18" s="221">
        <v>1779.931475</v>
      </c>
      <c r="D18" s="221">
        <v>77.364671</v>
      </c>
      <c r="E18" s="221"/>
      <c r="F18" s="221">
        <v>1702.566804</v>
      </c>
      <c r="G18" s="225">
        <v>5876.797084</v>
      </c>
      <c r="H18" s="225">
        <v>9395.8</v>
      </c>
      <c r="I18" s="225">
        <v>4821.52</v>
      </c>
      <c r="J18" s="225">
        <v>4114.5599999999995</v>
      </c>
      <c r="K18" s="225">
        <v>303.32</v>
      </c>
      <c r="L18" s="225">
        <v>3.49</v>
      </c>
      <c r="M18" s="225">
        <v>152.91</v>
      </c>
      <c r="N18" s="225">
        <v>13869.482791999999</v>
      </c>
      <c r="O18" s="225">
        <v>13198.159999999998</v>
      </c>
      <c r="P18" s="225">
        <v>671.3227919999999</v>
      </c>
      <c r="Q18" s="224">
        <v>0.2</v>
      </c>
      <c r="R18" s="224">
        <v>5.24</v>
      </c>
      <c r="S18" s="224">
        <v>9.19</v>
      </c>
      <c r="T18" s="226">
        <v>0.5754563026019213</v>
      </c>
      <c r="U18" s="226">
        <v>4.3117436393048365</v>
      </c>
      <c r="V18" s="226">
        <v>4.3117436393049315</v>
      </c>
    </row>
    <row r="19" spans="1:22" s="76" customFormat="1" ht="15">
      <c r="A19" s="220">
        <v>2010</v>
      </c>
      <c r="B19" s="221">
        <v>2622.053708</v>
      </c>
      <c r="C19" s="221">
        <v>1689.1610149999997</v>
      </c>
      <c r="D19" s="221">
        <v>82.432862</v>
      </c>
      <c r="E19" s="221"/>
      <c r="F19" s="221">
        <v>1606.7281529999998</v>
      </c>
      <c r="G19" s="227">
        <v>7125.912557</v>
      </c>
      <c r="H19" s="227">
        <v>11468.85</v>
      </c>
      <c r="I19" s="227">
        <v>5796.82</v>
      </c>
      <c r="J19" s="227">
        <v>5101.81</v>
      </c>
      <c r="K19" s="227">
        <v>403.58</v>
      </c>
      <c r="L19" s="227">
        <v>2.51</v>
      </c>
      <c r="M19" s="227">
        <v>164.13</v>
      </c>
      <c r="N19" s="227">
        <v>17272.747068999997</v>
      </c>
      <c r="O19" s="227">
        <v>16348.539999999999</v>
      </c>
      <c r="P19" s="227">
        <v>924.2070689999999</v>
      </c>
      <c r="Q19" s="224">
        <v>0.2</v>
      </c>
      <c r="R19" s="228">
        <v>4.28</v>
      </c>
      <c r="S19" s="228">
        <v>8.68</v>
      </c>
      <c r="T19" s="227">
        <v>0.5143672989877786</v>
      </c>
      <c r="U19" s="227">
        <v>3.3280350744512788</v>
      </c>
      <c r="V19" s="227">
        <v>3.3280350744512788</v>
      </c>
    </row>
    <row r="20" spans="1:22" s="76" customFormat="1" ht="15">
      <c r="A20" s="220">
        <v>2011</v>
      </c>
      <c r="B20" s="221">
        <v>2957.620284</v>
      </c>
      <c r="C20" s="221">
        <v>1677.976417</v>
      </c>
      <c r="D20" s="221">
        <v>83.197874</v>
      </c>
      <c r="E20" s="221"/>
      <c r="F20" s="221">
        <v>1594.7785430000001</v>
      </c>
      <c r="G20" s="227">
        <v>7854.633436</v>
      </c>
      <c r="H20" s="227">
        <v>14556</v>
      </c>
      <c r="I20" s="227">
        <v>6956.64</v>
      </c>
      <c r="J20" s="227">
        <v>6689.12</v>
      </c>
      <c r="K20" s="227">
        <v>528.32</v>
      </c>
      <c r="L20" s="227">
        <v>25.8</v>
      </c>
      <c r="M20" s="227">
        <v>356.12</v>
      </c>
      <c r="N20" s="227">
        <v>21152.620196999997</v>
      </c>
      <c r="O20" s="227">
        <v>19876.429999999997</v>
      </c>
      <c r="P20" s="227">
        <v>1276.190197</v>
      </c>
      <c r="Q20" s="224">
        <v>0.2</v>
      </c>
      <c r="R20" s="228">
        <v>4.53</v>
      </c>
      <c r="S20" s="228">
        <v>8.17</v>
      </c>
      <c r="T20" s="227">
        <v>0.4</v>
      </c>
      <c r="U20" s="227">
        <v>5.41</v>
      </c>
      <c r="V20" s="227">
        <v>5.41</v>
      </c>
    </row>
    <row r="21" spans="1:22" s="76" customFormat="1" ht="15">
      <c r="A21" s="220">
        <v>2012</v>
      </c>
      <c r="B21" s="221">
        <v>2482.528069</v>
      </c>
      <c r="C21" s="221">
        <v>2444.7562080000002</v>
      </c>
      <c r="D21" s="221">
        <v>84.516947</v>
      </c>
      <c r="E21" s="221"/>
      <c r="F21" s="221">
        <v>2360.239261</v>
      </c>
      <c r="G21" s="227">
        <v>9533.203927</v>
      </c>
      <c r="H21" s="227">
        <v>16464.51</v>
      </c>
      <c r="I21" s="227">
        <v>7820.96</v>
      </c>
      <c r="J21" s="227">
        <v>7806.21</v>
      </c>
      <c r="K21" s="227">
        <v>638.45</v>
      </c>
      <c r="L21" s="227">
        <v>1.14</v>
      </c>
      <c r="M21" s="227">
        <v>197.74999999999997</v>
      </c>
      <c r="N21" s="227">
        <v>24258.572737</v>
      </c>
      <c r="O21" s="227">
        <v>22672.909999999996</v>
      </c>
      <c r="P21" s="227">
        <v>1585.6627369999999</v>
      </c>
      <c r="Q21" s="224">
        <v>0.2</v>
      </c>
      <c r="R21" s="228">
        <v>4.53</v>
      </c>
      <c r="S21" s="228">
        <v>8.17</v>
      </c>
      <c r="T21" s="227">
        <v>-0.18578186128189</v>
      </c>
      <c r="U21" s="227">
        <v>4.16390961004486</v>
      </c>
      <c r="V21" s="227">
        <v>4.16390961004486</v>
      </c>
    </row>
    <row r="22" spans="1:22" s="76" customFormat="1" ht="14.25" customHeight="1">
      <c r="A22" s="220">
        <v>2013</v>
      </c>
      <c r="B22" s="221">
        <v>4360.521658</v>
      </c>
      <c r="C22" s="221">
        <v>3985.4653199999993</v>
      </c>
      <c r="D22" s="229">
        <v>87.330005</v>
      </c>
      <c r="E22" s="229"/>
      <c r="F22" s="221">
        <v>3898.1353149999995</v>
      </c>
      <c r="G22" s="227">
        <v>10494.461724</v>
      </c>
      <c r="H22" s="227">
        <v>18886.47</v>
      </c>
      <c r="I22" s="227">
        <v>8908.88</v>
      </c>
      <c r="J22" s="227">
        <v>9010.759999999998</v>
      </c>
      <c r="K22" s="227">
        <v>734.41</v>
      </c>
      <c r="L22" s="227">
        <v>19.58</v>
      </c>
      <c r="M22" s="227">
        <v>212.83999999999997</v>
      </c>
      <c r="N22" s="227">
        <v>26812.32157</v>
      </c>
      <c r="O22" s="227">
        <v>25074.390000000003</v>
      </c>
      <c r="P22" s="227">
        <v>1737.9315699999997</v>
      </c>
      <c r="Q22" s="224">
        <v>0.2</v>
      </c>
      <c r="R22" s="228">
        <v>4.53</v>
      </c>
      <c r="S22" s="228">
        <v>8.17</v>
      </c>
      <c r="T22" s="230">
        <v>0.20349663522527806</v>
      </c>
      <c r="U22" s="230">
        <v>2.7003420115412524</v>
      </c>
      <c r="V22" s="230">
        <v>2.7003420115412315</v>
      </c>
    </row>
    <row r="23" spans="1:22" s="82" customFormat="1" ht="15.75" customHeight="1">
      <c r="A23" s="220">
        <v>2014</v>
      </c>
      <c r="B23" s="229">
        <v>3949.069575</v>
      </c>
      <c r="C23" s="229">
        <v>3592.7071190000006</v>
      </c>
      <c r="D23" s="229">
        <v>86.581904</v>
      </c>
      <c r="E23" s="229">
        <v>0.07839</v>
      </c>
      <c r="F23" s="221">
        <v>3506.0468250000004</v>
      </c>
      <c r="G23" s="227">
        <v>11262.967290999999</v>
      </c>
      <c r="H23" s="227">
        <v>21465.010000000002</v>
      </c>
      <c r="I23" s="227">
        <v>9979.060000000001</v>
      </c>
      <c r="J23" s="227">
        <v>10329.88</v>
      </c>
      <c r="K23" s="227">
        <v>817.06</v>
      </c>
      <c r="L23" s="227">
        <v>0.6</v>
      </c>
      <c r="M23" s="227">
        <v>338.40999999999997</v>
      </c>
      <c r="N23" s="227">
        <v>29156.623085</v>
      </c>
      <c r="O23" s="227">
        <v>27926.53</v>
      </c>
      <c r="P23" s="227">
        <v>1230.093085</v>
      </c>
      <c r="Q23" s="228">
        <v>0.2</v>
      </c>
      <c r="R23" s="228">
        <v>5.18</v>
      </c>
      <c r="S23" s="231">
        <v>8.19</v>
      </c>
      <c r="T23" s="230">
        <v>0.11475334284153</v>
      </c>
      <c r="U23" s="230">
        <v>3.66735721193211</v>
      </c>
      <c r="V23" s="230">
        <v>3.66735721193211</v>
      </c>
    </row>
    <row r="24" spans="1:22" s="82" customFormat="1" ht="15.75" customHeight="1">
      <c r="A24" s="220">
        <v>2015</v>
      </c>
      <c r="B24" s="229">
        <v>2495.956626</v>
      </c>
      <c r="C24" s="229">
        <v>3140.47869</v>
      </c>
      <c r="D24" s="229">
        <v>86.256284</v>
      </c>
      <c r="E24" s="229">
        <v>0.777388</v>
      </c>
      <c r="F24" s="221">
        <v>3053.445018</v>
      </c>
      <c r="G24" s="227">
        <v>8653.901405999999</v>
      </c>
      <c r="H24" s="227">
        <v>20608.96</v>
      </c>
      <c r="I24" s="227">
        <v>8873.87</v>
      </c>
      <c r="J24" s="227">
        <v>10238.16</v>
      </c>
      <c r="K24" s="227">
        <v>1256.88</v>
      </c>
      <c r="L24" s="227">
        <v>0</v>
      </c>
      <c r="M24" s="227">
        <v>240.05</v>
      </c>
      <c r="N24" s="227">
        <v>28168.592966</v>
      </c>
      <c r="O24" s="227">
        <v>27019.98</v>
      </c>
      <c r="P24" s="227">
        <v>1148.6129660000001</v>
      </c>
      <c r="Q24" s="228">
        <v>0.2</v>
      </c>
      <c r="R24" s="228">
        <v>5.14</v>
      </c>
      <c r="S24" s="231">
        <v>9.12</v>
      </c>
      <c r="T24" s="230">
        <v>0.09</v>
      </c>
      <c r="U24" s="230">
        <v>3.38</v>
      </c>
      <c r="V24" s="230">
        <v>3.38</v>
      </c>
    </row>
    <row r="25" spans="1:22" s="82" customFormat="1" ht="15.75" customHeight="1">
      <c r="A25" s="220"/>
      <c r="B25" s="229"/>
      <c r="C25" s="229"/>
      <c r="D25" s="229"/>
      <c r="E25" s="229"/>
      <c r="F25" s="221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8"/>
      <c r="R25" s="228"/>
      <c r="S25" s="231"/>
      <c r="T25" s="230"/>
      <c r="U25" s="230"/>
      <c r="V25" s="230"/>
    </row>
    <row r="26" spans="1:22" s="82" customFormat="1" ht="15" customHeight="1">
      <c r="A26" s="232" t="s">
        <v>305</v>
      </c>
      <c r="B26" s="229">
        <v>3207.3593809999998</v>
      </c>
      <c r="C26" s="229">
        <v>3844.9769809999993</v>
      </c>
      <c r="D26" s="229">
        <v>84.886662</v>
      </c>
      <c r="E26" s="229">
        <v>0.79337</v>
      </c>
      <c r="F26" s="221">
        <v>3759.2969489999996</v>
      </c>
      <c r="G26" s="227">
        <v>8871.553446</v>
      </c>
      <c r="H26" s="227">
        <v>20932.510000000002</v>
      </c>
      <c r="I26" s="227">
        <v>8742.67</v>
      </c>
      <c r="J26" s="227">
        <v>10432.38</v>
      </c>
      <c r="K26" s="227">
        <v>1233.47</v>
      </c>
      <c r="L26" s="227">
        <v>0</v>
      </c>
      <c r="M26" s="227">
        <v>523.99</v>
      </c>
      <c r="N26" s="227">
        <v>27898.029380999997</v>
      </c>
      <c r="O26" s="227">
        <v>26737.489999999998</v>
      </c>
      <c r="P26" s="227">
        <v>1160.539381</v>
      </c>
      <c r="Q26" s="228">
        <v>0.2</v>
      </c>
      <c r="R26" s="228">
        <v>5.62</v>
      </c>
      <c r="S26" s="231">
        <v>9.15</v>
      </c>
      <c r="T26" s="230">
        <v>0.31</v>
      </c>
      <c r="U26" s="230">
        <v>3.09</v>
      </c>
      <c r="V26" s="230">
        <v>0.31</v>
      </c>
    </row>
    <row r="27" spans="1:22" s="82" customFormat="1" ht="15" customHeight="1">
      <c r="A27" s="232" t="s">
        <v>306</v>
      </c>
      <c r="B27" s="229">
        <v>3341.642233</v>
      </c>
      <c r="C27" s="229">
        <v>3992.753523</v>
      </c>
      <c r="D27" s="229">
        <v>83.98216900000001</v>
      </c>
      <c r="E27" s="229">
        <v>0.802315</v>
      </c>
      <c r="F27" s="221">
        <v>3907.969039</v>
      </c>
      <c r="G27" s="227">
        <v>9346.315664</v>
      </c>
      <c r="H27" s="227">
        <v>20690.550000000003</v>
      </c>
      <c r="I27" s="227">
        <v>8640.84</v>
      </c>
      <c r="J27" s="227">
        <v>10541.02</v>
      </c>
      <c r="K27" s="227">
        <v>1237.2</v>
      </c>
      <c r="L27" s="227">
        <v>0</v>
      </c>
      <c r="M27" s="227">
        <v>271.49</v>
      </c>
      <c r="N27" s="227">
        <v>27745.757975</v>
      </c>
      <c r="O27" s="227">
        <v>26583.780000000002</v>
      </c>
      <c r="P27" s="227">
        <v>1161.9779749999998</v>
      </c>
      <c r="Q27" s="224">
        <v>0.2</v>
      </c>
      <c r="R27" s="228">
        <v>5.83</v>
      </c>
      <c r="S27" s="228">
        <v>8.88</v>
      </c>
      <c r="T27" s="230">
        <v>0.14</v>
      </c>
      <c r="U27" s="230">
        <v>2.6</v>
      </c>
      <c r="V27" s="230">
        <v>0.45</v>
      </c>
    </row>
    <row r="28" spans="1:22" s="82" customFormat="1" ht="15" customHeight="1">
      <c r="A28" s="233" t="s">
        <v>307</v>
      </c>
      <c r="B28" s="229">
        <v>2573.0683099999997</v>
      </c>
      <c r="C28" s="229">
        <v>4015.0004420000005</v>
      </c>
      <c r="D28" s="229">
        <v>83.351993</v>
      </c>
      <c r="E28" s="229">
        <v>0.799597</v>
      </c>
      <c r="F28" s="221">
        <v>3930.8488520000005</v>
      </c>
      <c r="G28" s="227">
        <v>9460.981187000001</v>
      </c>
      <c r="H28" s="227">
        <v>20860.77</v>
      </c>
      <c r="I28" s="227">
        <v>8611.96</v>
      </c>
      <c r="J28" s="227">
        <v>10696.029999999999</v>
      </c>
      <c r="K28" s="227">
        <v>1239.08</v>
      </c>
      <c r="L28" s="227">
        <v>0</v>
      </c>
      <c r="M28" s="227">
        <v>313.7</v>
      </c>
      <c r="N28" s="227">
        <v>27709.115212</v>
      </c>
      <c r="O28" s="227">
        <v>26555.97</v>
      </c>
      <c r="P28" s="227">
        <v>1153.145212</v>
      </c>
      <c r="Q28" s="224">
        <v>0.2</v>
      </c>
      <c r="R28" s="228">
        <v>5.95</v>
      </c>
      <c r="S28" s="228">
        <v>8.86</v>
      </c>
      <c r="T28" s="230">
        <v>0.13701561817351</v>
      </c>
      <c r="U28" s="230">
        <v>2.32084641085774</v>
      </c>
      <c r="V28" s="230">
        <v>0.58425333545103</v>
      </c>
    </row>
    <row r="29" spans="1:22" s="82" customFormat="1" ht="15" customHeight="1">
      <c r="A29" s="233" t="s">
        <v>308</v>
      </c>
      <c r="B29" s="229">
        <v>2485.0236910000003</v>
      </c>
      <c r="C29" s="229">
        <v>3794.986196</v>
      </c>
      <c r="D29" s="229">
        <v>83.903732</v>
      </c>
      <c r="E29" s="229">
        <v>0.793618</v>
      </c>
      <c r="F29" s="221">
        <v>3710.2888459999995</v>
      </c>
      <c r="G29" s="227">
        <v>9126.711454</v>
      </c>
      <c r="H29" s="227">
        <v>20995.61</v>
      </c>
      <c r="I29" s="227">
        <v>8843.18</v>
      </c>
      <c r="J29" s="227">
        <v>10574.19</v>
      </c>
      <c r="K29" s="227">
        <v>1254.96</v>
      </c>
      <c r="L29" s="227">
        <v>0</v>
      </c>
      <c r="M29" s="227">
        <v>323.28</v>
      </c>
      <c r="N29" s="227">
        <v>27763.006867</v>
      </c>
      <c r="O29" s="227">
        <v>26593.79</v>
      </c>
      <c r="P29" s="227">
        <v>1169.216867</v>
      </c>
      <c r="Q29" s="224">
        <v>0.2</v>
      </c>
      <c r="R29" s="228">
        <v>5.85</v>
      </c>
      <c r="S29" s="228">
        <v>9.03</v>
      </c>
      <c r="T29" s="230">
        <v>0.306576022118946</v>
      </c>
      <c r="U29" s="230">
        <v>1.78237532436836</v>
      </c>
      <c r="V29" s="230">
        <v>0.8921932586715692</v>
      </c>
    </row>
    <row r="30" spans="1:22" s="82" customFormat="1" ht="15" customHeight="1">
      <c r="A30" s="234" t="s">
        <v>309</v>
      </c>
      <c r="B30" s="221">
        <v>2158.5515349999996</v>
      </c>
      <c r="C30" s="235">
        <v>3780.7766569999994</v>
      </c>
      <c r="D30" s="235">
        <v>83.798087</v>
      </c>
      <c r="E30" s="235">
        <v>0.917902</v>
      </c>
      <c r="F30" s="221">
        <v>3696.060667999999</v>
      </c>
      <c r="G30" s="236">
        <v>9251.399981999999</v>
      </c>
      <c r="H30" s="236">
        <v>20779.320000000003</v>
      </c>
      <c r="I30" s="236">
        <v>8544.29</v>
      </c>
      <c r="J30" s="236">
        <v>10675.880000000001</v>
      </c>
      <c r="K30" s="236">
        <v>1254.43</v>
      </c>
      <c r="L30" s="236">
        <v>0</v>
      </c>
      <c r="M30" s="236">
        <v>304.71999999999997</v>
      </c>
      <c r="N30" s="236">
        <v>27647.199837000004</v>
      </c>
      <c r="O30" s="236">
        <v>26393.15</v>
      </c>
      <c r="P30" s="236">
        <v>1254.049837</v>
      </c>
      <c r="Q30" s="224">
        <v>0.2</v>
      </c>
      <c r="R30" s="228">
        <v>5.47</v>
      </c>
      <c r="S30" s="228">
        <v>8.89</v>
      </c>
      <c r="T30" s="230">
        <v>0.03179955602795</v>
      </c>
      <c r="U30" s="230">
        <v>1.63481996175381</v>
      </c>
      <c r="V30" s="230">
        <v>0.92470394360103</v>
      </c>
    </row>
    <row r="31" spans="1:22" s="82" customFormat="1" ht="15" customHeight="1">
      <c r="A31" s="232" t="s">
        <v>310</v>
      </c>
      <c r="B31" s="221">
        <v>3433.759376</v>
      </c>
      <c r="C31" s="235">
        <v>4485.965298</v>
      </c>
      <c r="D31" s="235">
        <v>83.429237</v>
      </c>
      <c r="E31" s="235">
        <v>1.060064</v>
      </c>
      <c r="F31" s="221">
        <v>4401.475997</v>
      </c>
      <c r="G31" s="236">
        <v>10083.721868999999</v>
      </c>
      <c r="H31" s="236">
        <v>21115</v>
      </c>
      <c r="I31" s="236">
        <v>8661.660000000002</v>
      </c>
      <c r="J31" s="236">
        <v>10822.78</v>
      </c>
      <c r="K31" s="236">
        <v>1295.53</v>
      </c>
      <c r="L31" s="236">
        <v>6</v>
      </c>
      <c r="M31" s="236">
        <v>329.03000000000003</v>
      </c>
      <c r="N31" s="236">
        <v>27776.930702</v>
      </c>
      <c r="O31" s="236">
        <v>26576.010000000002</v>
      </c>
      <c r="P31" s="236">
        <v>1200.920702</v>
      </c>
      <c r="Q31" s="224">
        <v>0.2</v>
      </c>
      <c r="R31" s="228">
        <v>6</v>
      </c>
      <c r="S31" s="228">
        <v>8.66</v>
      </c>
      <c r="T31" s="230">
        <v>0.36</v>
      </c>
      <c r="U31" s="230">
        <v>1.59</v>
      </c>
      <c r="V31" s="230">
        <v>1.29</v>
      </c>
    </row>
    <row r="32" spans="1:22" s="82" customFormat="1" ht="15" customHeight="1">
      <c r="A32" s="232" t="s">
        <v>311</v>
      </c>
      <c r="B32" s="221">
        <v>4295.855473000001</v>
      </c>
      <c r="C32" s="235">
        <v>4794.957122999999</v>
      </c>
      <c r="D32" s="235">
        <v>84.074711</v>
      </c>
      <c r="E32" s="235">
        <v>1.543664</v>
      </c>
      <c r="F32" s="221">
        <v>4709.338747999999</v>
      </c>
      <c r="G32" s="236">
        <v>10185.790995</v>
      </c>
      <c r="H32" s="236">
        <v>21371.14</v>
      </c>
      <c r="I32" s="236">
        <v>8781.64</v>
      </c>
      <c r="J32" s="236">
        <v>11015.53</v>
      </c>
      <c r="K32" s="236">
        <v>1297.11</v>
      </c>
      <c r="L32" s="236">
        <v>0</v>
      </c>
      <c r="M32" s="236">
        <v>276.86</v>
      </c>
      <c r="N32" s="236">
        <v>28221.889712999997</v>
      </c>
      <c r="O32" s="236">
        <v>26864.53</v>
      </c>
      <c r="P32" s="236">
        <v>1357.359713</v>
      </c>
      <c r="Q32" s="224">
        <v>0.2</v>
      </c>
      <c r="R32" s="228">
        <v>6.01</v>
      </c>
      <c r="S32" s="228">
        <v>8.67</v>
      </c>
      <c r="T32" s="227">
        <v>-0.08520237869182</v>
      </c>
      <c r="U32" s="227">
        <v>1.57973754639939</v>
      </c>
      <c r="V32" s="227">
        <v>1.20058069936404</v>
      </c>
    </row>
    <row r="33" spans="1:22" s="82" customFormat="1" ht="15" customHeight="1">
      <c r="A33" s="232" t="s">
        <v>312</v>
      </c>
      <c r="B33" s="221">
        <v>4166.720048200001</v>
      </c>
      <c r="C33" s="235">
        <v>4858.391458</v>
      </c>
      <c r="D33" s="235">
        <v>84.970832</v>
      </c>
      <c r="E33" s="235">
        <v>1.587384</v>
      </c>
      <c r="F33" s="221">
        <v>4771.833242</v>
      </c>
      <c r="G33" s="236">
        <v>10526.187345</v>
      </c>
      <c r="H33" s="236">
        <v>22072.88</v>
      </c>
      <c r="I33" s="236">
        <v>9046.460000000001</v>
      </c>
      <c r="J33" s="236">
        <v>11451.72</v>
      </c>
      <c r="K33" s="236">
        <v>1297.29</v>
      </c>
      <c r="L33" s="236">
        <v>4</v>
      </c>
      <c r="M33" s="236">
        <v>273.41</v>
      </c>
      <c r="N33" s="236">
        <v>28756.183918</v>
      </c>
      <c r="O33" s="236">
        <v>27407.559999999998</v>
      </c>
      <c r="P33" s="236">
        <v>1348.623918</v>
      </c>
      <c r="Q33" s="224">
        <v>0.2</v>
      </c>
      <c r="R33" s="228">
        <v>5.91</v>
      </c>
      <c r="S33" s="228">
        <v>8.21</v>
      </c>
      <c r="T33" s="227">
        <v>-0.16301708779663</v>
      </c>
      <c r="U33" s="227">
        <v>1.41547265364551</v>
      </c>
      <c r="V33" s="227">
        <v>1.03560645987466</v>
      </c>
    </row>
    <row r="34" spans="1:22" s="82" customFormat="1" ht="15" customHeight="1">
      <c r="A34" s="232" t="s">
        <v>313</v>
      </c>
      <c r="B34" s="221">
        <v>4472.928411999999</v>
      </c>
      <c r="C34" s="235">
        <v>4966.784801</v>
      </c>
      <c r="D34" s="235">
        <v>85.222753</v>
      </c>
      <c r="E34" s="235">
        <v>2.898244</v>
      </c>
      <c r="F34" s="221">
        <v>4878.663804</v>
      </c>
      <c r="G34" s="236">
        <v>10575.049465</v>
      </c>
      <c r="H34" s="236">
        <v>22462.910000000003</v>
      </c>
      <c r="I34" s="236">
        <v>9138.15</v>
      </c>
      <c r="J34" s="236">
        <v>11698.93</v>
      </c>
      <c r="K34" s="236">
        <v>1307.52</v>
      </c>
      <c r="L34" s="236">
        <v>10</v>
      </c>
      <c r="M34" s="236">
        <v>308.31000000000006</v>
      </c>
      <c r="N34" s="236">
        <v>28782.33159</v>
      </c>
      <c r="O34" s="236">
        <v>27461.36</v>
      </c>
      <c r="P34" s="236">
        <v>1320.97159</v>
      </c>
      <c r="Q34" s="224">
        <v>0.2</v>
      </c>
      <c r="R34" s="228">
        <v>5.78</v>
      </c>
      <c r="S34" s="228">
        <v>8.78</v>
      </c>
      <c r="T34" s="227">
        <v>0.15</v>
      </c>
      <c r="U34" s="227">
        <v>1.3</v>
      </c>
      <c r="V34" s="227">
        <v>1.19</v>
      </c>
    </row>
    <row r="35" spans="1:22" s="82" customFormat="1" ht="15" customHeight="1">
      <c r="A35" s="232" t="s">
        <v>314</v>
      </c>
      <c r="B35" s="221">
        <v>4274.619999999999</v>
      </c>
      <c r="C35" s="235">
        <v>5241.669999999999</v>
      </c>
      <c r="D35" s="235">
        <v>86.07000000000001</v>
      </c>
      <c r="E35" s="235">
        <v>3.05</v>
      </c>
      <c r="F35" s="221">
        <v>5152.549999999999</v>
      </c>
      <c r="G35" s="236">
        <v>10711.36</v>
      </c>
      <c r="H35" s="236">
        <v>22812.649999999998</v>
      </c>
      <c r="I35" s="236">
        <v>9232.28</v>
      </c>
      <c r="J35" s="236">
        <v>11964.089999999998</v>
      </c>
      <c r="K35" s="236">
        <v>1323.19</v>
      </c>
      <c r="L35" s="236">
        <v>10</v>
      </c>
      <c r="M35" s="236">
        <v>283.09000000000003</v>
      </c>
      <c r="N35" s="236">
        <v>29349.239999999998</v>
      </c>
      <c r="O35" s="236">
        <v>27775.409999999996</v>
      </c>
      <c r="P35" s="236">
        <v>1573.83</v>
      </c>
      <c r="Q35" s="224">
        <v>0.2</v>
      </c>
      <c r="R35" s="228">
        <v>5.75</v>
      </c>
      <c r="S35" s="228">
        <v>8.71</v>
      </c>
      <c r="T35" s="227">
        <v>-0.08</v>
      </c>
      <c r="U35" s="227">
        <v>1.31</v>
      </c>
      <c r="V35" s="227">
        <v>1.11</v>
      </c>
    </row>
    <row r="36" spans="1:22" s="82" customFormat="1" ht="15" customHeight="1">
      <c r="A36" s="232" t="s">
        <v>315</v>
      </c>
      <c r="B36" s="221">
        <v>3907.3372170000002</v>
      </c>
      <c r="C36" s="235">
        <v>5158.619741</v>
      </c>
      <c r="D36" s="235">
        <v>86.027586</v>
      </c>
      <c r="E36" s="235">
        <v>3.774137</v>
      </c>
      <c r="F36" s="221">
        <v>5068.818018</v>
      </c>
      <c r="G36" s="236">
        <v>11086.136407999998</v>
      </c>
      <c r="H36" s="236">
        <v>22861.36</v>
      </c>
      <c r="I36" s="236">
        <v>9300.1</v>
      </c>
      <c r="J36" s="236">
        <v>11902.34</v>
      </c>
      <c r="K36" s="236">
        <v>1304.28</v>
      </c>
      <c r="L36" s="236">
        <v>10</v>
      </c>
      <c r="M36" s="236">
        <v>344.63999999999993</v>
      </c>
      <c r="N36" s="236">
        <v>29619.674928999993</v>
      </c>
      <c r="O36" s="236">
        <v>27998.009999999995</v>
      </c>
      <c r="P36" s="236">
        <v>1621.664929</v>
      </c>
      <c r="Q36" s="224">
        <v>0.2</v>
      </c>
      <c r="R36" s="228">
        <v>5.51</v>
      </c>
      <c r="S36" s="228">
        <v>8.38</v>
      </c>
      <c r="T36" s="227">
        <v>-0.15</v>
      </c>
      <c r="U36" s="227">
        <v>1.05</v>
      </c>
      <c r="V36" s="227">
        <v>0.96</v>
      </c>
    </row>
    <row r="37" spans="1:22" s="82" customFormat="1" ht="15" customHeight="1">
      <c r="A37" s="232" t="s">
        <v>316</v>
      </c>
      <c r="B37" s="221">
        <v>4258.849945999999</v>
      </c>
      <c r="C37" s="235">
        <v>6136.375451</v>
      </c>
      <c r="D37" s="235">
        <v>88.194713</v>
      </c>
      <c r="E37" s="235">
        <v>4.126715</v>
      </c>
      <c r="F37" s="221">
        <v>6044.054023</v>
      </c>
      <c r="G37" s="236">
        <v>11404.536994</v>
      </c>
      <c r="H37" s="236">
        <v>23553.47</v>
      </c>
      <c r="I37" s="236">
        <v>10031.76</v>
      </c>
      <c r="J37" s="236">
        <v>11794.529999999999</v>
      </c>
      <c r="K37" s="236">
        <v>1344.47</v>
      </c>
      <c r="L37" s="236">
        <v>0</v>
      </c>
      <c r="M37" s="236">
        <v>382.71</v>
      </c>
      <c r="N37" s="236">
        <v>29910.06667</v>
      </c>
      <c r="O37" s="236">
        <v>28482.68</v>
      </c>
      <c r="P37" s="236">
        <v>1427.3866699999999</v>
      </c>
      <c r="Q37" s="224">
        <v>0.2</v>
      </c>
      <c r="R37" s="228">
        <v>5.12</v>
      </c>
      <c r="S37" s="228">
        <v>8.1</v>
      </c>
      <c r="T37" s="227">
        <v>0.16</v>
      </c>
      <c r="U37" s="227">
        <v>1.12</v>
      </c>
      <c r="V37" s="227">
        <v>1.12</v>
      </c>
    </row>
    <row r="38" spans="1:22" s="82" customFormat="1" ht="15" customHeight="1">
      <c r="A38" s="83"/>
      <c r="B38" s="84"/>
      <c r="C38" s="84"/>
      <c r="D38" s="84"/>
      <c r="E38" s="84"/>
      <c r="F38" s="84"/>
      <c r="G38" s="85"/>
      <c r="H38" s="85"/>
      <c r="I38" s="85"/>
      <c r="J38" s="85"/>
      <c r="K38" s="85"/>
      <c r="L38" s="86"/>
      <c r="M38" s="85"/>
      <c r="N38" s="85"/>
      <c r="O38" s="85"/>
      <c r="P38" s="85"/>
      <c r="Q38" s="87"/>
      <c r="R38" s="88"/>
      <c r="S38" s="88"/>
      <c r="T38" s="85"/>
      <c r="U38" s="85"/>
      <c r="V38" s="85"/>
    </row>
    <row r="39" spans="1:22" s="93" customFormat="1" ht="12" customHeight="1">
      <c r="A39" s="89" t="s">
        <v>317</v>
      </c>
      <c r="B39" s="90"/>
      <c r="C39" s="91"/>
      <c r="D39" s="91"/>
      <c r="E39" s="91"/>
      <c r="F39" s="91"/>
      <c r="G39" s="91"/>
      <c r="H39" s="92"/>
      <c r="I39" s="92"/>
      <c r="J39" s="92"/>
      <c r="K39" s="92"/>
      <c r="L39" s="92"/>
      <c r="M39" s="92"/>
      <c r="N39" s="92"/>
      <c r="O39" s="92"/>
      <c r="P39" s="92"/>
      <c r="Q39" s="91"/>
      <c r="R39" s="91"/>
      <c r="S39" s="91"/>
      <c r="T39" s="91"/>
      <c r="U39" s="91"/>
      <c r="V39" s="91"/>
    </row>
    <row r="40" spans="1:22" s="93" customFormat="1" ht="11">
      <c r="A40" s="94" t="s">
        <v>318</v>
      </c>
      <c r="B40" s="95"/>
      <c r="H40" s="96"/>
      <c r="I40" s="96"/>
      <c r="J40" s="96"/>
      <c r="K40" s="96"/>
      <c r="L40" s="96"/>
      <c r="M40" s="96"/>
      <c r="P40" s="96"/>
      <c r="Q40" s="97"/>
      <c r="R40" s="98"/>
      <c r="S40" s="98"/>
      <c r="T40" s="99"/>
      <c r="U40" s="99"/>
      <c r="V40" s="99"/>
    </row>
    <row r="41" spans="1:24" s="93" customFormat="1" ht="11">
      <c r="A41" s="94" t="s">
        <v>319</v>
      </c>
      <c r="B41" s="95"/>
      <c r="H41" s="100"/>
      <c r="I41" s="96"/>
      <c r="J41" s="96"/>
      <c r="K41" s="96"/>
      <c r="L41" s="100"/>
      <c r="M41" s="100"/>
      <c r="N41" s="101"/>
      <c r="O41" s="101"/>
      <c r="P41" s="101"/>
      <c r="Q41" s="101"/>
      <c r="R41" s="101"/>
      <c r="S41" s="101"/>
      <c r="T41" s="101"/>
      <c r="U41" s="102"/>
      <c r="V41" s="102"/>
      <c r="W41" s="102"/>
      <c r="X41" s="102"/>
    </row>
    <row r="42" spans="1:24" s="93" customFormat="1" ht="11">
      <c r="A42" s="94" t="s">
        <v>320</v>
      </c>
      <c r="B42" s="95"/>
      <c r="I42" s="96"/>
      <c r="J42" s="96"/>
      <c r="K42" s="96"/>
      <c r="L42" s="103"/>
      <c r="M42" s="103"/>
      <c r="N42" s="101"/>
      <c r="O42" s="101"/>
      <c r="P42" s="101"/>
      <c r="Q42" s="101"/>
      <c r="R42" s="101"/>
      <c r="S42" s="101"/>
      <c r="T42" s="101"/>
      <c r="W42" s="103"/>
      <c r="X42" s="103"/>
    </row>
    <row r="43" spans="1:22" s="93" customFormat="1" ht="11">
      <c r="A43" s="94" t="s">
        <v>321</v>
      </c>
      <c r="B43" s="95"/>
      <c r="I43" s="96"/>
      <c r="J43" s="96"/>
      <c r="K43" s="96"/>
      <c r="L43" s="103"/>
      <c r="M43" s="103"/>
      <c r="N43" s="101"/>
      <c r="O43" s="101"/>
      <c r="P43" s="101"/>
      <c r="Q43" s="101"/>
      <c r="R43" s="101"/>
      <c r="S43" s="101"/>
      <c r="T43" s="101"/>
      <c r="U43" s="103"/>
      <c r="V43" s="103"/>
    </row>
    <row r="44" spans="1:24" s="93" customFormat="1" ht="15">
      <c r="A44" s="94" t="s">
        <v>322</v>
      </c>
      <c r="B44" s="95"/>
      <c r="I44" s="96"/>
      <c r="J44" s="96"/>
      <c r="K44" s="96"/>
      <c r="L44" s="104"/>
      <c r="M44" s="105"/>
      <c r="N44" s="105"/>
      <c r="O44" s="105"/>
      <c r="P44" s="104"/>
      <c r="Q44" s="106"/>
      <c r="R44" s="106"/>
      <c r="S44" s="106"/>
      <c r="T44" s="106"/>
      <c r="U44" s="106"/>
      <c r="V44" s="106"/>
      <c r="W44" s="106"/>
      <c r="X44" s="106"/>
    </row>
    <row r="45" spans="1:24" s="93" customFormat="1" ht="15">
      <c r="A45" s="107" t="s">
        <v>323</v>
      </c>
      <c r="B45" s="108"/>
      <c r="K45" s="103"/>
      <c r="L45" s="104"/>
      <c r="M45" s="105"/>
      <c r="N45" s="105"/>
      <c r="O45" s="105"/>
      <c r="P45" s="104"/>
      <c r="Q45" s="106"/>
      <c r="R45" s="106"/>
      <c r="S45" s="106"/>
      <c r="T45" s="106"/>
      <c r="U45" s="106"/>
      <c r="V45" s="106"/>
      <c r="W45" s="106"/>
      <c r="X45" s="106"/>
    </row>
    <row r="46" spans="1:24" s="93" customFormat="1" ht="15">
      <c r="A46" s="107" t="s">
        <v>324</v>
      </c>
      <c r="B46" s="108"/>
      <c r="K46" s="103"/>
      <c r="L46" s="104"/>
      <c r="M46" s="105"/>
      <c r="N46" s="105"/>
      <c r="O46" s="105"/>
      <c r="P46" s="104"/>
      <c r="Q46" s="109"/>
      <c r="R46" s="109"/>
      <c r="S46" s="109"/>
      <c r="T46" s="109"/>
      <c r="U46" s="109"/>
      <c r="V46" s="109"/>
      <c r="W46" s="109"/>
      <c r="X46" s="109"/>
    </row>
    <row r="47" spans="1:24" s="93" customFormat="1" ht="15">
      <c r="A47" s="110" t="s">
        <v>325</v>
      </c>
      <c r="B47" s="108"/>
      <c r="K47" s="103"/>
      <c r="L47" s="104"/>
      <c r="M47" s="105"/>
      <c r="N47" s="105"/>
      <c r="O47" s="105"/>
      <c r="P47" s="104"/>
      <c r="Q47" s="109"/>
      <c r="R47" s="109"/>
      <c r="S47" s="109"/>
      <c r="T47" s="109"/>
      <c r="U47" s="109"/>
      <c r="V47" s="109"/>
      <c r="W47" s="109"/>
      <c r="X47" s="109"/>
    </row>
    <row r="48" spans="1:24" s="93" customFormat="1" ht="15">
      <c r="A48" s="110" t="s">
        <v>326</v>
      </c>
      <c r="B48" s="108"/>
      <c r="K48" s="103"/>
      <c r="L48" s="104"/>
      <c r="M48" s="111"/>
      <c r="N48" s="105"/>
      <c r="O48" s="105"/>
      <c r="P48" s="105"/>
      <c r="Q48" s="109"/>
      <c r="R48" s="109"/>
      <c r="S48" s="109"/>
      <c r="T48" s="109"/>
      <c r="U48" s="109"/>
      <c r="V48" s="109"/>
      <c r="W48" s="109"/>
      <c r="X48" s="109"/>
    </row>
    <row r="49" spans="1:24" s="93" customFormat="1" ht="15">
      <c r="A49" s="110" t="s">
        <v>327</v>
      </c>
      <c r="B49" s="108"/>
      <c r="K49" s="103"/>
      <c r="L49" s="104"/>
      <c r="M49" s="111"/>
      <c r="N49" s="105"/>
      <c r="O49" s="105"/>
      <c r="P49" s="105"/>
      <c r="Q49" s="109"/>
      <c r="R49" s="109"/>
      <c r="S49" s="109"/>
      <c r="T49" s="109"/>
      <c r="U49" s="109"/>
      <c r="V49" s="109"/>
      <c r="W49" s="109"/>
      <c r="X49" s="109"/>
    </row>
    <row r="50" spans="1:24" s="93" customFormat="1" ht="15">
      <c r="A50" s="112"/>
      <c r="B50" s="113"/>
      <c r="C50" s="114"/>
      <c r="D50" s="114"/>
      <c r="E50" s="101"/>
      <c r="F50" s="101"/>
      <c r="G50" s="101"/>
      <c r="H50" s="101"/>
      <c r="I50" s="101"/>
      <c r="J50" s="101"/>
      <c r="K50" s="101"/>
      <c r="L50" s="104"/>
      <c r="M50" s="111"/>
      <c r="N50" s="105"/>
      <c r="O50" s="105"/>
      <c r="P50" s="105"/>
      <c r="Q50" s="109"/>
      <c r="R50" s="109"/>
      <c r="S50" s="109"/>
      <c r="T50" s="109"/>
      <c r="U50" s="109"/>
      <c r="V50" s="109"/>
      <c r="W50" s="109"/>
      <c r="X50" s="109"/>
    </row>
    <row r="51" spans="1:24" s="93" customFormat="1" ht="15">
      <c r="A51" s="115" t="s">
        <v>328</v>
      </c>
      <c r="B51" s="113"/>
      <c r="C51" s="114"/>
      <c r="D51" s="114"/>
      <c r="E51" s="101"/>
      <c r="F51" s="101"/>
      <c r="G51" s="101"/>
      <c r="H51" s="101"/>
      <c r="I51" s="101"/>
      <c r="J51" s="101"/>
      <c r="K51" s="101"/>
      <c r="L51" s="104"/>
      <c r="M51" s="111"/>
      <c r="N51" s="105"/>
      <c r="O51" s="105"/>
      <c r="P51" s="105"/>
      <c r="Q51" s="109"/>
      <c r="R51" s="109"/>
      <c r="S51" s="109"/>
      <c r="T51" s="109"/>
      <c r="U51" s="109"/>
      <c r="V51" s="109"/>
      <c r="W51" s="109"/>
      <c r="X51" s="109"/>
    </row>
    <row r="52" spans="2:24" s="76" customFormat="1" ht="15"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104"/>
      <c r="M52" s="111"/>
      <c r="N52" s="105"/>
      <c r="O52" s="105"/>
      <c r="P52" s="105"/>
      <c r="Q52" s="109"/>
      <c r="R52" s="109"/>
      <c r="S52" s="109"/>
      <c r="T52" s="109"/>
      <c r="U52" s="109"/>
      <c r="V52" s="109"/>
      <c r="W52" s="109"/>
      <c r="X52" s="109"/>
    </row>
    <row r="53" spans="1:24" s="76" customFormat="1" ht="15">
      <c r="A53" s="116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104"/>
      <c r="M53" s="111"/>
      <c r="N53" s="105"/>
      <c r="O53" s="105"/>
      <c r="P53" s="105"/>
      <c r="Q53" s="109"/>
      <c r="R53" s="109"/>
      <c r="S53" s="109"/>
      <c r="T53" s="109"/>
      <c r="U53" s="109"/>
      <c r="V53" s="109"/>
      <c r="W53" s="109"/>
      <c r="X53" s="109"/>
    </row>
    <row r="54" spans="1:24" s="76" customFormat="1" ht="15">
      <c r="A54" s="116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104"/>
      <c r="M54" s="111"/>
      <c r="N54" s="105"/>
      <c r="O54" s="105"/>
      <c r="P54" s="105"/>
      <c r="Q54" s="109"/>
      <c r="R54" s="109"/>
      <c r="S54" s="109"/>
      <c r="T54" s="109"/>
      <c r="U54" s="109"/>
      <c r="V54" s="109"/>
      <c r="W54" s="109"/>
      <c r="X54" s="109"/>
    </row>
    <row r="55" spans="1:17" s="76" customFormat="1" ht="15">
      <c r="A55" s="116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117"/>
      <c r="O55" s="117"/>
      <c r="P55" s="82"/>
      <c r="Q55" s="82"/>
    </row>
    <row r="56" spans="1:17" s="76" customFormat="1" ht="15">
      <c r="A56" s="116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</row>
    <row r="57" spans="1:15" s="76" customFormat="1" ht="15">
      <c r="A57" s="116"/>
      <c r="G57" s="82"/>
      <c r="H57" s="82"/>
      <c r="I57" s="82"/>
      <c r="J57" s="82"/>
      <c r="K57" s="82"/>
      <c r="L57" s="82"/>
      <c r="M57" s="82"/>
      <c r="N57" s="117"/>
      <c r="O57" s="117"/>
    </row>
    <row r="58" spans="1:15" s="76" customFormat="1" ht="15">
      <c r="A58" s="116"/>
      <c r="G58" s="82"/>
      <c r="H58" s="82"/>
      <c r="I58" s="82"/>
      <c r="J58" s="82"/>
      <c r="K58" s="82"/>
      <c r="L58" s="82"/>
      <c r="M58" s="82"/>
      <c r="N58" s="117"/>
      <c r="O58" s="117"/>
    </row>
    <row r="59" s="76" customFormat="1" ht="15">
      <c r="A59" s="116"/>
    </row>
    <row r="60" s="76" customFormat="1" ht="15">
      <c r="A60" s="116"/>
    </row>
    <row r="61" spans="1:15" s="76" customFormat="1" ht="15">
      <c r="A61" s="116"/>
      <c r="L61" s="118"/>
      <c r="M61" s="118"/>
      <c r="N61" s="117"/>
      <c r="O61" s="117"/>
    </row>
    <row r="62" s="76" customFormat="1" ht="15"/>
    <row r="63" spans="1:16" s="76" customFormat="1" ht="15">
      <c r="A63" s="116"/>
      <c r="B63" s="82"/>
      <c r="C63" s="82"/>
      <c r="D63" s="82"/>
      <c r="E63" s="82"/>
      <c r="F63" s="82"/>
      <c r="G63" s="82"/>
      <c r="P63" s="82"/>
    </row>
    <row r="64" spans="1:16" s="76" customFormat="1" ht="15">
      <c r="A64" s="116"/>
      <c r="B64" s="82"/>
      <c r="C64" s="82"/>
      <c r="D64" s="82"/>
      <c r="E64" s="82"/>
      <c r="F64" s="82"/>
      <c r="G64" s="82"/>
      <c r="P64" s="82"/>
    </row>
    <row r="65" spans="1:16" s="76" customFormat="1" ht="15">
      <c r="A65" s="116"/>
      <c r="B65" s="82"/>
      <c r="C65" s="82"/>
      <c r="D65" s="82"/>
      <c r="E65" s="82"/>
      <c r="F65" s="82"/>
      <c r="G65" s="82"/>
      <c r="P65" s="82"/>
    </row>
    <row r="66" spans="1:16" ht="15">
      <c r="A66" s="119"/>
      <c r="B66" s="111"/>
      <c r="C66" s="111"/>
      <c r="D66" s="111"/>
      <c r="E66" s="111"/>
      <c r="F66" s="111"/>
      <c r="G66" s="111"/>
      <c r="P66" s="111"/>
    </row>
    <row r="67" spans="1:16" ht="15">
      <c r="A67" s="119"/>
      <c r="B67" s="111"/>
      <c r="C67" s="111"/>
      <c r="D67" s="111"/>
      <c r="E67" s="111"/>
      <c r="F67" s="111"/>
      <c r="G67" s="111"/>
      <c r="P67" s="111"/>
    </row>
    <row r="68" spans="1:16" ht="15">
      <c r="A68" s="119"/>
      <c r="B68" s="111"/>
      <c r="C68" s="111"/>
      <c r="D68" s="111"/>
      <c r="E68" s="111"/>
      <c r="F68" s="111"/>
      <c r="G68" s="111"/>
      <c r="P68" s="111"/>
    </row>
    <row r="69" spans="1:16" ht="15">
      <c r="A69" s="119"/>
      <c r="B69" s="111"/>
      <c r="C69" s="111"/>
      <c r="D69" s="111"/>
      <c r="E69" s="111"/>
      <c r="F69" s="111"/>
      <c r="G69" s="111"/>
      <c r="P69" s="111"/>
    </row>
    <row r="70" spans="1:16" ht="15">
      <c r="A70" s="119"/>
      <c r="B70" s="111"/>
      <c r="C70" s="111"/>
      <c r="D70" s="111"/>
      <c r="E70" s="111"/>
      <c r="F70" s="111"/>
      <c r="G70" s="111"/>
      <c r="P70" s="111"/>
    </row>
    <row r="71" spans="1:16" ht="15">
      <c r="A71" s="119"/>
      <c r="B71" s="111"/>
      <c r="C71" s="111"/>
      <c r="D71" s="111"/>
      <c r="E71" s="111"/>
      <c r="F71" s="111"/>
      <c r="G71" s="111"/>
      <c r="I71" s="111"/>
      <c r="J71" s="111"/>
      <c r="K71" s="111"/>
      <c r="L71" s="111"/>
      <c r="M71" s="111"/>
      <c r="P71" s="111"/>
    </row>
    <row r="72" spans="12:13" ht="15">
      <c r="L72" s="121"/>
      <c r="M72" s="121"/>
    </row>
    <row r="73" spans="12:13" ht="15">
      <c r="L73" s="121"/>
      <c r="M73" s="121"/>
    </row>
    <row r="74" spans="12:13" ht="15">
      <c r="L74" s="121"/>
      <c r="M74" s="121"/>
    </row>
    <row r="75" spans="12:13" ht="15">
      <c r="L75" s="121"/>
      <c r="M75" s="121"/>
    </row>
    <row r="76" spans="12:13" ht="15">
      <c r="L76" s="121"/>
      <c r="M76" s="121"/>
    </row>
    <row r="77" spans="12:13" ht="15">
      <c r="L77" s="121"/>
      <c r="M77" s="121"/>
    </row>
    <row r="78" spans="12:13" ht="15">
      <c r="L78" s="121"/>
      <c r="M78" s="121"/>
    </row>
    <row r="79" spans="12:13" ht="15">
      <c r="L79" s="121"/>
      <c r="M79" s="121"/>
    </row>
    <row r="80" spans="12:13" ht="15">
      <c r="L80" s="121"/>
      <c r="M80" s="121"/>
    </row>
    <row r="81" spans="12:13" ht="15">
      <c r="L81" s="121"/>
      <c r="M81" s="121"/>
    </row>
    <row r="82" spans="12:13" ht="15">
      <c r="L82" s="121"/>
      <c r="M82" s="121"/>
    </row>
    <row r="83" spans="12:13" ht="15">
      <c r="L83" s="121"/>
      <c r="M83" s="121"/>
    </row>
    <row r="84" spans="12:13" ht="15">
      <c r="L84" s="121"/>
      <c r="M84" s="121"/>
    </row>
    <row r="85" ht="15">
      <c r="M85" s="121"/>
    </row>
    <row r="86" ht="15">
      <c r="M86" s="121"/>
    </row>
    <row r="87" ht="15">
      <c r="M87" s="121"/>
    </row>
    <row r="88" ht="15">
      <c r="M88" s="121"/>
    </row>
  </sheetData>
  <mergeCells count="30">
    <mergeCell ref="T8:T12"/>
    <mergeCell ref="U8:U12"/>
    <mergeCell ref="V8:V12"/>
    <mergeCell ref="M8:M12"/>
    <mergeCell ref="N8:N12"/>
    <mergeCell ref="O8:O12"/>
    <mergeCell ref="P8:P12"/>
    <mergeCell ref="Q8:Q12"/>
    <mergeCell ref="R8:R12"/>
    <mergeCell ref="I8:I12"/>
    <mergeCell ref="J8:J12"/>
    <mergeCell ref="K8:K12"/>
    <mergeCell ref="L8:L12"/>
    <mergeCell ref="S8:S12"/>
    <mergeCell ref="A3:V3"/>
    <mergeCell ref="A4:V4"/>
    <mergeCell ref="A6:A11"/>
    <mergeCell ref="B6:F6"/>
    <mergeCell ref="G6:P6"/>
    <mergeCell ref="Q6:S7"/>
    <mergeCell ref="T6:V7"/>
    <mergeCell ref="B7:B12"/>
    <mergeCell ref="C7:C12"/>
    <mergeCell ref="D7:D12"/>
    <mergeCell ref="E7:E12"/>
    <mergeCell ref="F7:F12"/>
    <mergeCell ref="G7:G12"/>
    <mergeCell ref="H7:M7"/>
    <mergeCell ref="N7:P7"/>
    <mergeCell ref="H8:H12"/>
  </mergeCells>
  <hyperlinks>
    <hyperlink ref="X8" location="ÍNDICE!A17" display="ÍNDICE"/>
  </hyperlinks>
  <printOptions horizontalCentered="1" verticalCentered="1"/>
  <pageMargins left="0.2" right="0.2" top="0.2" bottom="0.2" header="0.2" footer="0.2"/>
  <pageSetup fitToHeight="1" fitToWidth="1" horizontalDpi="600" verticalDpi="600" orientation="portrait" scale="3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4"/>
  <sheetViews>
    <sheetView showGridLines="0" zoomScale="90" zoomScaleNormal="90" zoomScaleSheetLayoutView="25" zoomScalePageLayoutView="90" workbookViewId="0" topLeftCell="A1">
      <selection activeCell="A3" sqref="A3:S142"/>
    </sheetView>
  </sheetViews>
  <sheetFormatPr defaultColWidth="10.8515625" defaultRowHeight="15"/>
  <cols>
    <col min="1" max="1" width="10.8515625" style="138" customWidth="1"/>
    <col min="2" max="2" width="47.140625" style="138" customWidth="1"/>
    <col min="3" max="4" width="10.8515625" style="139" customWidth="1"/>
    <col min="5" max="16384" width="10.8515625" style="138" customWidth="1"/>
  </cols>
  <sheetData>
    <row r="1" spans="1:4" s="122" customFormat="1" ht="15">
      <c r="A1" s="23" t="s">
        <v>22</v>
      </c>
      <c r="C1" s="123"/>
      <c r="D1" s="123"/>
    </row>
    <row r="2" spans="3:4" s="122" customFormat="1" ht="15">
      <c r="C2" s="123"/>
      <c r="D2" s="123"/>
    </row>
    <row r="3" spans="1:19" s="122" customFormat="1" ht="25.5" customHeight="1">
      <c r="A3" s="296" t="s">
        <v>329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124"/>
    </row>
    <row r="4" spans="1:19" s="122" customFormat="1" ht="18">
      <c r="A4" s="297" t="s">
        <v>202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124"/>
    </row>
    <row r="5" spans="1:19" s="122" customFormat="1" ht="15" customHeight="1">
      <c r="A5" s="298" t="s">
        <v>330</v>
      </c>
      <c r="B5" s="298" t="s">
        <v>331</v>
      </c>
      <c r="C5" s="299" t="s">
        <v>332</v>
      </c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37"/>
    </row>
    <row r="6" spans="1:19" s="122" customFormat="1" ht="15">
      <c r="A6" s="298"/>
      <c r="B6" s="298"/>
      <c r="C6" s="238">
        <v>2000</v>
      </c>
      <c r="D6" s="238">
        <v>2001</v>
      </c>
      <c r="E6" s="238">
        <v>2002</v>
      </c>
      <c r="F6" s="238">
        <v>2003</v>
      </c>
      <c r="G6" s="238">
        <v>2004</v>
      </c>
      <c r="H6" s="238">
        <v>2005</v>
      </c>
      <c r="I6" s="238">
        <v>2006</v>
      </c>
      <c r="J6" s="238">
        <v>2007</v>
      </c>
      <c r="K6" s="238">
        <v>2008</v>
      </c>
      <c r="L6" s="238">
        <v>2009</v>
      </c>
      <c r="M6" s="238">
        <v>2010</v>
      </c>
      <c r="N6" s="238">
        <v>2011</v>
      </c>
      <c r="O6" s="238">
        <v>2012</v>
      </c>
      <c r="P6" s="238">
        <v>2013</v>
      </c>
      <c r="Q6" s="238">
        <v>2014</v>
      </c>
      <c r="R6" s="238">
        <v>2015</v>
      </c>
      <c r="S6" s="238">
        <v>2016</v>
      </c>
    </row>
    <row r="7" spans="1:21" s="122" customFormat="1" ht="15">
      <c r="A7" s="239"/>
      <c r="B7" s="239"/>
      <c r="C7" s="240"/>
      <c r="D7" s="240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U7" s="22" t="s">
        <v>0</v>
      </c>
    </row>
    <row r="8" spans="1:19" s="122" customFormat="1" ht="15">
      <c r="A8" s="242" t="s">
        <v>333</v>
      </c>
      <c r="B8" s="243" t="s">
        <v>334</v>
      </c>
      <c r="C8" s="244">
        <v>1107.5058078985562</v>
      </c>
      <c r="D8" s="244">
        <v>-521.7767693323358</v>
      </c>
      <c r="E8" s="245">
        <v>-1218.2618753427585</v>
      </c>
      <c r="F8" s="245">
        <v>-386.8744983015263</v>
      </c>
      <c r="G8" s="245">
        <v>-479.1821506974359</v>
      </c>
      <c r="H8" s="245">
        <v>474.4886284502163</v>
      </c>
      <c r="I8" s="245">
        <v>1739.0659043017279</v>
      </c>
      <c r="J8" s="245">
        <v>1886.5417987156789</v>
      </c>
      <c r="K8" s="245">
        <v>1769.2106702678038</v>
      </c>
      <c r="L8" s="245">
        <v>312.6143655660235</v>
      </c>
      <c r="M8" s="245">
        <v>-1582.7525777906135</v>
      </c>
      <c r="N8" s="245">
        <v>-398.70516435914396</v>
      </c>
      <c r="O8" s="245">
        <v>-165.70307542929459</v>
      </c>
      <c r="P8" s="245">
        <v>-923.7300066179723</v>
      </c>
      <c r="Q8" s="245">
        <v>-523.9176109761302</v>
      </c>
      <c r="R8" s="245">
        <v>-2114.3114939716197</v>
      </c>
      <c r="S8" s="245">
        <v>1434.8136174812248</v>
      </c>
    </row>
    <row r="9" spans="1:19" s="122" customFormat="1" ht="15">
      <c r="A9" s="239"/>
      <c r="B9" s="243"/>
      <c r="C9" s="244"/>
      <c r="D9" s="244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</row>
    <row r="10" spans="1:19" s="122" customFormat="1" ht="15">
      <c r="A10" s="242" t="s">
        <v>335</v>
      </c>
      <c r="B10" s="243" t="s">
        <v>336</v>
      </c>
      <c r="C10" s="244">
        <v>1399.3021751399997</v>
      </c>
      <c r="D10" s="244">
        <v>-356.2509190671999</v>
      </c>
      <c r="E10" s="245">
        <v>-902.0005947099999</v>
      </c>
      <c r="F10" s="245">
        <v>79.50023199999941</v>
      </c>
      <c r="G10" s="245">
        <v>284.0061557366671</v>
      </c>
      <c r="H10" s="245">
        <v>758.3407089926623</v>
      </c>
      <c r="I10" s="245">
        <v>1768.4061483552214</v>
      </c>
      <c r="J10" s="245">
        <v>1823.0250496261851</v>
      </c>
      <c r="K10" s="245">
        <v>1548.664669993399</v>
      </c>
      <c r="L10" s="245">
        <v>143.58037667390454</v>
      </c>
      <c r="M10" s="245">
        <v>-1503.9816882554915</v>
      </c>
      <c r="N10" s="245">
        <v>-302.61416866656873</v>
      </c>
      <c r="O10" s="245">
        <v>49.949414054626686</v>
      </c>
      <c r="P10" s="245">
        <v>-528.5540474550653</v>
      </c>
      <c r="Q10" s="245">
        <v>-63.49310779856023</v>
      </c>
      <c r="R10" s="245">
        <v>-1649.793990927461</v>
      </c>
      <c r="S10" s="245">
        <v>1567.3243623559902</v>
      </c>
    </row>
    <row r="11" spans="1:19" s="122" customFormat="1" ht="15">
      <c r="A11" s="247" t="s">
        <v>337</v>
      </c>
      <c r="B11" s="239" t="s">
        <v>338</v>
      </c>
      <c r="C11" s="248">
        <v>5056.68452</v>
      </c>
      <c r="D11" s="248">
        <v>4821.29587085</v>
      </c>
      <c r="E11" s="249">
        <v>5257.682681800001</v>
      </c>
      <c r="F11" s="249">
        <v>6445.8269119999995</v>
      </c>
      <c r="G11" s="249">
        <v>7967.753640666667</v>
      </c>
      <c r="H11" s="249">
        <v>10467.690880672662</v>
      </c>
      <c r="I11" s="249">
        <v>13176.091670245221</v>
      </c>
      <c r="J11" s="249">
        <v>14870.155481626187</v>
      </c>
      <c r="K11" s="249">
        <v>19460.767463422373</v>
      </c>
      <c r="L11" s="249">
        <v>14412.025923631834</v>
      </c>
      <c r="M11" s="249">
        <v>18137.092037819835</v>
      </c>
      <c r="N11" s="249">
        <v>23082.323024175854</v>
      </c>
      <c r="O11" s="249">
        <v>24568.898323109035</v>
      </c>
      <c r="P11" s="249">
        <v>25586.775039446195</v>
      </c>
      <c r="Q11" s="249">
        <v>26596.481217951867</v>
      </c>
      <c r="R11" s="249">
        <v>19048.747807629432</v>
      </c>
      <c r="S11" s="249">
        <v>17425.375499081078</v>
      </c>
    </row>
    <row r="12" spans="1:19" s="122" customFormat="1" ht="15">
      <c r="A12" s="239" t="s">
        <v>339</v>
      </c>
      <c r="B12" s="239" t="s">
        <v>340</v>
      </c>
      <c r="C12" s="248">
        <v>4941.084519999999</v>
      </c>
      <c r="D12" s="248">
        <v>4729.55646</v>
      </c>
      <c r="E12" s="249">
        <v>5115.5822100000005</v>
      </c>
      <c r="F12" s="249">
        <v>6305.6047</v>
      </c>
      <c r="G12" s="249">
        <v>7831.87957</v>
      </c>
      <c r="H12" s="249">
        <v>10247.22782</v>
      </c>
      <c r="I12" s="249">
        <v>12903.928</v>
      </c>
      <c r="J12" s="249">
        <v>14556.15344</v>
      </c>
      <c r="K12" s="249">
        <v>19069.539827113473</v>
      </c>
      <c r="L12" s="249">
        <v>14126.592147493895</v>
      </c>
      <c r="M12" s="249">
        <v>17766.387425475787</v>
      </c>
      <c r="N12" s="249">
        <v>22612.372771701437</v>
      </c>
      <c r="O12" s="249">
        <v>24069.006070606854</v>
      </c>
      <c r="P12" s="249">
        <v>25070.099791726454</v>
      </c>
      <c r="Q12" s="249">
        <v>26059.253374494994</v>
      </c>
      <c r="R12" s="249">
        <v>18662.56087539668</v>
      </c>
      <c r="S12" s="249">
        <v>17100.755698378827</v>
      </c>
    </row>
    <row r="13" spans="1:19" s="122" customFormat="1" ht="15">
      <c r="A13" s="239" t="s">
        <v>341</v>
      </c>
      <c r="B13" s="239" t="s">
        <v>342</v>
      </c>
      <c r="C13" s="248">
        <v>0</v>
      </c>
      <c r="D13" s="248">
        <v>0</v>
      </c>
      <c r="E13" s="249">
        <v>0</v>
      </c>
      <c r="F13" s="249">
        <v>0</v>
      </c>
      <c r="G13" s="249">
        <v>0</v>
      </c>
      <c r="H13" s="249">
        <v>0</v>
      </c>
      <c r="I13" s="249">
        <v>0</v>
      </c>
      <c r="J13" s="249">
        <v>0</v>
      </c>
      <c r="K13" s="249">
        <v>0</v>
      </c>
      <c r="L13" s="249">
        <v>0</v>
      </c>
      <c r="M13" s="249">
        <v>0</v>
      </c>
      <c r="N13" s="249">
        <v>0</v>
      </c>
      <c r="O13" s="249">
        <v>0</v>
      </c>
      <c r="P13" s="249">
        <v>0</v>
      </c>
      <c r="Q13" s="249">
        <v>0</v>
      </c>
      <c r="R13" s="249">
        <v>0</v>
      </c>
      <c r="S13" s="249">
        <v>0</v>
      </c>
    </row>
    <row r="14" spans="1:19" s="122" customFormat="1" ht="15">
      <c r="A14" s="239" t="s">
        <v>343</v>
      </c>
      <c r="B14" s="239" t="s">
        <v>344</v>
      </c>
      <c r="C14" s="248">
        <v>5</v>
      </c>
      <c r="D14" s="248">
        <v>8</v>
      </c>
      <c r="E14" s="249">
        <v>6.5</v>
      </c>
      <c r="F14" s="249">
        <v>5.3999999999999995</v>
      </c>
      <c r="G14" s="249">
        <v>5.6</v>
      </c>
      <c r="H14" s="249">
        <v>6</v>
      </c>
      <c r="I14" s="249">
        <v>6</v>
      </c>
      <c r="J14" s="249">
        <v>6</v>
      </c>
      <c r="K14" s="249">
        <v>6</v>
      </c>
      <c r="L14" s="249">
        <v>6</v>
      </c>
      <c r="M14" s="249">
        <v>6</v>
      </c>
      <c r="N14" s="249">
        <v>6</v>
      </c>
      <c r="O14" s="249">
        <v>6</v>
      </c>
      <c r="P14" s="249">
        <v>6</v>
      </c>
      <c r="Q14" s="249">
        <v>6</v>
      </c>
      <c r="R14" s="249">
        <v>6</v>
      </c>
      <c r="S14" s="249">
        <v>6</v>
      </c>
    </row>
    <row r="15" spans="1:19" s="122" customFormat="1" ht="15">
      <c r="A15" s="239" t="s">
        <v>345</v>
      </c>
      <c r="B15" s="239" t="s">
        <v>346</v>
      </c>
      <c r="C15" s="248">
        <v>110.6</v>
      </c>
      <c r="D15" s="248">
        <v>83.73941085</v>
      </c>
      <c r="E15" s="249">
        <v>135.6004718</v>
      </c>
      <c r="F15" s="249">
        <v>134.822212</v>
      </c>
      <c r="G15" s="249">
        <v>130.2740706666667</v>
      </c>
      <c r="H15" s="249">
        <v>214.4630606726623</v>
      </c>
      <c r="I15" s="249">
        <v>266.16367024522134</v>
      </c>
      <c r="J15" s="249">
        <v>308.00204162618604</v>
      </c>
      <c r="K15" s="249">
        <v>385.22763630890154</v>
      </c>
      <c r="L15" s="249">
        <v>279.43377613793837</v>
      </c>
      <c r="M15" s="249">
        <v>364.704612344047</v>
      </c>
      <c r="N15" s="249">
        <v>463.95025247441754</v>
      </c>
      <c r="O15" s="249">
        <v>493.8922525021792</v>
      </c>
      <c r="P15" s="249">
        <v>510.67524771974183</v>
      </c>
      <c r="Q15" s="249">
        <v>531.227843456872</v>
      </c>
      <c r="R15" s="249">
        <v>380.1869322327519</v>
      </c>
      <c r="S15" s="249">
        <v>318.6198007022517</v>
      </c>
    </row>
    <row r="16" spans="1:19" s="122" customFormat="1" ht="15">
      <c r="A16" s="239" t="s">
        <v>347</v>
      </c>
      <c r="B16" s="239" t="s">
        <v>348</v>
      </c>
      <c r="C16" s="248">
        <v>0</v>
      </c>
      <c r="D16" s="248">
        <v>0</v>
      </c>
      <c r="E16" s="249">
        <v>0</v>
      </c>
      <c r="F16" s="249">
        <v>0</v>
      </c>
      <c r="G16" s="249">
        <v>0</v>
      </c>
      <c r="H16" s="249">
        <v>0</v>
      </c>
      <c r="I16" s="249">
        <v>0</v>
      </c>
      <c r="J16" s="249">
        <v>0</v>
      </c>
      <c r="K16" s="249">
        <v>0</v>
      </c>
      <c r="L16" s="249">
        <v>0</v>
      </c>
      <c r="M16" s="249">
        <v>0</v>
      </c>
      <c r="N16" s="249">
        <v>0</v>
      </c>
      <c r="O16" s="249">
        <v>0</v>
      </c>
      <c r="P16" s="249">
        <v>0</v>
      </c>
      <c r="Q16" s="249">
        <v>0</v>
      </c>
      <c r="R16" s="249">
        <v>0</v>
      </c>
      <c r="S16" s="249">
        <v>0</v>
      </c>
    </row>
    <row r="17" spans="1:19" s="122" customFormat="1" ht="15">
      <c r="A17" s="239"/>
      <c r="B17" s="239"/>
      <c r="C17" s="248"/>
      <c r="D17" s="248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</row>
    <row r="18" spans="1:19" s="122" customFormat="1" ht="15">
      <c r="A18" s="239" t="s">
        <v>349</v>
      </c>
      <c r="B18" s="239" t="s">
        <v>350</v>
      </c>
      <c r="C18" s="248">
        <v>-3657.38234486</v>
      </c>
      <c r="D18" s="248">
        <v>-5177.5467899172</v>
      </c>
      <c r="E18" s="249">
        <v>-6159.683276510001</v>
      </c>
      <c r="F18" s="249">
        <v>-6366.32668</v>
      </c>
      <c r="G18" s="249">
        <v>-7683.74748493</v>
      </c>
      <c r="H18" s="249">
        <v>-9709.35017168</v>
      </c>
      <c r="I18" s="249">
        <v>-11407.68552189</v>
      </c>
      <c r="J18" s="249">
        <v>-13047.130432000002</v>
      </c>
      <c r="K18" s="249">
        <v>-17912.102793428974</v>
      </c>
      <c r="L18" s="249">
        <v>-14268.44554695793</v>
      </c>
      <c r="M18" s="249">
        <v>-19641.073726075327</v>
      </c>
      <c r="N18" s="249">
        <v>-23384.937192842423</v>
      </c>
      <c r="O18" s="249">
        <v>-24518.94890905441</v>
      </c>
      <c r="P18" s="249">
        <v>-26115.32908690126</v>
      </c>
      <c r="Q18" s="249">
        <v>-26659.974325750427</v>
      </c>
      <c r="R18" s="249">
        <v>-20698.541798556893</v>
      </c>
      <c r="S18" s="249">
        <v>-15858.051136725087</v>
      </c>
    </row>
    <row r="19" spans="1:19" s="122" customFormat="1" ht="15">
      <c r="A19" s="239" t="s">
        <v>351</v>
      </c>
      <c r="B19" s="239" t="s">
        <v>352</v>
      </c>
      <c r="C19" s="248">
        <v>-3637.38234486</v>
      </c>
      <c r="D19" s="248">
        <v>-5148.0467899172</v>
      </c>
      <c r="E19" s="249">
        <v>-6135.183276510001</v>
      </c>
      <c r="F19" s="249">
        <v>-6344.20668</v>
      </c>
      <c r="G19" s="249">
        <v>-7656.5907550599995</v>
      </c>
      <c r="H19" s="249">
        <v>-9686.55017168</v>
      </c>
      <c r="I19" s="249">
        <v>-11384.88552189</v>
      </c>
      <c r="J19" s="249">
        <v>-13024.330432000002</v>
      </c>
      <c r="K19" s="249">
        <v>-17889.302793428975</v>
      </c>
      <c r="L19" s="249">
        <v>-14245.64554695793</v>
      </c>
      <c r="M19" s="249">
        <v>-19618.273726075327</v>
      </c>
      <c r="N19" s="249">
        <v>-23362.137192842423</v>
      </c>
      <c r="O19" s="249">
        <v>-24496.14890905441</v>
      </c>
      <c r="P19" s="249">
        <v>-26092.52908690126</v>
      </c>
      <c r="Q19" s="249">
        <v>-26637.174325750428</v>
      </c>
      <c r="R19" s="249">
        <v>-20675.741798556894</v>
      </c>
      <c r="S19" s="249">
        <v>-15835.251136725088</v>
      </c>
    </row>
    <row r="20" spans="1:19" s="122" customFormat="1" ht="15">
      <c r="A20" s="239" t="s">
        <v>353</v>
      </c>
      <c r="B20" s="239" t="s">
        <v>342</v>
      </c>
      <c r="C20" s="248">
        <v>0</v>
      </c>
      <c r="D20" s="248">
        <v>0</v>
      </c>
      <c r="E20" s="249">
        <v>0</v>
      </c>
      <c r="F20" s="249">
        <v>0</v>
      </c>
      <c r="G20" s="249">
        <v>0</v>
      </c>
      <c r="H20" s="249">
        <v>0</v>
      </c>
      <c r="I20" s="249">
        <v>0</v>
      </c>
      <c r="J20" s="249">
        <v>0</v>
      </c>
      <c r="K20" s="249">
        <v>0</v>
      </c>
      <c r="L20" s="249">
        <v>0</v>
      </c>
      <c r="M20" s="249">
        <v>0</v>
      </c>
      <c r="N20" s="249">
        <v>0</v>
      </c>
      <c r="O20" s="249">
        <v>0</v>
      </c>
      <c r="P20" s="249">
        <v>0</v>
      </c>
      <c r="Q20" s="249">
        <v>0</v>
      </c>
      <c r="R20" s="249">
        <v>0</v>
      </c>
      <c r="S20" s="249">
        <v>0</v>
      </c>
    </row>
    <row r="21" spans="1:19" s="122" customFormat="1" ht="15">
      <c r="A21" s="239" t="s">
        <v>354</v>
      </c>
      <c r="B21" s="239" t="s">
        <v>344</v>
      </c>
      <c r="C21" s="248">
        <v>-4</v>
      </c>
      <c r="D21" s="248">
        <v>-7.5</v>
      </c>
      <c r="E21" s="249">
        <v>-6</v>
      </c>
      <c r="F21" s="249">
        <v>-5.32</v>
      </c>
      <c r="G21" s="249">
        <v>-10.356729869999999</v>
      </c>
      <c r="H21" s="249">
        <v>-6</v>
      </c>
      <c r="I21" s="249">
        <v>-6</v>
      </c>
      <c r="J21" s="249">
        <v>-6</v>
      </c>
      <c r="K21" s="249">
        <v>-6</v>
      </c>
      <c r="L21" s="249">
        <v>-6</v>
      </c>
      <c r="M21" s="249">
        <v>-6</v>
      </c>
      <c r="N21" s="249">
        <v>-6</v>
      </c>
      <c r="O21" s="249">
        <v>-6</v>
      </c>
      <c r="P21" s="249">
        <v>-6</v>
      </c>
      <c r="Q21" s="249">
        <v>-6</v>
      </c>
      <c r="R21" s="249">
        <v>-6</v>
      </c>
      <c r="S21" s="249">
        <v>-6</v>
      </c>
    </row>
    <row r="22" spans="1:19" s="122" customFormat="1" ht="15">
      <c r="A22" s="239" t="s">
        <v>355</v>
      </c>
      <c r="B22" s="239" t="s">
        <v>346</v>
      </c>
      <c r="C22" s="248">
        <v>-16</v>
      </c>
      <c r="D22" s="248">
        <v>-22</v>
      </c>
      <c r="E22" s="249">
        <v>-18.5</v>
      </c>
      <c r="F22" s="249">
        <v>-16.8</v>
      </c>
      <c r="G22" s="249">
        <v>-16.8</v>
      </c>
      <c r="H22" s="249">
        <v>-16.8</v>
      </c>
      <c r="I22" s="249">
        <v>-16.8</v>
      </c>
      <c r="J22" s="249">
        <v>-16.8</v>
      </c>
      <c r="K22" s="249">
        <v>-16.8</v>
      </c>
      <c r="L22" s="249">
        <v>-16.8</v>
      </c>
      <c r="M22" s="249">
        <v>-16.8</v>
      </c>
      <c r="N22" s="249">
        <v>-16.8</v>
      </c>
      <c r="O22" s="249">
        <v>-16.8</v>
      </c>
      <c r="P22" s="249">
        <v>-16.8</v>
      </c>
      <c r="Q22" s="249">
        <v>-16.8</v>
      </c>
      <c r="R22" s="249">
        <v>-16.8</v>
      </c>
      <c r="S22" s="249">
        <v>-16.8</v>
      </c>
    </row>
    <row r="23" spans="1:19" s="122" customFormat="1" ht="15">
      <c r="A23" s="239" t="s">
        <v>356</v>
      </c>
      <c r="B23" s="239" t="s">
        <v>348</v>
      </c>
      <c r="C23" s="248">
        <v>0</v>
      </c>
      <c r="D23" s="248">
        <v>0</v>
      </c>
      <c r="E23" s="249">
        <v>0</v>
      </c>
      <c r="F23" s="249">
        <v>0</v>
      </c>
      <c r="G23" s="249">
        <v>0</v>
      </c>
      <c r="H23" s="249">
        <v>0</v>
      </c>
      <c r="I23" s="249">
        <v>0</v>
      </c>
      <c r="J23" s="249">
        <v>0</v>
      </c>
      <c r="K23" s="249">
        <v>0</v>
      </c>
      <c r="L23" s="249">
        <v>0</v>
      </c>
      <c r="M23" s="249">
        <v>0</v>
      </c>
      <c r="N23" s="249">
        <v>0</v>
      </c>
      <c r="O23" s="249">
        <v>0</v>
      </c>
      <c r="P23" s="249">
        <v>0</v>
      </c>
      <c r="Q23" s="249">
        <v>0</v>
      </c>
      <c r="R23" s="249">
        <v>0</v>
      </c>
      <c r="S23" s="249">
        <v>0</v>
      </c>
    </row>
    <row r="24" spans="1:19" s="122" customFormat="1" ht="15">
      <c r="A24" s="239"/>
      <c r="B24" s="239"/>
      <c r="C24" s="248"/>
      <c r="D24" s="248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  <c r="R24" s="246"/>
      <c r="S24" s="246"/>
    </row>
    <row r="25" spans="1:19" s="122" customFormat="1" ht="15">
      <c r="A25" s="242" t="s">
        <v>357</v>
      </c>
      <c r="B25" s="243" t="s">
        <v>358</v>
      </c>
      <c r="C25" s="244">
        <v>-419.989636</v>
      </c>
      <c r="D25" s="244">
        <v>-571.9221990499999</v>
      </c>
      <c r="E25" s="245">
        <v>-715.9373334776479</v>
      </c>
      <c r="F25" s="245">
        <v>-743.5914477345818</v>
      </c>
      <c r="G25" s="245">
        <v>-953.7374201683829</v>
      </c>
      <c r="H25" s="245">
        <v>-1129.8945306564547</v>
      </c>
      <c r="I25" s="245">
        <v>-1304.7393665388001</v>
      </c>
      <c r="J25" s="245">
        <v>-1371.4850086500628</v>
      </c>
      <c r="K25" s="245">
        <v>-1571.4032448380763</v>
      </c>
      <c r="L25" s="245">
        <v>-1281.7868609180052</v>
      </c>
      <c r="M25" s="245">
        <v>-1522.4497396256947</v>
      </c>
      <c r="N25" s="245">
        <v>-1562.7012132637346</v>
      </c>
      <c r="O25" s="245">
        <v>-1394.3394384461358</v>
      </c>
      <c r="P25" s="245">
        <v>-1419.5674431937452</v>
      </c>
      <c r="Q25" s="245">
        <v>-1170.6771143240535</v>
      </c>
      <c r="R25" s="245">
        <v>-805.2462455843934</v>
      </c>
      <c r="S25" s="245">
        <v>-1055.1890124538018</v>
      </c>
    </row>
    <row r="26" spans="1:19" s="122" customFormat="1" ht="15">
      <c r="A26" s="239" t="s">
        <v>359</v>
      </c>
      <c r="B26" s="239" t="s">
        <v>360</v>
      </c>
      <c r="C26" s="248">
        <v>849.31305</v>
      </c>
      <c r="D26" s="248">
        <v>862.16693</v>
      </c>
      <c r="E26" s="249">
        <v>883.9222102602749</v>
      </c>
      <c r="F26" s="249">
        <v>881.1520033518234</v>
      </c>
      <c r="G26" s="249">
        <v>1013.9498841863838</v>
      </c>
      <c r="H26" s="249">
        <v>1012.121359135273</v>
      </c>
      <c r="I26" s="249">
        <v>1036.5308208587574</v>
      </c>
      <c r="J26" s="249">
        <v>1200.089926871301</v>
      </c>
      <c r="K26" s="249">
        <v>1441.6162055197228</v>
      </c>
      <c r="L26" s="249">
        <v>1336.524061955052</v>
      </c>
      <c r="M26" s="249">
        <v>1472.2216395347987</v>
      </c>
      <c r="N26" s="249">
        <v>1587.4700941825959</v>
      </c>
      <c r="O26" s="249">
        <v>1804.0126332165437</v>
      </c>
      <c r="P26" s="249">
        <v>2041.3680263601798</v>
      </c>
      <c r="Q26" s="249">
        <v>2346.2880067942992</v>
      </c>
      <c r="R26" s="249">
        <v>2391.3127373768566</v>
      </c>
      <c r="S26" s="249">
        <v>2139.8502680465604</v>
      </c>
    </row>
    <row r="27" spans="1:19" s="122" customFormat="1" ht="15">
      <c r="A27" s="247" t="s">
        <v>361</v>
      </c>
      <c r="B27" s="239" t="s">
        <v>362</v>
      </c>
      <c r="C27" s="248">
        <v>290</v>
      </c>
      <c r="D27" s="248">
        <v>248.332</v>
      </c>
      <c r="E27" s="249">
        <v>243.36066006204962</v>
      </c>
      <c r="F27" s="249">
        <v>268.6006742446457</v>
      </c>
      <c r="G27" s="249">
        <v>340.48230892337244</v>
      </c>
      <c r="H27" s="249">
        <v>335.1750997588243</v>
      </c>
      <c r="I27" s="249">
        <v>352.2398301152365</v>
      </c>
      <c r="J27" s="249">
        <v>347.6096042982349</v>
      </c>
      <c r="K27" s="249">
        <v>366.79379825611306</v>
      </c>
      <c r="L27" s="249">
        <v>345.4608302677834</v>
      </c>
      <c r="M27" s="249">
        <v>359.7818589722682</v>
      </c>
      <c r="N27" s="249">
        <v>398.9183792877577</v>
      </c>
      <c r="O27" s="249">
        <v>408.7152539596045</v>
      </c>
      <c r="P27" s="249">
        <v>435.8293241743569</v>
      </c>
      <c r="Q27" s="249">
        <v>437.0460512771386</v>
      </c>
      <c r="R27" s="249">
        <v>444.263888039316</v>
      </c>
      <c r="S27" s="249">
        <v>409.8060200250931</v>
      </c>
    </row>
    <row r="28" spans="1:19" s="122" customFormat="1" ht="15">
      <c r="A28" s="247" t="s">
        <v>363</v>
      </c>
      <c r="B28" s="239" t="s">
        <v>364</v>
      </c>
      <c r="C28" s="248">
        <v>402</v>
      </c>
      <c r="D28" s="248">
        <v>430</v>
      </c>
      <c r="E28" s="249">
        <v>447.1938661845828</v>
      </c>
      <c r="F28" s="249">
        <v>406.36137580711153</v>
      </c>
      <c r="G28" s="249">
        <v>462.4803949181311</v>
      </c>
      <c r="H28" s="249">
        <v>485.7913492619654</v>
      </c>
      <c r="I28" s="249">
        <v>489.9</v>
      </c>
      <c r="J28" s="249">
        <v>623.4289471178112</v>
      </c>
      <c r="K28" s="249">
        <v>741.8014134536329</v>
      </c>
      <c r="L28" s="249">
        <v>670.1400173914357</v>
      </c>
      <c r="M28" s="249">
        <v>781.348592173166</v>
      </c>
      <c r="N28" s="249">
        <v>843.3722315657891</v>
      </c>
      <c r="O28" s="249">
        <v>1032.524122254504</v>
      </c>
      <c r="P28" s="249">
        <v>1246.1774098800752</v>
      </c>
      <c r="Q28" s="249">
        <v>1482.1297931093313</v>
      </c>
      <c r="R28" s="249">
        <v>1551.3879819447334</v>
      </c>
      <c r="S28" s="249">
        <v>1443.5959478689856</v>
      </c>
    </row>
    <row r="29" spans="1:19" s="122" customFormat="1" ht="15">
      <c r="A29" s="247" t="s">
        <v>365</v>
      </c>
      <c r="B29" s="239" t="s">
        <v>366</v>
      </c>
      <c r="C29" s="248">
        <v>157.31305</v>
      </c>
      <c r="D29" s="248">
        <v>183.83492999999999</v>
      </c>
      <c r="E29" s="249">
        <v>193.36768401364245</v>
      </c>
      <c r="F29" s="249">
        <v>206.1899533000663</v>
      </c>
      <c r="G29" s="249">
        <v>210.9871803448803</v>
      </c>
      <c r="H29" s="249">
        <v>191.15491011448333</v>
      </c>
      <c r="I29" s="249">
        <v>194.39099074352092</v>
      </c>
      <c r="J29" s="249">
        <v>229.05137545525508</v>
      </c>
      <c r="K29" s="249">
        <v>333.0209938099771</v>
      </c>
      <c r="L29" s="249">
        <v>320.9232142958329</v>
      </c>
      <c r="M29" s="249">
        <v>331.0911883893645</v>
      </c>
      <c r="N29" s="249">
        <v>345.17948332904905</v>
      </c>
      <c r="O29" s="249">
        <v>362.77325700243534</v>
      </c>
      <c r="P29" s="249">
        <v>359.36129230574784</v>
      </c>
      <c r="Q29" s="249">
        <v>427.1121624078295</v>
      </c>
      <c r="R29" s="249">
        <v>395.66086739280706</v>
      </c>
      <c r="S29" s="249">
        <v>286.44830015248147</v>
      </c>
    </row>
    <row r="30" spans="1:19" s="122" customFormat="1" ht="15">
      <c r="A30" s="239"/>
      <c r="B30" s="239"/>
      <c r="C30" s="248"/>
      <c r="D30" s="248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246"/>
      <c r="S30" s="246"/>
    </row>
    <row r="31" spans="1:19" s="122" customFormat="1" ht="15">
      <c r="A31" s="239" t="s">
        <v>367</v>
      </c>
      <c r="B31" s="239" t="s">
        <v>368</v>
      </c>
      <c r="C31" s="248">
        <v>-1269.302686</v>
      </c>
      <c r="D31" s="248">
        <v>-1434.0891290499999</v>
      </c>
      <c r="E31" s="249">
        <v>-1599.8595437379229</v>
      </c>
      <c r="F31" s="249">
        <v>-1624.7434510864052</v>
      </c>
      <c r="G31" s="249">
        <v>-1967.6873043547666</v>
      </c>
      <c r="H31" s="249">
        <v>-2142.0158897917277</v>
      </c>
      <c r="I31" s="249">
        <v>-2341.2701873975575</v>
      </c>
      <c r="J31" s="249">
        <v>-2571.574935521364</v>
      </c>
      <c r="K31" s="249">
        <v>-3013.019450357799</v>
      </c>
      <c r="L31" s="249">
        <v>-2618.3109228730573</v>
      </c>
      <c r="M31" s="249">
        <v>-2994.6713791604934</v>
      </c>
      <c r="N31" s="249">
        <v>-3150.1713074463305</v>
      </c>
      <c r="O31" s="249">
        <v>-3198.3520716626795</v>
      </c>
      <c r="P31" s="249">
        <v>-3460.935469553925</v>
      </c>
      <c r="Q31" s="249">
        <v>-3516.9651211183527</v>
      </c>
      <c r="R31" s="249">
        <v>-3196.55898296125</v>
      </c>
      <c r="S31" s="249">
        <v>-3195.039280500362</v>
      </c>
    </row>
    <row r="32" spans="1:19" s="122" customFormat="1" ht="15">
      <c r="A32" s="239" t="s">
        <v>369</v>
      </c>
      <c r="B32" s="239" t="s">
        <v>362</v>
      </c>
      <c r="C32" s="248">
        <v>-438.79987</v>
      </c>
      <c r="D32" s="248">
        <v>-557.33411905</v>
      </c>
      <c r="E32" s="249">
        <v>-674.8402038240605</v>
      </c>
      <c r="F32" s="249">
        <v>-667.9064901147153</v>
      </c>
      <c r="G32" s="249">
        <v>-910.6879877309824</v>
      </c>
      <c r="H32" s="249">
        <v>-1042.5034883408466</v>
      </c>
      <c r="I32" s="249">
        <v>-1170.9174416649603</v>
      </c>
      <c r="J32" s="249">
        <v>-1327.0009133646215</v>
      </c>
      <c r="K32" s="249">
        <v>-1669.2917329340935</v>
      </c>
      <c r="L32" s="249">
        <v>-1369.1562300800726</v>
      </c>
      <c r="M32" s="249">
        <v>-1716.1710259682932</v>
      </c>
      <c r="N32" s="249">
        <v>-1761.6560152196012</v>
      </c>
      <c r="O32" s="249">
        <v>-1708.3881942110966</v>
      </c>
      <c r="P32" s="249">
        <v>-1708.9446872936783</v>
      </c>
      <c r="Q32" s="249">
        <v>-1743.924449200634</v>
      </c>
      <c r="R32" s="249">
        <v>-1510.0993967824866</v>
      </c>
      <c r="S32" s="249">
        <v>-1238.8613882316429</v>
      </c>
    </row>
    <row r="33" spans="1:19" s="122" customFormat="1" ht="15">
      <c r="A33" s="239" t="s">
        <v>370</v>
      </c>
      <c r="B33" s="239" t="s">
        <v>364</v>
      </c>
      <c r="C33" s="248">
        <v>-299</v>
      </c>
      <c r="D33" s="248">
        <v>-340</v>
      </c>
      <c r="E33" s="249">
        <v>-363.91251864313404</v>
      </c>
      <c r="F33" s="249">
        <v>-354.37166926478614</v>
      </c>
      <c r="G33" s="249">
        <v>-390.9588948389322</v>
      </c>
      <c r="H33" s="249">
        <v>-428.6291193707475</v>
      </c>
      <c r="I33" s="249">
        <v>-466.2993439025628</v>
      </c>
      <c r="J33" s="249">
        <v>-503.96956843437806</v>
      </c>
      <c r="K33" s="249">
        <v>-541.6397929661935</v>
      </c>
      <c r="L33" s="249">
        <v>-548.7021309916247</v>
      </c>
      <c r="M33" s="249">
        <v>-568.0943688268239</v>
      </c>
      <c r="N33" s="249">
        <v>-593.658615424031</v>
      </c>
      <c r="O33" s="249">
        <v>-610.5904755515314</v>
      </c>
      <c r="P33" s="249">
        <v>-622.4712901888115</v>
      </c>
      <c r="Q33" s="249">
        <v>-634.5511652076026</v>
      </c>
      <c r="R33" s="249">
        <v>-638.612753741375</v>
      </c>
      <c r="S33" s="249">
        <v>-661.1478515462485</v>
      </c>
    </row>
    <row r="34" spans="1:19" s="122" customFormat="1" ht="15">
      <c r="A34" s="239" t="s">
        <v>371</v>
      </c>
      <c r="B34" s="239" t="s">
        <v>366</v>
      </c>
      <c r="C34" s="248">
        <v>-531.5028159999999</v>
      </c>
      <c r="D34" s="248">
        <v>-536.75501</v>
      </c>
      <c r="E34" s="249">
        <v>-561.1068212707285</v>
      </c>
      <c r="F34" s="249">
        <v>-602.4652917069038</v>
      </c>
      <c r="G34" s="249">
        <v>-666.0404217848519</v>
      </c>
      <c r="H34" s="249">
        <v>-670.8832820801337</v>
      </c>
      <c r="I34" s="249">
        <v>-704.0534018300345</v>
      </c>
      <c r="J34" s="249">
        <v>-740.6044537223644</v>
      </c>
      <c r="K34" s="249">
        <v>-802.0879244575121</v>
      </c>
      <c r="L34" s="249">
        <v>-700.4525618013597</v>
      </c>
      <c r="M34" s="249">
        <v>-710.4059843653764</v>
      </c>
      <c r="N34" s="249">
        <v>-794.8566768026984</v>
      </c>
      <c r="O34" s="249">
        <v>-879.3734019000517</v>
      </c>
      <c r="P34" s="249">
        <v>-1129.5194920714355</v>
      </c>
      <c r="Q34" s="249">
        <v>-1138.489506710116</v>
      </c>
      <c r="R34" s="249">
        <v>-1047.8468324373887</v>
      </c>
      <c r="S34" s="249">
        <v>-1295.030040722471</v>
      </c>
    </row>
    <row r="35" spans="1:19" s="122" customFormat="1" ht="15">
      <c r="A35" s="239"/>
      <c r="B35" s="239"/>
      <c r="C35" s="248"/>
      <c r="D35" s="248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6"/>
    </row>
    <row r="36" spans="1:19" s="122" customFormat="1" ht="15">
      <c r="A36" s="242" t="s">
        <v>372</v>
      </c>
      <c r="B36" s="243" t="s">
        <v>373</v>
      </c>
      <c r="C36" s="244">
        <v>-1223.5884520214433</v>
      </c>
      <c r="D36" s="244">
        <v>-1232.4238383614486</v>
      </c>
      <c r="E36" s="245">
        <v>-1251.9991943165066</v>
      </c>
      <c r="F36" s="245">
        <v>-1492.2090978021956</v>
      </c>
      <c r="G36" s="245">
        <v>-1839.6710320275</v>
      </c>
      <c r="H36" s="245">
        <v>-1814.8969828</v>
      </c>
      <c r="I36" s="245">
        <v>-1828.4653804583331</v>
      </c>
      <c r="J36" s="245">
        <v>-1968.050225706444</v>
      </c>
      <c r="K36" s="245">
        <v>-1429.0251793211191</v>
      </c>
      <c r="L36" s="245">
        <v>-1270.8158899369041</v>
      </c>
      <c r="M36" s="245">
        <v>-1037.315572089427</v>
      </c>
      <c r="N36" s="245">
        <v>-1255.8204989212409</v>
      </c>
      <c r="O36" s="245">
        <v>-1301.494113722886</v>
      </c>
      <c r="P36" s="245">
        <v>-1374.453064965162</v>
      </c>
      <c r="Q36" s="245">
        <v>-1553.8531533985458</v>
      </c>
      <c r="R36" s="245">
        <v>-1737.0664874334443</v>
      </c>
      <c r="S36" s="245">
        <v>-1857.642747487589</v>
      </c>
    </row>
    <row r="37" spans="1:19" s="122" customFormat="1" ht="15">
      <c r="A37" s="247" t="s">
        <v>374</v>
      </c>
      <c r="B37" s="239" t="s">
        <v>375</v>
      </c>
      <c r="C37" s="248">
        <v>257.44628998999997</v>
      </c>
      <c r="D37" s="248">
        <v>150.09021878333337</v>
      </c>
      <c r="E37" s="249">
        <v>82.71557185852333</v>
      </c>
      <c r="F37" s="249">
        <v>62.570494763333336</v>
      </c>
      <c r="G37" s="249">
        <v>100.12413121</v>
      </c>
      <c r="H37" s="249">
        <v>213.15896244</v>
      </c>
      <c r="I37" s="249">
        <v>286.56807683190476</v>
      </c>
      <c r="J37" s="249">
        <v>337.44241926265306</v>
      </c>
      <c r="K37" s="249">
        <v>333.50815992766513</v>
      </c>
      <c r="L37" s="249">
        <v>199.06700286606238</v>
      </c>
      <c r="M37" s="249">
        <v>77.71869647578114</v>
      </c>
      <c r="N37" s="249">
        <v>84.46486143599952</v>
      </c>
      <c r="O37" s="249">
        <v>104.92551966574025</v>
      </c>
      <c r="P37" s="249">
        <v>112.62649722691773</v>
      </c>
      <c r="Q37" s="249">
        <v>120.71256286448562</v>
      </c>
      <c r="R37" s="249">
        <v>140.32921296684682</v>
      </c>
      <c r="S37" s="249">
        <v>161.35869102423572</v>
      </c>
    </row>
    <row r="38" spans="1:19" s="122" customFormat="1" ht="15">
      <c r="A38" s="239" t="s">
        <v>376</v>
      </c>
      <c r="B38" s="239" t="s">
        <v>377</v>
      </c>
      <c r="C38" s="248">
        <v>5.58</v>
      </c>
      <c r="D38" s="248">
        <v>6.05</v>
      </c>
      <c r="E38" s="249">
        <v>6</v>
      </c>
      <c r="F38" s="249">
        <v>6</v>
      </c>
      <c r="G38" s="249">
        <v>6</v>
      </c>
      <c r="H38" s="249">
        <v>6.5</v>
      </c>
      <c r="I38" s="249">
        <v>6.20881142857143</v>
      </c>
      <c r="J38" s="249">
        <v>5.95932247619048</v>
      </c>
      <c r="K38" s="249">
        <v>6.01764</v>
      </c>
      <c r="L38" s="249">
        <v>6.907635999999999</v>
      </c>
      <c r="M38" s="249">
        <v>7.5429222</v>
      </c>
      <c r="N38" s="249">
        <v>8.165823545671998</v>
      </c>
      <c r="O38" s="249">
        <v>9.333121805425</v>
      </c>
      <c r="P38" s="249">
        <v>9.29085892069568</v>
      </c>
      <c r="Q38" s="249">
        <v>10.707237909920114</v>
      </c>
      <c r="R38" s="249">
        <v>9.737002915090018</v>
      </c>
      <c r="S38" s="249">
        <v>10.114202908348343</v>
      </c>
    </row>
    <row r="39" spans="1:19" s="122" customFormat="1" ht="15">
      <c r="A39" s="239" t="s">
        <v>378</v>
      </c>
      <c r="B39" s="239" t="s">
        <v>379</v>
      </c>
      <c r="C39" s="248">
        <v>251.86628998999998</v>
      </c>
      <c r="D39" s="248">
        <v>144.04021878333336</v>
      </c>
      <c r="E39" s="249">
        <v>76.71557185852333</v>
      </c>
      <c r="F39" s="249">
        <v>56.570494763333336</v>
      </c>
      <c r="G39" s="249">
        <v>94.12413121</v>
      </c>
      <c r="H39" s="249">
        <v>206.65896244</v>
      </c>
      <c r="I39" s="249">
        <v>280.3592654033333</v>
      </c>
      <c r="J39" s="249">
        <v>331.48309678646257</v>
      </c>
      <c r="K39" s="249">
        <v>327.4905199276651</v>
      </c>
      <c r="L39" s="249">
        <v>192.15936686606238</v>
      </c>
      <c r="M39" s="249">
        <v>70.17577427578115</v>
      </c>
      <c r="N39" s="249">
        <v>76.29903789032753</v>
      </c>
      <c r="O39" s="249">
        <v>95.59239786031526</v>
      </c>
      <c r="P39" s="249">
        <v>103.33563830622205</v>
      </c>
      <c r="Q39" s="249">
        <v>110.00532495456551</v>
      </c>
      <c r="R39" s="249">
        <v>130.5922100517568</v>
      </c>
      <c r="S39" s="249">
        <v>151.24448811588738</v>
      </c>
    </row>
    <row r="40" spans="1:19" s="122" customFormat="1" ht="15">
      <c r="A40" s="247" t="s">
        <v>380</v>
      </c>
      <c r="B40" s="239" t="s">
        <v>381</v>
      </c>
      <c r="C40" s="248">
        <v>0</v>
      </c>
      <c r="D40" s="248">
        <v>0</v>
      </c>
      <c r="E40" s="250">
        <v>0</v>
      </c>
      <c r="F40" s="250">
        <v>0</v>
      </c>
      <c r="G40" s="250">
        <v>0</v>
      </c>
      <c r="H40" s="250">
        <v>0</v>
      </c>
      <c r="I40" s="250">
        <v>0</v>
      </c>
      <c r="J40" s="250">
        <v>0</v>
      </c>
      <c r="K40" s="250">
        <v>0</v>
      </c>
      <c r="L40" s="250">
        <v>0</v>
      </c>
      <c r="M40" s="250">
        <v>0</v>
      </c>
      <c r="N40" s="250">
        <v>0</v>
      </c>
      <c r="O40" s="250">
        <v>0</v>
      </c>
      <c r="P40" s="250">
        <v>0</v>
      </c>
      <c r="Q40" s="250">
        <v>0</v>
      </c>
      <c r="R40" s="250">
        <v>0</v>
      </c>
      <c r="S40" s="250">
        <v>0</v>
      </c>
    </row>
    <row r="41" spans="1:19" s="122" customFormat="1" ht="15">
      <c r="A41" s="247" t="s">
        <v>382</v>
      </c>
      <c r="B41" s="239" t="s">
        <v>383</v>
      </c>
      <c r="C41" s="248">
        <v>0</v>
      </c>
      <c r="D41" s="248">
        <v>0</v>
      </c>
      <c r="E41" s="250">
        <v>0</v>
      </c>
      <c r="F41" s="250">
        <v>0</v>
      </c>
      <c r="G41" s="250">
        <v>0</v>
      </c>
      <c r="H41" s="250">
        <v>0</v>
      </c>
      <c r="I41" s="250">
        <v>0</v>
      </c>
      <c r="J41" s="250">
        <v>0</v>
      </c>
      <c r="K41" s="250">
        <v>0</v>
      </c>
      <c r="L41" s="250">
        <v>0</v>
      </c>
      <c r="M41" s="250">
        <v>0</v>
      </c>
      <c r="N41" s="250">
        <v>0</v>
      </c>
      <c r="O41" s="250">
        <v>0</v>
      </c>
      <c r="P41" s="250">
        <v>0</v>
      </c>
      <c r="Q41" s="250">
        <v>0</v>
      </c>
      <c r="R41" s="250">
        <v>0</v>
      </c>
      <c r="S41" s="250">
        <v>0</v>
      </c>
    </row>
    <row r="42" spans="1:19" s="122" customFormat="1" ht="15">
      <c r="A42" s="247" t="s">
        <v>384</v>
      </c>
      <c r="B42" s="239" t="s">
        <v>385</v>
      </c>
      <c r="C42" s="248">
        <v>251.86628998999998</v>
      </c>
      <c r="D42" s="248">
        <v>144.04021878333336</v>
      </c>
      <c r="E42" s="249">
        <v>76.71557185852333</v>
      </c>
      <c r="F42" s="249">
        <v>56.570494763333336</v>
      </c>
      <c r="G42" s="249">
        <v>94.12413121</v>
      </c>
      <c r="H42" s="249">
        <v>206.65896244</v>
      </c>
      <c r="I42" s="249">
        <v>280.3592654033333</v>
      </c>
      <c r="J42" s="249">
        <v>331.48309678646257</v>
      </c>
      <c r="K42" s="249">
        <v>327.4905199276651</v>
      </c>
      <c r="L42" s="249">
        <v>192.15936686606238</v>
      </c>
      <c r="M42" s="249">
        <v>70.17577427578115</v>
      </c>
      <c r="N42" s="249">
        <v>76.29903789032753</v>
      </c>
      <c r="O42" s="249">
        <v>95.59239786031526</v>
      </c>
      <c r="P42" s="249">
        <v>103.33563830622205</v>
      </c>
      <c r="Q42" s="249">
        <v>110.00532495456551</v>
      </c>
      <c r="R42" s="249">
        <v>130.5922100517568</v>
      </c>
      <c r="S42" s="249">
        <v>151.24448811588738</v>
      </c>
    </row>
    <row r="43" spans="1:19" s="122" customFormat="1" ht="15">
      <c r="A43" s="239"/>
      <c r="B43" s="239"/>
      <c r="C43" s="248"/>
      <c r="D43" s="248"/>
      <c r="E43" s="249"/>
      <c r="F43" s="249"/>
      <c r="G43" s="249"/>
      <c r="H43" s="249"/>
      <c r="I43" s="249"/>
      <c r="J43" s="249"/>
      <c r="K43" s="249"/>
      <c r="L43" s="249"/>
      <c r="M43" s="249"/>
      <c r="N43" s="249"/>
      <c r="O43" s="249"/>
      <c r="P43" s="249"/>
      <c r="Q43" s="249"/>
      <c r="R43" s="249"/>
      <c r="S43" s="249"/>
    </row>
    <row r="44" spans="1:19" s="122" customFormat="1" ht="15">
      <c r="A44" s="239" t="s">
        <v>386</v>
      </c>
      <c r="B44" s="239" t="s">
        <v>387</v>
      </c>
      <c r="C44" s="248">
        <v>-1481.0347420114433</v>
      </c>
      <c r="D44" s="248">
        <v>-1382.5140571447819</v>
      </c>
      <c r="E44" s="249">
        <v>-1334.71476617503</v>
      </c>
      <c r="F44" s="249">
        <v>-1554.779592565529</v>
      </c>
      <c r="G44" s="249">
        <v>-1939.7951632375</v>
      </c>
      <c r="H44" s="249">
        <v>-2028.05594524</v>
      </c>
      <c r="I44" s="249">
        <v>-2115.033457290238</v>
      </c>
      <c r="J44" s="249">
        <v>-2305.492644969097</v>
      </c>
      <c r="K44" s="249">
        <v>-1762.5333392487844</v>
      </c>
      <c r="L44" s="249">
        <v>-1469.8828928029666</v>
      </c>
      <c r="M44" s="249">
        <v>-1115.034268565208</v>
      </c>
      <c r="N44" s="249">
        <v>-1340.2853603572405</v>
      </c>
      <c r="O44" s="249">
        <v>-1406.4196333886262</v>
      </c>
      <c r="P44" s="249">
        <v>-1487.0795621920797</v>
      </c>
      <c r="Q44" s="249">
        <v>-1674.5657162630314</v>
      </c>
      <c r="R44" s="249">
        <v>-1877.3957004002912</v>
      </c>
      <c r="S44" s="249">
        <v>-2019.0014385118247</v>
      </c>
    </row>
    <row r="45" spans="1:19" s="122" customFormat="1" ht="15">
      <c r="A45" s="239" t="s">
        <v>388</v>
      </c>
      <c r="B45" s="239" t="s">
        <v>377</v>
      </c>
      <c r="C45" s="248">
        <v>-6</v>
      </c>
      <c r="D45" s="248">
        <v>-6.9327</v>
      </c>
      <c r="E45" s="249">
        <v>-7.28125306739</v>
      </c>
      <c r="F45" s="249">
        <v>-6.50469417284</v>
      </c>
      <c r="G45" s="249">
        <v>-6.5</v>
      </c>
      <c r="H45" s="249">
        <v>-5.8</v>
      </c>
      <c r="I45" s="249">
        <v>-5.23775309523808</v>
      </c>
      <c r="J45" s="249">
        <v>-5.30606970238095</v>
      </c>
      <c r="K45" s="249">
        <v>-5.65562825396828</v>
      </c>
      <c r="L45" s="249">
        <v>-6.391406088293668</v>
      </c>
      <c r="M45" s="249">
        <v>-6.923902889920667</v>
      </c>
      <c r="N45" s="249">
        <v>-7.615209547699935</v>
      </c>
      <c r="O45" s="249">
        <v>-8.359266046846884</v>
      </c>
      <c r="P45" s="249">
        <v>-9.791820478158922</v>
      </c>
      <c r="Q45" s="249">
        <v>-11.426435532134375</v>
      </c>
      <c r="R45" s="249">
        <v>-13.456724900659086</v>
      </c>
      <c r="S45" s="249">
        <v>-14.365960786292067</v>
      </c>
    </row>
    <row r="46" spans="1:19" s="122" customFormat="1" ht="15">
      <c r="A46" s="239" t="s">
        <v>389</v>
      </c>
      <c r="B46" s="239" t="s">
        <v>379</v>
      </c>
      <c r="C46" s="248">
        <v>-1475.0347420114433</v>
      </c>
      <c r="D46" s="248">
        <v>-1375.5813571447818</v>
      </c>
      <c r="E46" s="246">
        <v>-1327.43351310764</v>
      </c>
      <c r="F46" s="246">
        <v>-1548.274898392689</v>
      </c>
      <c r="G46" s="246">
        <v>-1933.2951632375</v>
      </c>
      <c r="H46" s="246">
        <v>-2022.25594524</v>
      </c>
      <c r="I46" s="246">
        <v>-2109.795704195</v>
      </c>
      <c r="J46" s="246">
        <v>-2300.1865752667163</v>
      </c>
      <c r="K46" s="246">
        <v>-1756.877710994816</v>
      </c>
      <c r="L46" s="246">
        <v>-1463.491486714673</v>
      </c>
      <c r="M46" s="246">
        <v>-1108.1103656752875</v>
      </c>
      <c r="N46" s="246">
        <v>-1332.6701508095407</v>
      </c>
      <c r="O46" s="246">
        <v>-1398.0603673417795</v>
      </c>
      <c r="P46" s="246">
        <v>-1477.287741713921</v>
      </c>
      <c r="Q46" s="246">
        <v>-1663.139280730897</v>
      </c>
      <c r="R46" s="246">
        <v>-1863.938975499632</v>
      </c>
      <c r="S46" s="246">
        <v>-2004.6354777255326</v>
      </c>
    </row>
    <row r="47" spans="1:19" s="122" customFormat="1" ht="15">
      <c r="A47" s="239" t="s">
        <v>390</v>
      </c>
      <c r="B47" s="239" t="s">
        <v>381</v>
      </c>
      <c r="C47" s="248">
        <v>-329.30674201144325</v>
      </c>
      <c r="D47" s="248">
        <v>-381.79035714478186</v>
      </c>
      <c r="E47" s="249">
        <v>-405.79451310764006</v>
      </c>
      <c r="F47" s="249">
        <v>-594.877898392689</v>
      </c>
      <c r="G47" s="249">
        <v>-963.9681632375</v>
      </c>
      <c r="H47" s="249">
        <v>-1003.9389452400001</v>
      </c>
      <c r="I47" s="249">
        <v>-977.3627041950001</v>
      </c>
      <c r="J47" s="249">
        <v>-1160.0155752667163</v>
      </c>
      <c r="K47" s="249">
        <v>-789.7967109948161</v>
      </c>
      <c r="L47" s="249">
        <v>-834.7621072467441</v>
      </c>
      <c r="M47" s="249">
        <v>-543.3655556436397</v>
      </c>
      <c r="N47" s="249">
        <v>-698.0656350954033</v>
      </c>
      <c r="O47" s="249">
        <v>-674.4063673417794</v>
      </c>
      <c r="P47" s="249">
        <v>-680.5330769834167</v>
      </c>
      <c r="Q47" s="249">
        <v>-663.2356251911183</v>
      </c>
      <c r="R47" s="249">
        <v>-598.0744726074773</v>
      </c>
      <c r="S47" s="249">
        <v>-432.8547840602398</v>
      </c>
    </row>
    <row r="48" spans="1:19" s="122" customFormat="1" ht="15">
      <c r="A48" s="239" t="s">
        <v>391</v>
      </c>
      <c r="B48" s="239" t="s">
        <v>383</v>
      </c>
      <c r="C48" s="248">
        <v>-462.873</v>
      </c>
      <c r="D48" s="248">
        <v>-300.542</v>
      </c>
      <c r="E48" s="249">
        <v>-291.84</v>
      </c>
      <c r="F48" s="249">
        <v>-317.491</v>
      </c>
      <c r="G48" s="249">
        <v>-344.095</v>
      </c>
      <c r="H48" s="249">
        <v>-372.251</v>
      </c>
      <c r="I48" s="249">
        <v>-416.426</v>
      </c>
      <c r="J48" s="249">
        <v>-399.001</v>
      </c>
      <c r="K48" s="249">
        <v>-336.938</v>
      </c>
      <c r="L48" s="249">
        <v>-65.452</v>
      </c>
      <c r="M48" s="249">
        <v>-64.253</v>
      </c>
      <c r="N48" s="249">
        <v>-61.516</v>
      </c>
      <c r="O48" s="249">
        <v>-64.042</v>
      </c>
      <c r="P48" s="249">
        <v>-63.732</v>
      </c>
      <c r="Q48" s="249">
        <v>-143.234</v>
      </c>
      <c r="R48" s="249">
        <v>-230.92825</v>
      </c>
      <c r="S48" s="249">
        <v>-300.694</v>
      </c>
    </row>
    <row r="49" spans="1:19" s="122" customFormat="1" ht="15">
      <c r="A49" s="239" t="s">
        <v>392</v>
      </c>
      <c r="B49" s="239" t="s">
        <v>385</v>
      </c>
      <c r="C49" s="248">
        <v>-682.855</v>
      </c>
      <c r="D49" s="248">
        <v>-693.249</v>
      </c>
      <c r="E49" s="249">
        <v>-629.799</v>
      </c>
      <c r="F49" s="249">
        <v>-635.906</v>
      </c>
      <c r="G49" s="249">
        <v>-625.232</v>
      </c>
      <c r="H49" s="249">
        <v>-646.066</v>
      </c>
      <c r="I49" s="249">
        <v>-716.007</v>
      </c>
      <c r="J49" s="249">
        <v>-741.17</v>
      </c>
      <c r="K49" s="249">
        <v>-630.143</v>
      </c>
      <c r="L49" s="249">
        <v>-563.2773794679289</v>
      </c>
      <c r="M49" s="249">
        <v>-500.4918100316478</v>
      </c>
      <c r="N49" s="249">
        <v>-573.0885157141373</v>
      </c>
      <c r="O49" s="249">
        <v>-659.612</v>
      </c>
      <c r="P49" s="249">
        <v>-733.0226647305043</v>
      </c>
      <c r="Q49" s="249">
        <v>-856.6696555397788</v>
      </c>
      <c r="R49" s="249">
        <v>-1034.9362528921547</v>
      </c>
      <c r="S49" s="249">
        <v>-1271.0866936652928</v>
      </c>
    </row>
    <row r="50" spans="1:19" s="122" customFormat="1" ht="15">
      <c r="A50" s="239"/>
      <c r="B50" s="239"/>
      <c r="C50" s="248"/>
      <c r="D50" s="248"/>
      <c r="E50" s="249"/>
      <c r="F50" s="249"/>
      <c r="G50" s="249"/>
      <c r="H50" s="249"/>
      <c r="I50" s="249"/>
      <c r="J50" s="249"/>
      <c r="K50" s="249"/>
      <c r="L50" s="249"/>
      <c r="M50" s="249"/>
      <c r="N50" s="249"/>
      <c r="O50" s="249"/>
      <c r="P50" s="249"/>
      <c r="Q50" s="249"/>
      <c r="R50" s="249"/>
      <c r="S50" s="249"/>
    </row>
    <row r="51" spans="1:19" s="122" customFormat="1" ht="15">
      <c r="A51" s="242" t="s">
        <v>393</v>
      </c>
      <c r="B51" s="243" t="s">
        <v>394</v>
      </c>
      <c r="C51" s="244">
        <v>1351.78172078</v>
      </c>
      <c r="D51" s="244">
        <v>1638.8201871463125</v>
      </c>
      <c r="E51" s="245">
        <v>1651.6752471613956</v>
      </c>
      <c r="F51" s="245">
        <v>1769.4258152352518</v>
      </c>
      <c r="G51" s="245">
        <v>2030.22014576178</v>
      </c>
      <c r="H51" s="245">
        <v>2660.9394329140086</v>
      </c>
      <c r="I51" s="245">
        <v>3103.8645029436398</v>
      </c>
      <c r="J51" s="245">
        <v>3403.0519834460006</v>
      </c>
      <c r="K51" s="245">
        <v>3220.9744244336002</v>
      </c>
      <c r="L51" s="245">
        <v>2721.6367397470285</v>
      </c>
      <c r="M51" s="245">
        <v>2480.9944221799997</v>
      </c>
      <c r="N51" s="245">
        <v>2722.4307164924003</v>
      </c>
      <c r="O51" s="245">
        <v>2480.1810626851</v>
      </c>
      <c r="P51" s="245">
        <v>2398.8445489960004</v>
      </c>
      <c r="Q51" s="245">
        <v>2264.105764545029</v>
      </c>
      <c r="R51" s="245">
        <v>2077.795229973679</v>
      </c>
      <c r="S51" s="245">
        <v>2780.3210150666255</v>
      </c>
    </row>
    <row r="52" spans="1:19" s="122" customFormat="1" ht="15">
      <c r="A52" s="239" t="s">
        <v>395</v>
      </c>
      <c r="B52" s="239" t="s">
        <v>396</v>
      </c>
      <c r="C52" s="248">
        <v>1436.78890172</v>
      </c>
      <c r="D52" s="248">
        <v>1685.8920391663125</v>
      </c>
      <c r="E52" s="249">
        <v>1709.4971759982957</v>
      </c>
      <c r="F52" s="249">
        <v>1791.277291195</v>
      </c>
      <c r="G52" s="249">
        <v>2048.6973990639526</v>
      </c>
      <c r="H52" s="249">
        <v>2781.35007274</v>
      </c>
      <c r="I52" s="249">
        <v>3233.80038618</v>
      </c>
      <c r="J52" s="249">
        <v>3552.3892868600005</v>
      </c>
      <c r="K52" s="249">
        <v>3382.73460788</v>
      </c>
      <c r="L52" s="249">
        <v>3033.14276009</v>
      </c>
      <c r="M52" s="249">
        <v>2927.6949811599998</v>
      </c>
      <c r="N52" s="249">
        <v>2984.77317914</v>
      </c>
      <c r="O52" s="249">
        <v>2756.57242704</v>
      </c>
      <c r="P52" s="249">
        <v>2702.5454903900004</v>
      </c>
      <c r="Q52" s="249">
        <v>2726.980746225029</v>
      </c>
      <c r="R52" s="249">
        <v>2643.648652304679</v>
      </c>
      <c r="S52" s="249">
        <v>3461.2420779466256</v>
      </c>
    </row>
    <row r="53" spans="1:19" s="122" customFormat="1" ht="15">
      <c r="A53" s="239" t="s">
        <v>397</v>
      </c>
      <c r="B53" s="239" t="s">
        <v>398</v>
      </c>
      <c r="C53" s="248">
        <v>72.94716755</v>
      </c>
      <c r="D53" s="248">
        <v>200.46211664999998</v>
      </c>
      <c r="E53" s="249">
        <v>186.38917795920003</v>
      </c>
      <c r="F53" s="249">
        <v>129.54285955</v>
      </c>
      <c r="G53" s="249">
        <v>134.58990732</v>
      </c>
      <c r="H53" s="249">
        <v>194.37723545</v>
      </c>
      <c r="I53" s="249">
        <v>221.23268083</v>
      </c>
      <c r="J53" s="249">
        <v>159.79041598999999</v>
      </c>
      <c r="K53" s="249">
        <v>228.5418958</v>
      </c>
      <c r="L53" s="249">
        <v>193.1231762</v>
      </c>
      <c r="M53" s="249">
        <v>233.11600338</v>
      </c>
      <c r="N53" s="249">
        <v>225.27544579000002</v>
      </c>
      <c r="O53" s="249">
        <v>207.03944383</v>
      </c>
      <c r="P53" s="249">
        <v>177.33131427</v>
      </c>
      <c r="Q53" s="249">
        <v>189.14592064142872</v>
      </c>
      <c r="R53" s="249">
        <v>187.92300981634295</v>
      </c>
      <c r="S53" s="249">
        <v>225.54621437750637</v>
      </c>
    </row>
    <row r="54" spans="1:19" s="122" customFormat="1" ht="15">
      <c r="A54" s="239" t="s">
        <v>399</v>
      </c>
      <c r="B54" s="239" t="s">
        <v>400</v>
      </c>
      <c r="C54" s="248">
        <v>1363.84173417</v>
      </c>
      <c r="D54" s="248">
        <v>1485.4299225163124</v>
      </c>
      <c r="E54" s="249">
        <v>1523.1079980390957</v>
      </c>
      <c r="F54" s="249">
        <v>1661.734431645</v>
      </c>
      <c r="G54" s="249">
        <v>1914.1074917439526</v>
      </c>
      <c r="H54" s="249">
        <v>2586.97283729</v>
      </c>
      <c r="I54" s="249">
        <v>3012.56770535</v>
      </c>
      <c r="J54" s="249">
        <v>3392.59887087</v>
      </c>
      <c r="K54" s="249">
        <v>3154.19271208</v>
      </c>
      <c r="L54" s="249">
        <v>2840.01958389</v>
      </c>
      <c r="M54" s="249">
        <v>2694.57897778</v>
      </c>
      <c r="N54" s="249">
        <v>2759.49773335</v>
      </c>
      <c r="O54" s="249">
        <v>2549.53298321</v>
      </c>
      <c r="P54" s="249">
        <v>2525.2141761200005</v>
      </c>
      <c r="Q54" s="249">
        <v>2537.8348255836004</v>
      </c>
      <c r="R54" s="249">
        <v>2455.7256424883362</v>
      </c>
      <c r="S54" s="249">
        <v>3235.6958635691194</v>
      </c>
    </row>
    <row r="55" spans="1:19" s="122" customFormat="1" ht="15">
      <c r="A55" s="239" t="s">
        <v>401</v>
      </c>
      <c r="B55" s="239" t="s">
        <v>402</v>
      </c>
      <c r="C55" s="248">
        <v>1316.721</v>
      </c>
      <c r="D55" s="248">
        <v>1414.5081465163125</v>
      </c>
      <c r="E55" s="249">
        <v>1432.0228692821956</v>
      </c>
      <c r="F55" s="249">
        <v>1627.427047615</v>
      </c>
      <c r="G55" s="249">
        <v>1832.0417709039525</v>
      </c>
      <c r="H55" s="249">
        <v>2453.5</v>
      </c>
      <c r="I55" s="249">
        <v>2927.6</v>
      </c>
      <c r="J55" s="249">
        <v>3335.3784909200003</v>
      </c>
      <c r="K55" s="249">
        <v>3082.61548931</v>
      </c>
      <c r="L55" s="249">
        <v>2735.52857502</v>
      </c>
      <c r="M55" s="249">
        <v>2591.48411648</v>
      </c>
      <c r="N55" s="249">
        <v>2672.43051344</v>
      </c>
      <c r="O55" s="249">
        <v>2466.89284</v>
      </c>
      <c r="P55" s="249">
        <v>2449.5122303000003</v>
      </c>
      <c r="Q55" s="249">
        <v>2461.7421513800005</v>
      </c>
      <c r="R55" s="249">
        <v>2377.81888909</v>
      </c>
      <c r="S55" s="249">
        <v>2601.9646489767</v>
      </c>
    </row>
    <row r="56" spans="1:19" s="122" customFormat="1" ht="15">
      <c r="A56" s="239" t="s">
        <v>403</v>
      </c>
      <c r="B56" s="239" t="s">
        <v>404</v>
      </c>
      <c r="C56" s="248">
        <v>47.12073417</v>
      </c>
      <c r="D56" s="248">
        <v>70.92177600000001</v>
      </c>
      <c r="E56" s="249">
        <v>91.0851287569</v>
      </c>
      <c r="F56" s="249">
        <v>34.30738403</v>
      </c>
      <c r="G56" s="249">
        <v>82.06572084000001</v>
      </c>
      <c r="H56" s="249">
        <v>133.47283729</v>
      </c>
      <c r="I56" s="249">
        <v>84.96770535</v>
      </c>
      <c r="J56" s="249">
        <v>57.22037995</v>
      </c>
      <c r="K56" s="249">
        <v>71.57722276999999</v>
      </c>
      <c r="L56" s="249">
        <v>104.49100887</v>
      </c>
      <c r="M56" s="249">
        <v>103.0948613</v>
      </c>
      <c r="N56" s="249">
        <v>87.06721991</v>
      </c>
      <c r="O56" s="249">
        <v>82.64014321</v>
      </c>
      <c r="P56" s="249">
        <v>75.70194582</v>
      </c>
      <c r="Q56" s="249">
        <v>76.0926742036</v>
      </c>
      <c r="R56" s="249">
        <v>77.90675339833601</v>
      </c>
      <c r="S56" s="249">
        <v>633.7312145924194</v>
      </c>
    </row>
    <row r="57" spans="1:19" s="122" customFormat="1" ht="15">
      <c r="A57" s="239"/>
      <c r="B57" s="239"/>
      <c r="C57" s="248"/>
      <c r="D57" s="248"/>
      <c r="E57" s="249"/>
      <c r="F57" s="249"/>
      <c r="G57" s="249"/>
      <c r="H57" s="249"/>
      <c r="I57" s="249"/>
      <c r="J57" s="249"/>
      <c r="K57" s="249"/>
      <c r="L57" s="249"/>
      <c r="M57" s="249"/>
      <c r="N57" s="249"/>
      <c r="O57" s="249"/>
      <c r="P57" s="249"/>
      <c r="Q57" s="249"/>
      <c r="R57" s="249"/>
      <c r="S57" s="249"/>
    </row>
    <row r="58" spans="1:19" s="122" customFormat="1" ht="15">
      <c r="A58" s="239" t="s">
        <v>405</v>
      </c>
      <c r="B58" s="239" t="s">
        <v>406</v>
      </c>
      <c r="C58" s="248">
        <v>-85.00718094000001</v>
      </c>
      <c r="D58" s="248">
        <v>-47.07185202000001</v>
      </c>
      <c r="E58" s="249">
        <v>-57.82192883690001</v>
      </c>
      <c r="F58" s="249">
        <v>-21.851475959748207</v>
      </c>
      <c r="G58" s="249">
        <v>-18.477253302172596</v>
      </c>
      <c r="H58" s="249">
        <v>-120.41063982599167</v>
      </c>
      <c r="I58" s="249">
        <v>-129.93588323635996</v>
      </c>
      <c r="J58" s="249">
        <v>-149.33730341400002</v>
      </c>
      <c r="K58" s="249">
        <v>-161.7601834464</v>
      </c>
      <c r="L58" s="249">
        <v>-311.50602034297157</v>
      </c>
      <c r="M58" s="249">
        <v>-446.70055898</v>
      </c>
      <c r="N58" s="249">
        <v>-262.3424626476</v>
      </c>
      <c r="O58" s="249">
        <v>-276.39136435489996</v>
      </c>
      <c r="P58" s="249">
        <v>-303.70094139400004</v>
      </c>
      <c r="Q58" s="249">
        <v>-462.87498168</v>
      </c>
      <c r="R58" s="249">
        <v>-565.8534223310002</v>
      </c>
      <c r="S58" s="249">
        <v>-680.9210628800001</v>
      </c>
    </row>
    <row r="59" spans="1:19" s="122" customFormat="1" ht="15">
      <c r="A59" s="239" t="s">
        <v>407</v>
      </c>
      <c r="B59" s="239" t="s">
        <v>398</v>
      </c>
      <c r="C59" s="248">
        <v>-15.06626094</v>
      </c>
      <c r="D59" s="248">
        <v>-4.066848019999999</v>
      </c>
      <c r="E59" s="249">
        <v>-3.0437800800000003</v>
      </c>
      <c r="F59" s="249">
        <v>-20.726209455650135</v>
      </c>
      <c r="G59" s="249">
        <v>-17.672642709999998</v>
      </c>
      <c r="H59" s="249">
        <v>-32.4585398432201</v>
      </c>
      <c r="I59" s="249">
        <v>-21.552911418</v>
      </c>
      <c r="J59" s="249">
        <v>-13.187729099999999</v>
      </c>
      <c r="K59" s="249">
        <v>-10.133076690000001</v>
      </c>
      <c r="L59" s="249">
        <v>-8.451333649999999</v>
      </c>
      <c r="M59" s="249">
        <v>-36.37578239</v>
      </c>
      <c r="N59" s="249">
        <v>-3.7086818899999994</v>
      </c>
      <c r="O59" s="249">
        <v>-4.2015218999999995</v>
      </c>
      <c r="P59" s="249">
        <v>-10.756777454</v>
      </c>
      <c r="Q59" s="249">
        <v>-47.04617744</v>
      </c>
      <c r="R59" s="249">
        <v>-46.75346826</v>
      </c>
      <c r="S59" s="249">
        <v>-175.46676044999998</v>
      </c>
    </row>
    <row r="60" spans="1:19" s="122" customFormat="1" ht="15">
      <c r="A60" s="239" t="s">
        <v>408</v>
      </c>
      <c r="B60" s="239" t="s">
        <v>400</v>
      </c>
      <c r="C60" s="248">
        <v>-69.94092</v>
      </c>
      <c r="D60" s="248">
        <v>-43.00500400000001</v>
      </c>
      <c r="E60" s="249">
        <v>-54.77814875690001</v>
      </c>
      <c r="F60" s="249">
        <v>-1.1252665040980705</v>
      </c>
      <c r="G60" s="249">
        <v>-0.8046105921725968</v>
      </c>
      <c r="H60" s="249">
        <v>-87.95209998277157</v>
      </c>
      <c r="I60" s="249">
        <v>-108.38297181835995</v>
      </c>
      <c r="J60" s="249">
        <v>-136.149574314</v>
      </c>
      <c r="K60" s="249">
        <v>-151.6271067564</v>
      </c>
      <c r="L60" s="249">
        <v>-303.0546866929716</v>
      </c>
      <c r="M60" s="249">
        <v>-410.32477659</v>
      </c>
      <c r="N60" s="249">
        <v>-258.6337807576</v>
      </c>
      <c r="O60" s="249">
        <v>-272.1898424549</v>
      </c>
      <c r="P60" s="249">
        <v>-292.94416394000007</v>
      </c>
      <c r="Q60" s="249">
        <v>-415.82880424</v>
      </c>
      <c r="R60" s="249">
        <v>-519.0999540710002</v>
      </c>
      <c r="S60" s="249">
        <v>-505.4543024300001</v>
      </c>
    </row>
    <row r="61" spans="1:19" s="122" customFormat="1" ht="15">
      <c r="A61" s="239"/>
      <c r="B61" s="239"/>
      <c r="C61" s="248"/>
      <c r="D61" s="248"/>
      <c r="E61" s="249"/>
      <c r="F61" s="249"/>
      <c r="G61" s="249"/>
      <c r="H61" s="249"/>
      <c r="I61" s="249"/>
      <c r="J61" s="249"/>
      <c r="K61" s="249"/>
      <c r="L61" s="249"/>
      <c r="M61" s="249"/>
      <c r="N61" s="249"/>
      <c r="O61" s="249"/>
      <c r="P61" s="249"/>
      <c r="Q61" s="249"/>
      <c r="R61" s="249"/>
      <c r="S61" s="249"/>
    </row>
    <row r="62" spans="1:19" s="122" customFormat="1" ht="15">
      <c r="A62" s="242" t="s">
        <v>409</v>
      </c>
      <c r="B62" s="243" t="s">
        <v>410</v>
      </c>
      <c r="C62" s="244">
        <v>-6292.6377613260265</v>
      </c>
      <c r="D62" s="244">
        <v>779.1255035337481</v>
      </c>
      <c r="E62" s="245">
        <v>1275.4092270039607</v>
      </c>
      <c r="F62" s="245">
        <v>343.13992024053056</v>
      </c>
      <c r="G62" s="245">
        <v>104.11300335030961</v>
      </c>
      <c r="H62" s="245">
        <v>-229.5865995764144</v>
      </c>
      <c r="I62" s="245">
        <v>-2188.0309329745082</v>
      </c>
      <c r="J62" s="245">
        <v>-560.9369093076347</v>
      </c>
      <c r="K62" s="245">
        <v>-655.4556265492081</v>
      </c>
      <c r="L62" s="245">
        <v>-2715.5487024091058</v>
      </c>
      <c r="M62" s="245">
        <v>475.70367724251093</v>
      </c>
      <c r="N62" s="245">
        <v>449.5590817580486</v>
      </c>
      <c r="O62" s="245">
        <v>-513.6377608086831</v>
      </c>
      <c r="P62" s="245">
        <v>2914.9511689077485</v>
      </c>
      <c r="Q62" s="245">
        <v>324.05264127732187</v>
      </c>
      <c r="R62" s="245">
        <v>590.6499208903496</v>
      </c>
      <c r="S62" s="245">
        <v>-127.25330823306604</v>
      </c>
    </row>
    <row r="63" spans="1:19" s="126" customFormat="1" ht="15">
      <c r="A63" s="241"/>
      <c r="B63" s="251"/>
      <c r="C63" s="252"/>
      <c r="D63" s="252"/>
      <c r="E63" s="253"/>
      <c r="F63" s="253"/>
      <c r="G63" s="253"/>
      <c r="H63" s="253"/>
      <c r="I63" s="253"/>
      <c r="J63" s="253"/>
      <c r="K63" s="253"/>
      <c r="L63" s="253"/>
      <c r="M63" s="253"/>
      <c r="N63" s="253"/>
      <c r="O63" s="253"/>
      <c r="P63" s="253"/>
      <c r="Q63" s="253"/>
      <c r="R63" s="253"/>
      <c r="S63" s="253"/>
    </row>
    <row r="64" spans="1:19" s="122" customFormat="1" ht="15">
      <c r="A64" s="242" t="s">
        <v>411</v>
      </c>
      <c r="B64" s="243" t="s">
        <v>412</v>
      </c>
      <c r="C64" s="244">
        <v>-1.393565399999627</v>
      </c>
      <c r="D64" s="244">
        <v>14.9041</v>
      </c>
      <c r="E64" s="245">
        <v>15.565499999999997</v>
      </c>
      <c r="F64" s="245">
        <v>7.511877588273194</v>
      </c>
      <c r="G64" s="245">
        <v>8.138549221849473</v>
      </c>
      <c r="H64" s="245">
        <v>15.910000000000007</v>
      </c>
      <c r="I64" s="245">
        <v>18.573999999999998</v>
      </c>
      <c r="J64" s="245">
        <v>52.70393695999999</v>
      </c>
      <c r="K64" s="245">
        <v>80.25354759999999</v>
      </c>
      <c r="L64" s="245">
        <v>73.65375248000008</v>
      </c>
      <c r="M64" s="245">
        <v>85.89671104</v>
      </c>
      <c r="N64" s="245">
        <v>82.34654703999999</v>
      </c>
      <c r="O64" s="245">
        <v>121.46363992</v>
      </c>
      <c r="P64" s="245">
        <v>66.12459912</v>
      </c>
      <c r="Q64" s="245">
        <v>66.76264925211434</v>
      </c>
      <c r="R64" s="245">
        <v>-69.12486040536454</v>
      </c>
      <c r="S64" s="245">
        <v>-813.8409144079183</v>
      </c>
    </row>
    <row r="65" spans="1:19" s="122" customFormat="1" ht="15">
      <c r="A65" s="247"/>
      <c r="B65" s="243"/>
      <c r="C65" s="244"/>
      <c r="D65" s="244"/>
      <c r="E65" s="249"/>
      <c r="F65" s="249"/>
      <c r="G65" s="249"/>
      <c r="H65" s="249"/>
      <c r="I65" s="249"/>
      <c r="J65" s="249"/>
      <c r="K65" s="249"/>
      <c r="L65" s="249"/>
      <c r="M65" s="249"/>
      <c r="N65" s="249"/>
      <c r="O65" s="249"/>
      <c r="P65" s="249"/>
      <c r="Q65" s="249"/>
      <c r="R65" s="249"/>
      <c r="S65" s="249"/>
    </row>
    <row r="66" spans="1:19" s="122" customFormat="1" ht="15">
      <c r="A66" s="239" t="s">
        <v>413</v>
      </c>
      <c r="B66" s="239" t="s">
        <v>414</v>
      </c>
      <c r="C66" s="248">
        <v>8.106434600000373</v>
      </c>
      <c r="D66" s="248">
        <v>21.4041</v>
      </c>
      <c r="E66" s="249">
        <v>23.565499999999997</v>
      </c>
      <c r="F66" s="249">
        <v>16.511877588273194</v>
      </c>
      <c r="G66" s="249">
        <v>18.138549221849473</v>
      </c>
      <c r="H66" s="249">
        <v>25.910000000000007</v>
      </c>
      <c r="I66" s="249">
        <v>28.973999999999997</v>
      </c>
      <c r="J66" s="249">
        <v>62.70393695999999</v>
      </c>
      <c r="K66" s="249">
        <v>90.6535476</v>
      </c>
      <c r="L66" s="249">
        <v>84.85375248000008</v>
      </c>
      <c r="M66" s="249">
        <v>96.59671104</v>
      </c>
      <c r="N66" s="249">
        <v>92.74654704</v>
      </c>
      <c r="O66" s="249">
        <v>132.26363992</v>
      </c>
      <c r="P66" s="249">
        <v>76.92459912</v>
      </c>
      <c r="Q66" s="249">
        <v>77.56264925211434</v>
      </c>
      <c r="R66" s="249">
        <v>78.33827574463547</v>
      </c>
      <c r="S66" s="249">
        <v>79.12165850208181</v>
      </c>
    </row>
    <row r="67" spans="1:19" s="122" customFormat="1" ht="15">
      <c r="A67" s="239" t="s">
        <v>415</v>
      </c>
      <c r="B67" s="239" t="s">
        <v>398</v>
      </c>
      <c r="C67" s="248">
        <v>8.106434600000373</v>
      </c>
      <c r="D67" s="248">
        <v>18.1878</v>
      </c>
      <c r="E67" s="249">
        <v>19.287499999999998</v>
      </c>
      <c r="F67" s="249">
        <v>13.103877664583651</v>
      </c>
      <c r="G67" s="249">
        <v>13.934549315983617</v>
      </c>
      <c r="H67" s="249">
        <v>20.201000000000008</v>
      </c>
      <c r="I67" s="249">
        <v>23.08</v>
      </c>
      <c r="J67" s="249">
        <v>45.88756056</v>
      </c>
      <c r="K67" s="249">
        <v>68.465274</v>
      </c>
      <c r="L67" s="249">
        <v>57.43707816000008</v>
      </c>
      <c r="M67" s="249">
        <v>70.75540944</v>
      </c>
      <c r="N67" s="249">
        <v>68.28861408</v>
      </c>
      <c r="O67" s="249">
        <v>107.76438759999999</v>
      </c>
      <c r="P67" s="249">
        <v>54.298652159999996</v>
      </c>
      <c r="Q67" s="249">
        <v>53.907272365714334</v>
      </c>
      <c r="R67" s="249">
        <v>54.44634508937146</v>
      </c>
      <c r="S67" s="249">
        <v>54.99080854026518</v>
      </c>
    </row>
    <row r="68" spans="1:19" s="122" customFormat="1" ht="15">
      <c r="A68" s="239" t="s">
        <v>416</v>
      </c>
      <c r="B68" s="239" t="s">
        <v>400</v>
      </c>
      <c r="C68" s="248">
        <v>0</v>
      </c>
      <c r="D68" s="248">
        <v>3.2163</v>
      </c>
      <c r="E68" s="249">
        <v>4.278</v>
      </c>
      <c r="F68" s="249">
        <v>3.4079999236895437</v>
      </c>
      <c r="G68" s="249">
        <v>4.2039999058658575</v>
      </c>
      <c r="H68" s="249">
        <v>5.7090000000000005</v>
      </c>
      <c r="I68" s="249">
        <v>5.894</v>
      </c>
      <c r="J68" s="249">
        <v>16.8163764</v>
      </c>
      <c r="K68" s="249">
        <v>22.188273599999995</v>
      </c>
      <c r="L68" s="249">
        <v>27.41667432</v>
      </c>
      <c r="M68" s="249">
        <v>25.8413016</v>
      </c>
      <c r="N68" s="249">
        <v>24.45793296</v>
      </c>
      <c r="O68" s="249">
        <v>24.499252319999997</v>
      </c>
      <c r="P68" s="249">
        <v>22.625946959999997</v>
      </c>
      <c r="Q68" s="249">
        <v>23.655376886400003</v>
      </c>
      <c r="R68" s="249">
        <v>23.891930655263998</v>
      </c>
      <c r="S68" s="249">
        <v>24.13084996181664</v>
      </c>
    </row>
    <row r="69" spans="1:19" s="122" customFormat="1" ht="15">
      <c r="A69" s="239" t="s">
        <v>417</v>
      </c>
      <c r="B69" s="239" t="s">
        <v>418</v>
      </c>
      <c r="C69" s="248"/>
      <c r="D69" s="248"/>
      <c r="E69" s="249">
        <v>0</v>
      </c>
      <c r="F69" s="249">
        <v>0</v>
      </c>
      <c r="G69" s="249">
        <v>0</v>
      </c>
      <c r="H69" s="249">
        <v>0</v>
      </c>
      <c r="I69" s="249">
        <v>0</v>
      </c>
      <c r="J69" s="249">
        <v>0</v>
      </c>
      <c r="K69" s="249">
        <v>0</v>
      </c>
      <c r="L69" s="249">
        <v>0</v>
      </c>
      <c r="M69" s="249">
        <v>0</v>
      </c>
      <c r="N69" s="249">
        <v>0</v>
      </c>
      <c r="O69" s="249">
        <v>0</v>
      </c>
      <c r="P69" s="249">
        <v>0</v>
      </c>
      <c r="Q69" s="249">
        <v>0</v>
      </c>
      <c r="R69" s="249">
        <v>0</v>
      </c>
      <c r="S69" s="249">
        <v>0</v>
      </c>
    </row>
    <row r="70" spans="1:19" s="122" customFormat="1" ht="15">
      <c r="A70" s="239"/>
      <c r="B70" s="239"/>
      <c r="C70" s="248"/>
      <c r="D70" s="248"/>
      <c r="E70" s="245"/>
      <c r="F70" s="245"/>
      <c r="G70" s="245"/>
      <c r="H70" s="245"/>
      <c r="I70" s="245"/>
      <c r="J70" s="245"/>
      <c r="K70" s="245"/>
      <c r="L70" s="245"/>
      <c r="M70" s="245"/>
      <c r="N70" s="245"/>
      <c r="O70" s="245"/>
      <c r="P70" s="245"/>
      <c r="Q70" s="245"/>
      <c r="R70" s="245"/>
      <c r="S70" s="245"/>
    </row>
    <row r="71" spans="1:19" s="122" customFormat="1" ht="15">
      <c r="A71" s="239" t="s">
        <v>419</v>
      </c>
      <c r="B71" s="239" t="s">
        <v>420</v>
      </c>
      <c r="C71" s="248">
        <v>0</v>
      </c>
      <c r="D71" s="248">
        <v>0</v>
      </c>
      <c r="E71" s="249">
        <v>0</v>
      </c>
      <c r="F71" s="249">
        <v>0</v>
      </c>
      <c r="G71" s="249">
        <v>0</v>
      </c>
      <c r="H71" s="249">
        <v>0</v>
      </c>
      <c r="I71" s="249">
        <v>0</v>
      </c>
      <c r="J71" s="249">
        <v>0</v>
      </c>
      <c r="K71" s="249">
        <v>0</v>
      </c>
      <c r="L71" s="249">
        <v>0</v>
      </c>
      <c r="M71" s="249">
        <v>0</v>
      </c>
      <c r="N71" s="249">
        <v>0</v>
      </c>
      <c r="O71" s="249">
        <v>0</v>
      </c>
      <c r="P71" s="249">
        <v>0</v>
      </c>
      <c r="Q71" s="249">
        <v>0</v>
      </c>
      <c r="R71" s="249">
        <v>-136.26313615</v>
      </c>
      <c r="S71" s="249">
        <v>-881.76257291</v>
      </c>
    </row>
    <row r="72" spans="1:19" s="122" customFormat="1" ht="15">
      <c r="A72" s="239" t="s">
        <v>421</v>
      </c>
      <c r="B72" s="239" t="s">
        <v>398</v>
      </c>
      <c r="C72" s="248">
        <v>0</v>
      </c>
      <c r="D72" s="248">
        <v>0</v>
      </c>
      <c r="E72" s="249">
        <v>0</v>
      </c>
      <c r="F72" s="249">
        <v>0</v>
      </c>
      <c r="G72" s="249">
        <v>0</v>
      </c>
      <c r="H72" s="249">
        <v>0</v>
      </c>
      <c r="I72" s="249">
        <v>0</v>
      </c>
      <c r="J72" s="249">
        <v>0</v>
      </c>
      <c r="K72" s="249">
        <v>0</v>
      </c>
      <c r="L72" s="249">
        <v>0</v>
      </c>
      <c r="M72" s="249">
        <v>0</v>
      </c>
      <c r="N72" s="249">
        <v>0</v>
      </c>
      <c r="O72" s="249">
        <v>0</v>
      </c>
      <c r="P72" s="249">
        <v>0</v>
      </c>
      <c r="Q72" s="249">
        <v>0</v>
      </c>
      <c r="R72" s="249">
        <v>-136.26313615</v>
      </c>
      <c r="S72" s="249">
        <v>-881.76257291</v>
      </c>
    </row>
    <row r="73" spans="1:19" s="122" customFormat="1" ht="15">
      <c r="A73" s="239" t="s">
        <v>422</v>
      </c>
      <c r="B73" s="239" t="s">
        <v>400</v>
      </c>
      <c r="C73" s="248">
        <v>0</v>
      </c>
      <c r="D73" s="248">
        <v>0</v>
      </c>
      <c r="E73" s="249">
        <v>0</v>
      </c>
      <c r="F73" s="249">
        <v>0</v>
      </c>
      <c r="G73" s="249">
        <v>0</v>
      </c>
      <c r="H73" s="249">
        <v>0</v>
      </c>
      <c r="I73" s="249">
        <v>0</v>
      </c>
      <c r="J73" s="249">
        <v>0</v>
      </c>
      <c r="K73" s="249">
        <v>0</v>
      </c>
      <c r="L73" s="249">
        <v>0</v>
      </c>
      <c r="M73" s="249">
        <v>0</v>
      </c>
      <c r="N73" s="249">
        <v>0</v>
      </c>
      <c r="O73" s="249">
        <v>0</v>
      </c>
      <c r="P73" s="249">
        <v>0</v>
      </c>
      <c r="Q73" s="249">
        <v>0</v>
      </c>
      <c r="R73" s="249">
        <v>0</v>
      </c>
      <c r="S73" s="249">
        <v>0</v>
      </c>
    </row>
    <row r="74" spans="1:19" s="122" customFormat="1" ht="15">
      <c r="A74" s="239" t="s">
        <v>423</v>
      </c>
      <c r="B74" s="239" t="s">
        <v>424</v>
      </c>
      <c r="C74" s="248"/>
      <c r="D74" s="248"/>
      <c r="E74" s="249">
        <v>-8</v>
      </c>
      <c r="F74" s="249">
        <v>-9</v>
      </c>
      <c r="G74" s="249">
        <v>-10</v>
      </c>
      <c r="H74" s="249">
        <v>-10</v>
      </c>
      <c r="I74" s="249">
        <v>-10.4</v>
      </c>
      <c r="J74" s="249">
        <v>-10</v>
      </c>
      <c r="K74" s="249">
        <v>-10.4</v>
      </c>
      <c r="L74" s="249">
        <v>-11.2</v>
      </c>
      <c r="M74" s="249">
        <v>-10.7</v>
      </c>
      <c r="N74" s="249">
        <v>-10.4</v>
      </c>
      <c r="O74" s="249">
        <v>-10.8</v>
      </c>
      <c r="P74" s="249">
        <v>-10.8</v>
      </c>
      <c r="Q74" s="249">
        <v>-10.8</v>
      </c>
      <c r="R74" s="249">
        <v>-11.2</v>
      </c>
      <c r="S74" s="249">
        <v>-11.2</v>
      </c>
    </row>
    <row r="75" spans="1:19" s="122" customFormat="1" ht="15">
      <c r="A75" s="239"/>
      <c r="B75" s="239"/>
      <c r="C75" s="248"/>
      <c r="D75" s="248"/>
      <c r="E75" s="249"/>
      <c r="F75" s="249"/>
      <c r="G75" s="249"/>
      <c r="H75" s="249"/>
      <c r="I75" s="249"/>
      <c r="J75" s="249"/>
      <c r="K75" s="249"/>
      <c r="L75" s="249"/>
      <c r="M75" s="249"/>
      <c r="N75" s="249"/>
      <c r="O75" s="249"/>
      <c r="P75" s="249"/>
      <c r="Q75" s="249"/>
      <c r="R75" s="249"/>
      <c r="S75" s="249"/>
    </row>
    <row r="76" spans="1:19" s="122" customFormat="1" ht="15">
      <c r="A76" s="242" t="s">
        <v>425</v>
      </c>
      <c r="B76" s="243" t="s">
        <v>426</v>
      </c>
      <c r="C76" s="244">
        <v>-6291.244195926027</v>
      </c>
      <c r="D76" s="244">
        <v>764.2214035337481</v>
      </c>
      <c r="E76" s="245">
        <v>1259.8437270039608</v>
      </c>
      <c r="F76" s="245">
        <v>335.62804265225736</v>
      </c>
      <c r="G76" s="245">
        <v>95.97445412846014</v>
      </c>
      <c r="H76" s="245">
        <v>-245.49659957641438</v>
      </c>
      <c r="I76" s="245">
        <v>-2206.6049329745083</v>
      </c>
      <c r="J76" s="245">
        <v>-613.6408462676346</v>
      </c>
      <c r="K76" s="245">
        <v>-735.7091741492081</v>
      </c>
      <c r="L76" s="245">
        <v>-2789.202454889106</v>
      </c>
      <c r="M76" s="245">
        <v>389.8069662025109</v>
      </c>
      <c r="N76" s="245">
        <v>367.2125347180486</v>
      </c>
      <c r="O76" s="245">
        <v>-635.1014007286831</v>
      </c>
      <c r="P76" s="245">
        <v>2848.8265697877487</v>
      </c>
      <c r="Q76" s="245">
        <v>257.28999202520754</v>
      </c>
      <c r="R76" s="245">
        <v>659.7747812957141</v>
      </c>
      <c r="S76" s="245">
        <v>686.5876061748522</v>
      </c>
    </row>
    <row r="77" spans="1:19" s="122" customFormat="1" ht="15">
      <c r="A77" s="239"/>
      <c r="B77" s="243"/>
      <c r="C77" s="244"/>
      <c r="D77" s="244"/>
      <c r="E77" s="249"/>
      <c r="F77" s="249"/>
      <c r="G77" s="249"/>
      <c r="H77" s="249"/>
      <c r="I77" s="249"/>
      <c r="J77" s="249"/>
      <c r="K77" s="249"/>
      <c r="L77" s="249"/>
      <c r="M77" s="249"/>
      <c r="N77" s="249"/>
      <c r="O77" s="249"/>
      <c r="P77" s="249"/>
      <c r="Q77" s="249"/>
      <c r="R77" s="249"/>
      <c r="S77" s="249"/>
    </row>
    <row r="78" spans="1:19" s="122" customFormat="1" ht="15">
      <c r="A78" s="239" t="s">
        <v>427</v>
      </c>
      <c r="B78" s="239" t="s">
        <v>428</v>
      </c>
      <c r="C78" s="248">
        <v>-23.43936791399807</v>
      </c>
      <c r="D78" s="248">
        <v>538.56857517</v>
      </c>
      <c r="E78" s="249">
        <v>783.2610095499999</v>
      </c>
      <c r="F78" s="249">
        <v>871.5134140236189</v>
      </c>
      <c r="G78" s="249">
        <v>836.9395938956445</v>
      </c>
      <c r="H78" s="249">
        <v>493.41383554564436</v>
      </c>
      <c r="I78" s="249">
        <v>271.4288525300002</v>
      </c>
      <c r="J78" s="249">
        <v>193.87252692999994</v>
      </c>
      <c r="K78" s="249">
        <v>1057.2890201548162</v>
      </c>
      <c r="L78" s="249">
        <v>308.6538901089999</v>
      </c>
      <c r="M78" s="249">
        <v>165.9433203636397</v>
      </c>
      <c r="N78" s="249">
        <v>644.1883586879032</v>
      </c>
      <c r="O78" s="249">
        <v>567.5143008563794</v>
      </c>
      <c r="P78" s="249">
        <v>727.1052062634167</v>
      </c>
      <c r="Q78" s="249">
        <v>772.3069460911182</v>
      </c>
      <c r="R78" s="249">
        <v>1322.0273373074774</v>
      </c>
      <c r="S78" s="249">
        <v>737.72586812224</v>
      </c>
    </row>
    <row r="79" spans="1:19" s="122" customFormat="1" ht="15">
      <c r="A79" s="247" t="s">
        <v>429</v>
      </c>
      <c r="B79" s="239" t="s">
        <v>430</v>
      </c>
      <c r="C79" s="248">
        <v>0</v>
      </c>
      <c r="D79" s="248">
        <v>0</v>
      </c>
      <c r="E79" s="249">
        <v>0</v>
      </c>
      <c r="F79" s="249">
        <v>0</v>
      </c>
      <c r="G79" s="249">
        <v>0</v>
      </c>
      <c r="H79" s="249">
        <v>0</v>
      </c>
      <c r="I79" s="249">
        <v>0</v>
      </c>
      <c r="J79" s="249">
        <v>0</v>
      </c>
      <c r="K79" s="249">
        <v>0</v>
      </c>
      <c r="L79" s="249">
        <v>0</v>
      </c>
      <c r="M79" s="249">
        <v>0</v>
      </c>
      <c r="N79" s="249">
        <v>0</v>
      </c>
      <c r="O79" s="249">
        <v>0</v>
      </c>
      <c r="P79" s="249">
        <v>0</v>
      </c>
      <c r="Q79" s="249">
        <v>0</v>
      </c>
      <c r="R79" s="249">
        <v>0</v>
      </c>
      <c r="S79" s="249">
        <v>0</v>
      </c>
    </row>
    <row r="80" spans="1:19" s="122" customFormat="1" ht="15">
      <c r="A80" s="247" t="s">
        <v>431</v>
      </c>
      <c r="B80" s="239" t="s">
        <v>432</v>
      </c>
      <c r="C80" s="248">
        <v>-23.43936791399807</v>
      </c>
      <c r="D80" s="248">
        <v>538.56857517</v>
      </c>
      <c r="E80" s="249">
        <v>783.2610095499999</v>
      </c>
      <c r="F80" s="249">
        <v>871.5134140236189</v>
      </c>
      <c r="G80" s="249">
        <v>836.9395938956445</v>
      </c>
      <c r="H80" s="249">
        <v>493.41383554564436</v>
      </c>
      <c r="I80" s="249">
        <v>271.4288525300002</v>
      </c>
      <c r="J80" s="249">
        <v>193.87252692999994</v>
      </c>
      <c r="K80" s="249">
        <v>1057.2890201548162</v>
      </c>
      <c r="L80" s="249">
        <v>308.6538901089999</v>
      </c>
      <c r="M80" s="249">
        <v>165.9433203636397</v>
      </c>
      <c r="N80" s="249">
        <v>644.1883586879032</v>
      </c>
      <c r="O80" s="249">
        <v>567.5143008563794</v>
      </c>
      <c r="P80" s="249">
        <v>727.1052062634167</v>
      </c>
      <c r="Q80" s="249">
        <v>772.3069460911182</v>
      </c>
      <c r="R80" s="249">
        <v>1322.0273373074774</v>
      </c>
      <c r="S80" s="249">
        <v>737.72586812224</v>
      </c>
    </row>
    <row r="81" spans="1:19" s="122" customFormat="1" ht="15">
      <c r="A81" s="239"/>
      <c r="B81" s="239"/>
      <c r="C81" s="248"/>
      <c r="D81" s="248"/>
      <c r="E81" s="249"/>
      <c r="F81" s="249"/>
      <c r="G81" s="249"/>
      <c r="H81" s="249"/>
      <c r="I81" s="249"/>
      <c r="J81" s="249"/>
      <c r="K81" s="249"/>
      <c r="L81" s="249"/>
      <c r="M81" s="249"/>
      <c r="N81" s="249"/>
      <c r="O81" s="249"/>
      <c r="P81" s="249"/>
      <c r="Q81" s="249"/>
      <c r="R81" s="249"/>
      <c r="S81" s="249"/>
    </row>
    <row r="82" spans="1:19" s="122" customFormat="1" ht="15">
      <c r="A82" s="239" t="s">
        <v>433</v>
      </c>
      <c r="B82" s="239" t="s">
        <v>434</v>
      </c>
      <c r="C82" s="248">
        <v>-5582.6489134260255</v>
      </c>
      <c r="D82" s="248">
        <v>39.506997399999996</v>
      </c>
      <c r="E82" s="249">
        <v>0.22542616999999976</v>
      </c>
      <c r="F82" s="249">
        <v>-303.54249423999994</v>
      </c>
      <c r="G82" s="249">
        <v>-190.31468419999996</v>
      </c>
      <c r="H82" s="249">
        <v>365.8545161500001</v>
      </c>
      <c r="I82" s="249">
        <v>-1383.87377514</v>
      </c>
      <c r="J82" s="249">
        <v>-118.27443180000023</v>
      </c>
      <c r="K82" s="249">
        <v>213.1466903000001</v>
      </c>
      <c r="L82" s="249">
        <v>-3141.50757533</v>
      </c>
      <c r="M82" s="249">
        <v>-731.1035996799999</v>
      </c>
      <c r="N82" s="249">
        <v>40.97872463999991</v>
      </c>
      <c r="O82" s="249">
        <v>66.69953613000004</v>
      </c>
      <c r="P82" s="249">
        <v>-909.8465878600002</v>
      </c>
      <c r="Q82" s="249">
        <v>1500.36980168</v>
      </c>
      <c r="R82" s="249">
        <v>1473.3779902399974</v>
      </c>
      <c r="S82" s="249">
        <v>2200.9426009800027</v>
      </c>
    </row>
    <row r="83" spans="1:19" s="122" customFormat="1" ht="15">
      <c r="A83" s="239" t="s">
        <v>435</v>
      </c>
      <c r="B83" s="239" t="s">
        <v>436</v>
      </c>
      <c r="C83" s="248">
        <v>0</v>
      </c>
      <c r="D83" s="248">
        <v>0</v>
      </c>
      <c r="E83" s="249">
        <v>0</v>
      </c>
      <c r="F83" s="249">
        <v>-311.63688014999997</v>
      </c>
      <c r="G83" s="249">
        <v>-190.65999999999997</v>
      </c>
      <c r="H83" s="249">
        <v>-228.42</v>
      </c>
      <c r="I83" s="249">
        <v>-640.7799999999999</v>
      </c>
      <c r="J83" s="249">
        <v>-115.59000000000023</v>
      </c>
      <c r="K83" s="249">
        <v>216.8500000000001</v>
      </c>
      <c r="L83" s="249">
        <v>-152.09</v>
      </c>
      <c r="M83" s="249">
        <v>-720.9199999999998</v>
      </c>
      <c r="N83" s="249">
        <v>47.59999999999991</v>
      </c>
      <c r="O83" s="249">
        <v>138.71000000000004</v>
      </c>
      <c r="P83" s="249">
        <v>-903.4700000000003</v>
      </c>
      <c r="Q83" s="249">
        <v>-491.80999999999995</v>
      </c>
      <c r="R83" s="249">
        <v>625.8299999999973</v>
      </c>
      <c r="S83" s="249">
        <v>-555.0999999999972</v>
      </c>
    </row>
    <row r="84" spans="1:19" s="122" customFormat="1" ht="15">
      <c r="A84" s="239" t="s">
        <v>437</v>
      </c>
      <c r="B84" s="239" t="s">
        <v>438</v>
      </c>
      <c r="C84" s="248">
        <v>-5582.6489134260255</v>
      </c>
      <c r="D84" s="248">
        <v>39.506997399999996</v>
      </c>
      <c r="E84" s="249">
        <v>0.22542616999999976</v>
      </c>
      <c r="F84" s="249">
        <v>8.094385910000002</v>
      </c>
      <c r="G84" s="249">
        <v>0.34531580000000006</v>
      </c>
      <c r="H84" s="249">
        <v>594.2745161500001</v>
      </c>
      <c r="I84" s="249">
        <v>-743.09377514</v>
      </c>
      <c r="J84" s="249">
        <v>-2.6844318</v>
      </c>
      <c r="K84" s="249">
        <v>-3.7033097</v>
      </c>
      <c r="L84" s="249">
        <v>-2989.4175753299996</v>
      </c>
      <c r="M84" s="249">
        <v>-10.18359968</v>
      </c>
      <c r="N84" s="249">
        <v>-6.62127536</v>
      </c>
      <c r="O84" s="249">
        <v>-72.01046387</v>
      </c>
      <c r="P84" s="249">
        <v>-6.376587860000001</v>
      </c>
      <c r="Q84" s="249">
        <v>1992.1798016799999</v>
      </c>
      <c r="R84" s="249">
        <v>847.54799024</v>
      </c>
      <c r="S84" s="249">
        <v>2756.04260098</v>
      </c>
    </row>
    <row r="85" spans="1:19" s="122" customFormat="1" ht="15">
      <c r="A85" s="239" t="s">
        <v>439</v>
      </c>
      <c r="B85" s="239" t="s">
        <v>440</v>
      </c>
      <c r="C85" s="248">
        <v>0.12108657397418054</v>
      </c>
      <c r="D85" s="248">
        <v>0.9269974</v>
      </c>
      <c r="E85" s="249">
        <v>1.3014261699999998</v>
      </c>
      <c r="F85" s="249">
        <v>9.171385910000001</v>
      </c>
      <c r="G85" s="249">
        <v>1.4243158</v>
      </c>
      <c r="H85" s="249">
        <v>1.56451615</v>
      </c>
      <c r="I85" s="249">
        <v>0.07222486</v>
      </c>
      <c r="J85" s="249">
        <v>0.48156819999999995</v>
      </c>
      <c r="K85" s="249">
        <v>1.3606903</v>
      </c>
      <c r="L85" s="249">
        <v>2.43842467</v>
      </c>
      <c r="M85" s="249">
        <v>0.40640032</v>
      </c>
      <c r="N85" s="249">
        <v>1.96072464</v>
      </c>
      <c r="O85" s="249">
        <v>4.619536129999999</v>
      </c>
      <c r="P85" s="249">
        <v>2.20541214</v>
      </c>
      <c r="Q85" s="249">
        <v>0.7618016799999999</v>
      </c>
      <c r="R85" s="249">
        <v>1.82699024</v>
      </c>
      <c r="S85" s="249">
        <v>6.04260098</v>
      </c>
    </row>
    <row r="86" spans="1:19" s="122" customFormat="1" ht="15">
      <c r="A86" s="239" t="s">
        <v>441</v>
      </c>
      <c r="B86" s="239" t="s">
        <v>442</v>
      </c>
      <c r="C86" s="248">
        <v>-5582.7699999999995</v>
      </c>
      <c r="D86" s="248">
        <v>38.58</v>
      </c>
      <c r="E86" s="249">
        <v>-1.076</v>
      </c>
      <c r="F86" s="249">
        <v>-1.077</v>
      </c>
      <c r="G86" s="249">
        <v>-1.079</v>
      </c>
      <c r="H86" s="249">
        <v>592.71</v>
      </c>
      <c r="I86" s="249">
        <v>-743.166</v>
      </c>
      <c r="J86" s="249">
        <v>-3.166</v>
      </c>
      <c r="K86" s="249">
        <v>-5.064</v>
      </c>
      <c r="L86" s="249">
        <v>-2991.8559999999998</v>
      </c>
      <c r="M86" s="249">
        <v>-10.59</v>
      </c>
      <c r="N86" s="249">
        <v>-8.582</v>
      </c>
      <c r="O86" s="249">
        <v>-76.63</v>
      </c>
      <c r="P86" s="249">
        <v>-8.582</v>
      </c>
      <c r="Q86" s="249">
        <v>1991.418</v>
      </c>
      <c r="R86" s="249">
        <v>845.721</v>
      </c>
      <c r="S86" s="249">
        <v>2750</v>
      </c>
    </row>
    <row r="87" spans="1:19" s="122" customFormat="1" ht="15">
      <c r="A87" s="239"/>
      <c r="B87" s="239"/>
      <c r="C87" s="248"/>
      <c r="D87" s="248"/>
      <c r="E87" s="249"/>
      <c r="F87" s="249"/>
      <c r="G87" s="249"/>
      <c r="H87" s="249"/>
      <c r="I87" s="249"/>
      <c r="J87" s="249"/>
      <c r="K87" s="249"/>
      <c r="L87" s="249"/>
      <c r="M87" s="249"/>
      <c r="N87" s="249"/>
      <c r="O87" s="249"/>
      <c r="P87" s="249"/>
      <c r="Q87" s="249"/>
      <c r="R87" s="249"/>
      <c r="S87" s="249"/>
    </row>
    <row r="88" spans="1:19" s="122" customFormat="1" ht="15">
      <c r="A88" s="239" t="s">
        <v>443</v>
      </c>
      <c r="B88" s="239" t="s">
        <v>444</v>
      </c>
      <c r="C88" s="248">
        <v>-685.1559145860026</v>
      </c>
      <c r="D88" s="248">
        <v>186.1458309637481</v>
      </c>
      <c r="E88" s="249">
        <v>476.3572912839609</v>
      </c>
      <c r="F88" s="249">
        <v>-232.34287713136152</v>
      </c>
      <c r="G88" s="249">
        <v>-550.6504555671844</v>
      </c>
      <c r="H88" s="249">
        <v>-1104.7649512720589</v>
      </c>
      <c r="I88" s="249">
        <v>-1094.160010364509</v>
      </c>
      <c r="J88" s="249">
        <v>-689.2389413976343</v>
      </c>
      <c r="K88" s="249">
        <v>-2006.1448846040244</v>
      </c>
      <c r="L88" s="249">
        <v>43.651230331893885</v>
      </c>
      <c r="M88" s="249">
        <v>954.9672455188711</v>
      </c>
      <c r="N88" s="249">
        <v>-317.95454860985456</v>
      </c>
      <c r="O88" s="249">
        <v>-1269.3152377150625</v>
      </c>
      <c r="P88" s="249">
        <v>3031.5679513843324</v>
      </c>
      <c r="Q88" s="249">
        <v>-2015.3867557459107</v>
      </c>
      <c r="R88" s="249">
        <v>-2135.6305462517607</v>
      </c>
      <c r="S88" s="249">
        <v>-2252.0808629273906</v>
      </c>
    </row>
    <row r="89" spans="1:19" s="122" customFormat="1" ht="15">
      <c r="A89" s="239"/>
      <c r="B89" s="243"/>
      <c r="C89" s="244"/>
      <c r="D89" s="244"/>
      <c r="E89" s="249"/>
      <c r="F89" s="249"/>
      <c r="G89" s="249"/>
      <c r="H89" s="249"/>
      <c r="I89" s="249"/>
      <c r="J89" s="249"/>
      <c r="K89" s="249"/>
      <c r="L89" s="249"/>
      <c r="M89" s="249"/>
      <c r="N89" s="249"/>
      <c r="O89" s="249"/>
      <c r="P89" s="249"/>
      <c r="Q89" s="249"/>
      <c r="R89" s="249"/>
      <c r="S89" s="249"/>
    </row>
    <row r="90" spans="1:19" s="122" customFormat="1" ht="15">
      <c r="A90" s="239" t="s">
        <v>445</v>
      </c>
      <c r="B90" s="239" t="s">
        <v>436</v>
      </c>
      <c r="C90" s="248">
        <v>-401.10452158600276</v>
      </c>
      <c r="D90" s="248">
        <v>-195.58181503625144</v>
      </c>
      <c r="E90" s="249">
        <v>-606.3417527160395</v>
      </c>
      <c r="F90" s="249">
        <v>-251.36399936136246</v>
      </c>
      <c r="G90" s="249">
        <v>-1034.3467955671842</v>
      </c>
      <c r="H90" s="249">
        <v>-976.0101642720576</v>
      </c>
      <c r="I90" s="249">
        <v>-2182.07970136451</v>
      </c>
      <c r="J90" s="249">
        <v>-1938.991643312676</v>
      </c>
      <c r="K90" s="249">
        <v>-1776.761014175998</v>
      </c>
      <c r="L90" s="249">
        <v>-1455.422313694548</v>
      </c>
      <c r="M90" s="249">
        <v>243.33837401527956</v>
      </c>
      <c r="N90" s="249">
        <v>-2501.644026289166</v>
      </c>
      <c r="O90" s="249">
        <v>-1573.0444470146822</v>
      </c>
      <c r="P90" s="249">
        <v>-1100.730495733148</v>
      </c>
      <c r="Q90" s="249">
        <v>-5498.00192474591</v>
      </c>
      <c r="R90" s="249">
        <v>-5304.97654382176</v>
      </c>
      <c r="S90" s="249">
        <v>-6387.6332289273905</v>
      </c>
    </row>
    <row r="91" spans="1:19" s="122" customFormat="1" ht="15">
      <c r="A91" s="239" t="s">
        <v>446</v>
      </c>
      <c r="B91" s="239" t="s">
        <v>447</v>
      </c>
      <c r="C91" s="248">
        <v>-186.5957619999997</v>
      </c>
      <c r="D91" s="248">
        <v>-226.38731299999998</v>
      </c>
      <c r="E91" s="249">
        <v>-270.514247</v>
      </c>
      <c r="F91" s="249">
        <v>-277.33557</v>
      </c>
      <c r="G91" s="249">
        <v>-311.99363</v>
      </c>
      <c r="H91" s="249">
        <v>-308.79582</v>
      </c>
      <c r="I91" s="249">
        <v>-390.634952</v>
      </c>
      <c r="J91" s="249">
        <v>-540.9942248731841</v>
      </c>
      <c r="K91" s="249">
        <v>-537.1884988085499</v>
      </c>
      <c r="L91" s="249">
        <v>-552.4623864837791</v>
      </c>
      <c r="M91" s="249">
        <v>-618.3451713204561</v>
      </c>
      <c r="N91" s="249">
        <v>-711.4323520127837</v>
      </c>
      <c r="O91" s="249">
        <v>-778.6868958701389</v>
      </c>
      <c r="P91" s="249">
        <v>-1485.8581972836785</v>
      </c>
      <c r="Q91" s="249">
        <v>-1575.576864239338</v>
      </c>
      <c r="R91" s="249">
        <v>-1528.7440976910095</v>
      </c>
      <c r="S91" s="249">
        <v>-1395.4870668678636</v>
      </c>
    </row>
    <row r="92" spans="1:19" s="122" customFormat="1" ht="15">
      <c r="A92" s="239" t="s">
        <v>448</v>
      </c>
      <c r="B92" s="239" t="s">
        <v>449</v>
      </c>
      <c r="C92" s="248">
        <v>0</v>
      </c>
      <c r="D92" s="248">
        <v>0</v>
      </c>
      <c r="E92" s="249">
        <v>0</v>
      </c>
      <c r="F92" s="249">
        <v>0</v>
      </c>
      <c r="G92" s="249">
        <v>0</v>
      </c>
      <c r="H92" s="249">
        <v>0</v>
      </c>
      <c r="I92" s="249">
        <v>0</v>
      </c>
      <c r="J92" s="249">
        <v>0</v>
      </c>
      <c r="K92" s="249">
        <v>0</v>
      </c>
      <c r="L92" s="249">
        <v>0</v>
      </c>
      <c r="M92" s="249">
        <v>0</v>
      </c>
      <c r="N92" s="249">
        <v>0</v>
      </c>
      <c r="O92" s="249">
        <v>0</v>
      </c>
      <c r="P92" s="249">
        <v>0</v>
      </c>
      <c r="Q92" s="249">
        <v>0</v>
      </c>
      <c r="R92" s="249">
        <v>0</v>
      </c>
      <c r="S92" s="249">
        <v>0</v>
      </c>
    </row>
    <row r="93" spans="1:19" s="122" customFormat="1" ht="15">
      <c r="A93" s="239" t="s">
        <v>450</v>
      </c>
      <c r="B93" s="239" t="s">
        <v>451</v>
      </c>
      <c r="C93" s="248">
        <v>-115.50875958600307</v>
      </c>
      <c r="D93" s="248">
        <v>-253.1945020362515</v>
      </c>
      <c r="E93" s="249">
        <v>-580.8275057160396</v>
      </c>
      <c r="F93" s="249">
        <v>704.1540920386374</v>
      </c>
      <c r="G93" s="249">
        <v>-267.0878525671842</v>
      </c>
      <c r="H93" s="249">
        <v>-189.286270272058</v>
      </c>
      <c r="I93" s="249">
        <v>-312.46632136451035</v>
      </c>
      <c r="J93" s="249">
        <v>24.523091266735037</v>
      </c>
      <c r="K93" s="249">
        <v>-184.2642144818342</v>
      </c>
      <c r="L93" s="249">
        <v>-378.41878921077114</v>
      </c>
      <c r="M93" s="249">
        <v>770.5623723357367</v>
      </c>
      <c r="N93" s="249">
        <v>-1108.7306174858186</v>
      </c>
      <c r="O93" s="249">
        <v>-401.1256300198247</v>
      </c>
      <c r="P93" s="249">
        <v>-1875.0860220214063</v>
      </c>
      <c r="Q93" s="249">
        <v>-4294.658618168073</v>
      </c>
      <c r="R93" s="249">
        <v>-2615.9460085086453</v>
      </c>
      <c r="S93" s="249">
        <v>-5430.489020272218</v>
      </c>
    </row>
    <row r="94" spans="1:19" s="122" customFormat="1" ht="15">
      <c r="A94" s="239" t="s">
        <v>452</v>
      </c>
      <c r="B94" s="239" t="s">
        <v>453</v>
      </c>
      <c r="C94" s="248">
        <v>-99</v>
      </c>
      <c r="D94" s="248">
        <v>284</v>
      </c>
      <c r="E94" s="249">
        <v>245</v>
      </c>
      <c r="F94" s="249">
        <v>-678.1825213999998</v>
      </c>
      <c r="G94" s="249">
        <v>-455.2653130000001</v>
      </c>
      <c r="H94" s="249">
        <v>-477.9280739999997</v>
      </c>
      <c r="I94" s="249">
        <v>-1478.978428</v>
      </c>
      <c r="J94" s="249">
        <v>-1422.520509706227</v>
      </c>
      <c r="K94" s="249">
        <v>-1055.308300885614</v>
      </c>
      <c r="L94" s="249">
        <v>-524.5411379999977</v>
      </c>
      <c r="M94" s="249">
        <v>91.12117299999898</v>
      </c>
      <c r="N94" s="249">
        <v>-681.4810567905638</v>
      </c>
      <c r="O94" s="249">
        <v>-393.2319211247187</v>
      </c>
      <c r="P94" s="249">
        <v>2260.2137235719365</v>
      </c>
      <c r="Q94" s="249">
        <v>372.2335576615005</v>
      </c>
      <c r="R94" s="249">
        <v>-1160.2864376221046</v>
      </c>
      <c r="S94" s="249">
        <v>438.3428582126909</v>
      </c>
    </row>
    <row r="95" spans="1:19" s="122" customFormat="1" ht="15">
      <c r="A95" s="239"/>
      <c r="B95" s="239"/>
      <c r="C95" s="248"/>
      <c r="D95" s="248"/>
      <c r="E95" s="249"/>
      <c r="F95" s="249"/>
      <c r="G95" s="249"/>
      <c r="H95" s="249"/>
      <c r="I95" s="249"/>
      <c r="J95" s="249"/>
      <c r="K95" s="249"/>
      <c r="L95" s="249"/>
      <c r="M95" s="249"/>
      <c r="N95" s="249"/>
      <c r="O95" s="249"/>
      <c r="P95" s="249"/>
      <c r="Q95" s="249"/>
      <c r="R95" s="249"/>
      <c r="S95" s="249"/>
    </row>
    <row r="96" spans="1:19" s="122" customFormat="1" ht="15">
      <c r="A96" s="239" t="s">
        <v>454</v>
      </c>
      <c r="B96" s="239" t="s">
        <v>438</v>
      </c>
      <c r="C96" s="248">
        <v>-284.0513929999999</v>
      </c>
      <c r="D96" s="248">
        <v>381.72764599999954</v>
      </c>
      <c r="E96" s="249">
        <v>1082.6990440000004</v>
      </c>
      <c r="F96" s="249">
        <v>19.021122230000934</v>
      </c>
      <c r="G96" s="249">
        <v>483.69633999999985</v>
      </c>
      <c r="H96" s="249">
        <v>-128.7547870000012</v>
      </c>
      <c r="I96" s="249">
        <v>1087.9196910000012</v>
      </c>
      <c r="J96" s="249">
        <v>1249.7527019150416</v>
      </c>
      <c r="K96" s="249">
        <v>-229.38387042802617</v>
      </c>
      <c r="L96" s="249">
        <v>1499.0735440264418</v>
      </c>
      <c r="M96" s="249">
        <v>711.6288715035915</v>
      </c>
      <c r="N96" s="249">
        <v>2183.6894776793115</v>
      </c>
      <c r="O96" s="249">
        <v>303.7292092996197</v>
      </c>
      <c r="P96" s="249">
        <v>4132.2984471174805</v>
      </c>
      <c r="Q96" s="249">
        <v>3482.6151689999997</v>
      </c>
      <c r="R96" s="249">
        <v>3169.3459975699993</v>
      </c>
      <c r="S96" s="249">
        <v>4135.552366</v>
      </c>
    </row>
    <row r="97" spans="1:19" s="122" customFormat="1" ht="15">
      <c r="A97" s="239" t="s">
        <v>455</v>
      </c>
      <c r="B97" s="239" t="s">
        <v>447</v>
      </c>
      <c r="C97" s="248">
        <v>-11.11639299999996</v>
      </c>
      <c r="D97" s="248">
        <v>-182.95235399999999</v>
      </c>
      <c r="E97" s="249">
        <v>-22.485955999999987</v>
      </c>
      <c r="F97" s="249">
        <v>106.26194999999997</v>
      </c>
      <c r="G97" s="249">
        <v>342.3815</v>
      </c>
      <c r="H97" s="249">
        <v>311.78842199999997</v>
      </c>
      <c r="I97" s="249">
        <v>361.86549</v>
      </c>
      <c r="J97" s="249">
        <v>515.5958669150417</v>
      </c>
      <c r="K97" s="249">
        <v>782.4266715719724</v>
      </c>
      <c r="L97" s="249">
        <v>1310.978214486443</v>
      </c>
      <c r="M97" s="249">
        <v>0.404890503591389</v>
      </c>
      <c r="N97" s="249">
        <v>583.0843406793125</v>
      </c>
      <c r="O97" s="249">
        <v>-428.0133387003807</v>
      </c>
      <c r="P97" s="249">
        <v>1412.3708581174803</v>
      </c>
      <c r="Q97" s="249">
        <v>657.0390000000001</v>
      </c>
      <c r="R97" s="249">
        <v>202.88645357000013</v>
      </c>
      <c r="S97" s="249">
        <v>276.3844909999999</v>
      </c>
    </row>
    <row r="98" spans="1:19" s="122" customFormat="1" ht="15">
      <c r="A98" s="239" t="s">
        <v>456</v>
      </c>
      <c r="B98" s="239" t="s">
        <v>457</v>
      </c>
      <c r="C98" s="248">
        <v>0</v>
      </c>
      <c r="D98" s="248">
        <v>0</v>
      </c>
      <c r="E98" s="250">
        <v>0</v>
      </c>
      <c r="F98" s="250">
        <v>0</v>
      </c>
      <c r="G98" s="250">
        <v>0</v>
      </c>
      <c r="H98" s="250">
        <v>0</v>
      </c>
      <c r="I98" s="250">
        <v>0</v>
      </c>
      <c r="J98" s="250">
        <v>0</v>
      </c>
      <c r="K98" s="250">
        <v>0</v>
      </c>
      <c r="L98" s="250">
        <v>0</v>
      </c>
      <c r="M98" s="250">
        <v>0</v>
      </c>
      <c r="N98" s="250">
        <v>0</v>
      </c>
      <c r="O98" s="250">
        <v>0</v>
      </c>
      <c r="P98" s="250">
        <v>0</v>
      </c>
      <c r="Q98" s="250">
        <v>0</v>
      </c>
      <c r="R98" s="250">
        <v>0</v>
      </c>
      <c r="S98" s="250">
        <v>0</v>
      </c>
    </row>
    <row r="99" spans="1:19" s="122" customFormat="1" ht="15">
      <c r="A99" s="239" t="s">
        <v>458</v>
      </c>
      <c r="B99" s="239" t="s">
        <v>459</v>
      </c>
      <c r="C99" s="248">
        <v>98.131</v>
      </c>
      <c r="D99" s="248">
        <v>-113.858</v>
      </c>
      <c r="E99" s="249">
        <v>-1.6899999999999995</v>
      </c>
      <c r="F99" s="249">
        <v>0.7410000000000014</v>
      </c>
      <c r="G99" s="249">
        <v>0.8190000000000008</v>
      </c>
      <c r="H99" s="249">
        <v>-10.381</v>
      </c>
      <c r="I99" s="249">
        <v>-7.548</v>
      </c>
      <c r="J99" s="249">
        <v>-8.287</v>
      </c>
      <c r="K99" s="249">
        <v>-3.255</v>
      </c>
      <c r="L99" s="249">
        <v>799.283</v>
      </c>
      <c r="M99" s="249">
        <v>-499.32251799999995</v>
      </c>
      <c r="N99" s="249">
        <v>532.4041151658125</v>
      </c>
      <c r="O99" s="249">
        <v>-495.07095444714207</v>
      </c>
      <c r="P99" s="249">
        <v>1362.7179307248143</v>
      </c>
      <c r="Q99" s="249">
        <v>662.738</v>
      </c>
      <c r="R99" s="249">
        <v>419.49445357000013</v>
      </c>
      <c r="S99" s="249">
        <v>493.3984909999999</v>
      </c>
    </row>
    <row r="100" spans="1:19" s="122" customFormat="1" ht="15">
      <c r="A100" s="239" t="s">
        <v>460</v>
      </c>
      <c r="B100" s="239" t="s">
        <v>461</v>
      </c>
      <c r="C100" s="248">
        <v>0</v>
      </c>
      <c r="D100" s="248">
        <v>0</v>
      </c>
      <c r="E100" s="250">
        <v>0</v>
      </c>
      <c r="F100" s="250">
        <v>0</v>
      </c>
      <c r="G100" s="250">
        <v>0</v>
      </c>
      <c r="H100" s="250">
        <v>0</v>
      </c>
      <c r="I100" s="250">
        <v>0</v>
      </c>
      <c r="J100" s="250">
        <v>0</v>
      </c>
      <c r="K100" s="250">
        <v>0</v>
      </c>
      <c r="L100" s="250">
        <v>0</v>
      </c>
      <c r="M100" s="250">
        <v>0</v>
      </c>
      <c r="N100" s="250">
        <v>0</v>
      </c>
      <c r="O100" s="250">
        <v>0</v>
      </c>
      <c r="P100" s="250">
        <v>0</v>
      </c>
      <c r="Q100" s="250">
        <v>0</v>
      </c>
      <c r="R100" s="250">
        <v>0</v>
      </c>
      <c r="S100" s="250">
        <v>0</v>
      </c>
    </row>
    <row r="101" spans="1:19" s="122" customFormat="1" ht="15">
      <c r="A101" s="239" t="s">
        <v>462</v>
      </c>
      <c r="B101" s="239" t="s">
        <v>463</v>
      </c>
      <c r="C101" s="248">
        <v>-109.24739299999996</v>
      </c>
      <c r="D101" s="248">
        <v>-69.09435399999998</v>
      </c>
      <c r="E101" s="249">
        <v>-20.79595599999999</v>
      </c>
      <c r="F101" s="249">
        <v>105.52094999999997</v>
      </c>
      <c r="G101" s="249">
        <v>341.5625</v>
      </c>
      <c r="H101" s="249">
        <v>322.16942199999994</v>
      </c>
      <c r="I101" s="249">
        <v>369.41349</v>
      </c>
      <c r="J101" s="249">
        <v>523.8828669150417</v>
      </c>
      <c r="K101" s="249">
        <v>785.6816715719724</v>
      </c>
      <c r="L101" s="249">
        <v>511.695214486443</v>
      </c>
      <c r="M101" s="249">
        <v>499.72740850359133</v>
      </c>
      <c r="N101" s="249">
        <v>50.68022551349999</v>
      </c>
      <c r="O101" s="249">
        <v>67.0576157467614</v>
      </c>
      <c r="P101" s="249">
        <v>49.652927392666</v>
      </c>
      <c r="Q101" s="249">
        <v>-5.699</v>
      </c>
      <c r="R101" s="249">
        <v>-216.608</v>
      </c>
      <c r="S101" s="249">
        <v>-217.014</v>
      </c>
    </row>
    <row r="102" spans="1:19" s="122" customFormat="1" ht="15">
      <c r="A102" s="239"/>
      <c r="B102" s="239"/>
      <c r="C102" s="248"/>
      <c r="D102" s="248"/>
      <c r="E102" s="249"/>
      <c r="F102" s="249"/>
      <c r="G102" s="249"/>
      <c r="H102" s="249"/>
      <c r="I102" s="249"/>
      <c r="J102" s="249"/>
      <c r="K102" s="249"/>
      <c r="L102" s="249"/>
      <c r="M102" s="249"/>
      <c r="N102" s="249"/>
      <c r="O102" s="249"/>
      <c r="P102" s="249"/>
      <c r="Q102" s="249"/>
      <c r="R102" s="249"/>
      <c r="S102" s="249"/>
    </row>
    <row r="103" spans="1:19" s="122" customFormat="1" ht="15">
      <c r="A103" s="239" t="s">
        <v>464</v>
      </c>
      <c r="B103" s="239" t="s">
        <v>449</v>
      </c>
      <c r="C103" s="248">
        <v>-272.93499999999995</v>
      </c>
      <c r="D103" s="248">
        <v>564.6799999999997</v>
      </c>
      <c r="E103" s="249">
        <v>1105.1850000000004</v>
      </c>
      <c r="F103" s="249">
        <v>-133.36999999999915</v>
      </c>
      <c r="G103" s="249">
        <v>83.42199999999991</v>
      </c>
      <c r="H103" s="249">
        <v>-382.12000000000114</v>
      </c>
      <c r="I103" s="249">
        <v>646.852000000001</v>
      </c>
      <c r="J103" s="249">
        <v>685.3050000000009</v>
      </c>
      <c r="K103" s="249">
        <v>-1077.2799999999995</v>
      </c>
      <c r="L103" s="249">
        <v>254.98805753999898</v>
      </c>
      <c r="M103" s="249">
        <v>734.8490000000002</v>
      </c>
      <c r="N103" s="249">
        <v>1601.3399999999992</v>
      </c>
      <c r="O103" s="249">
        <v>658.5580000000004</v>
      </c>
      <c r="P103" s="249">
        <v>2743.4430000000007</v>
      </c>
      <c r="Q103" s="249">
        <v>2798.2389999999996</v>
      </c>
      <c r="R103" s="249">
        <v>3019.7819999999992</v>
      </c>
      <c r="S103" s="249">
        <v>3912.9692990000003</v>
      </c>
    </row>
    <row r="104" spans="1:19" s="122" customFormat="1" ht="15">
      <c r="A104" s="239" t="s">
        <v>465</v>
      </c>
      <c r="B104" s="239" t="s">
        <v>457</v>
      </c>
      <c r="C104" s="248">
        <v>-135.159</v>
      </c>
      <c r="D104" s="248">
        <v>-144.05399999999997</v>
      </c>
      <c r="E104" s="249">
        <v>-140.955</v>
      </c>
      <c r="F104" s="249">
        <v>-47.573</v>
      </c>
      <c r="G104" s="249">
        <v>-64.622</v>
      </c>
      <c r="H104" s="249">
        <v>-33.878</v>
      </c>
      <c r="I104" s="249">
        <v>-0.545</v>
      </c>
      <c r="J104" s="249">
        <v>-0.568</v>
      </c>
      <c r="K104" s="249">
        <v>-0.584</v>
      </c>
      <c r="L104" s="249">
        <v>-0.588</v>
      </c>
      <c r="M104" s="249">
        <v>-0.597</v>
      </c>
      <c r="N104" s="249">
        <v>-0.285</v>
      </c>
      <c r="O104" s="249">
        <v>-0.284</v>
      </c>
      <c r="P104" s="249">
        <v>-0.288</v>
      </c>
      <c r="Q104" s="249">
        <v>-0.292</v>
      </c>
      <c r="R104" s="249">
        <v>-0.262</v>
      </c>
      <c r="S104" s="249">
        <v>-156.725701</v>
      </c>
    </row>
    <row r="105" spans="1:19" s="122" customFormat="1" ht="15">
      <c r="A105" s="239" t="s">
        <v>466</v>
      </c>
      <c r="B105" s="239" t="s">
        <v>459</v>
      </c>
      <c r="C105" s="248">
        <v>117.90700000000004</v>
      </c>
      <c r="D105" s="248">
        <v>301.8779999999999</v>
      </c>
      <c r="E105" s="249">
        <v>-13.165000000000077</v>
      </c>
      <c r="F105" s="249">
        <v>8.97700000000009</v>
      </c>
      <c r="G105" s="249">
        <v>-424.4919999999999</v>
      </c>
      <c r="H105" s="249">
        <v>-572.757</v>
      </c>
      <c r="I105" s="249">
        <v>2.2940000000000964</v>
      </c>
      <c r="J105" s="249">
        <v>239.51300000000015</v>
      </c>
      <c r="K105" s="249">
        <v>-588.1469999999999</v>
      </c>
      <c r="L105" s="249">
        <v>683.11105754</v>
      </c>
      <c r="M105" s="249">
        <v>1175.2649999999999</v>
      </c>
      <c r="N105" s="249">
        <v>1405.391</v>
      </c>
      <c r="O105" s="249">
        <v>794.316</v>
      </c>
      <c r="P105" s="249">
        <v>2129.3140000000003</v>
      </c>
      <c r="Q105" s="249">
        <v>1745.6270000000002</v>
      </c>
      <c r="R105" s="249">
        <v>2072.943</v>
      </c>
      <c r="S105" s="249">
        <v>2278.6220000000003</v>
      </c>
    </row>
    <row r="106" spans="1:19" s="122" customFormat="1" ht="15">
      <c r="A106" s="239" t="s">
        <v>467</v>
      </c>
      <c r="B106" s="239" t="s">
        <v>461</v>
      </c>
      <c r="C106" s="248">
        <v>-47.55800000000001</v>
      </c>
      <c r="D106" s="248">
        <v>-107.757</v>
      </c>
      <c r="E106" s="249">
        <v>-25.970000000000002</v>
      </c>
      <c r="F106" s="249">
        <v>-26.059</v>
      </c>
      <c r="G106" s="249">
        <v>-21.048</v>
      </c>
      <c r="H106" s="249">
        <v>-25.716</v>
      </c>
      <c r="I106" s="249">
        <v>-12.946</v>
      </c>
      <c r="J106" s="249">
        <v>-7.157</v>
      </c>
      <c r="K106" s="249">
        <v>-2.305</v>
      </c>
      <c r="L106" s="249">
        <v>-2.016</v>
      </c>
      <c r="M106" s="249">
        <v>87.63</v>
      </c>
      <c r="N106" s="249">
        <v>-65.423</v>
      </c>
      <c r="O106" s="249">
        <v>29.716</v>
      </c>
      <c r="P106" s="249">
        <v>-75.16</v>
      </c>
      <c r="Q106" s="249">
        <v>-18.508</v>
      </c>
      <c r="R106" s="249">
        <v>-9.917</v>
      </c>
      <c r="S106" s="249">
        <v>-1.542</v>
      </c>
    </row>
    <row r="107" spans="1:19" s="122" customFormat="1" ht="15">
      <c r="A107" s="239" t="s">
        <v>468</v>
      </c>
      <c r="B107" s="239" t="s">
        <v>463</v>
      </c>
      <c r="C107" s="248">
        <v>-208.125</v>
      </c>
      <c r="D107" s="248">
        <v>514.6129999999998</v>
      </c>
      <c r="E107" s="249">
        <v>1285.2750000000005</v>
      </c>
      <c r="F107" s="249">
        <v>-68.71499999999924</v>
      </c>
      <c r="G107" s="249">
        <v>593.5839999999998</v>
      </c>
      <c r="H107" s="249">
        <v>250.23099999999886</v>
      </c>
      <c r="I107" s="249">
        <v>658.0490000000009</v>
      </c>
      <c r="J107" s="249">
        <v>453.51700000000073</v>
      </c>
      <c r="K107" s="249">
        <v>-486.2439999999997</v>
      </c>
      <c r="L107" s="249">
        <v>-425.51900000000114</v>
      </c>
      <c r="M107" s="249">
        <v>-527.4489999999996</v>
      </c>
      <c r="N107" s="249">
        <v>261.65699999999924</v>
      </c>
      <c r="O107" s="249">
        <v>-165.1899999999996</v>
      </c>
      <c r="P107" s="249">
        <v>689.5770000000002</v>
      </c>
      <c r="Q107" s="249">
        <v>1071.4119999999994</v>
      </c>
      <c r="R107" s="249">
        <v>957.0179999999991</v>
      </c>
      <c r="S107" s="249">
        <v>1792.6149999999998</v>
      </c>
    </row>
    <row r="108" spans="1:19" s="122" customFormat="1" ht="15">
      <c r="A108" s="239"/>
      <c r="B108" s="239"/>
      <c r="C108" s="248"/>
      <c r="D108" s="248"/>
      <c r="E108" s="249"/>
      <c r="F108" s="249"/>
      <c r="G108" s="249"/>
      <c r="H108" s="249"/>
      <c r="I108" s="249"/>
      <c r="J108" s="249"/>
      <c r="K108" s="249"/>
      <c r="L108" s="249"/>
      <c r="M108" s="249"/>
      <c r="N108" s="249"/>
      <c r="O108" s="249"/>
      <c r="P108" s="249"/>
      <c r="Q108" s="249"/>
      <c r="R108" s="249"/>
      <c r="S108" s="249"/>
    </row>
    <row r="109" spans="1:19" s="122" customFormat="1" ht="15">
      <c r="A109" s="239" t="s">
        <v>469</v>
      </c>
      <c r="B109" s="239" t="s">
        <v>451</v>
      </c>
      <c r="C109" s="248">
        <v>0</v>
      </c>
      <c r="D109" s="248">
        <v>0</v>
      </c>
      <c r="E109" s="249">
        <v>0</v>
      </c>
      <c r="F109" s="249">
        <v>46.12917223000012</v>
      </c>
      <c r="G109" s="249">
        <v>57.89283999999989</v>
      </c>
      <c r="H109" s="249">
        <v>-58.423209000000014</v>
      </c>
      <c r="I109" s="249">
        <v>79.20220100000007</v>
      </c>
      <c r="J109" s="249">
        <v>48.85183499999901</v>
      </c>
      <c r="K109" s="249">
        <v>65.46945800000096</v>
      </c>
      <c r="L109" s="249">
        <v>-66.89272800000002</v>
      </c>
      <c r="M109" s="249">
        <v>-23.62501899999998</v>
      </c>
      <c r="N109" s="249">
        <v>-0.7348630000000185</v>
      </c>
      <c r="O109" s="249">
        <v>73.18454799999995</v>
      </c>
      <c r="P109" s="249">
        <v>-23.515410999999958</v>
      </c>
      <c r="Q109" s="249">
        <v>27.337169000000003</v>
      </c>
      <c r="R109" s="249">
        <v>-53.32245599999997</v>
      </c>
      <c r="S109" s="249">
        <v>-53.801423999999976</v>
      </c>
    </row>
    <row r="110" spans="1:19" s="122" customFormat="1" ht="15">
      <c r="A110" s="239" t="s">
        <v>470</v>
      </c>
      <c r="B110" s="239" t="s">
        <v>457</v>
      </c>
      <c r="C110" s="248">
        <v>0</v>
      </c>
      <c r="D110" s="248">
        <v>0</v>
      </c>
      <c r="E110" s="249">
        <v>0</v>
      </c>
      <c r="F110" s="249">
        <v>45.29960000000011</v>
      </c>
      <c r="G110" s="249">
        <v>24.732839999999896</v>
      </c>
      <c r="H110" s="249">
        <v>-49.203209000000015</v>
      </c>
      <c r="I110" s="249">
        <v>17.372201000000075</v>
      </c>
      <c r="J110" s="249">
        <v>23.561834999999007</v>
      </c>
      <c r="K110" s="249">
        <v>17.289458000000934</v>
      </c>
      <c r="L110" s="249">
        <v>21.657272000000034</v>
      </c>
      <c r="M110" s="249">
        <v>-17.665018999999972</v>
      </c>
      <c r="N110" s="249">
        <v>18.345136999999966</v>
      </c>
      <c r="O110" s="249">
        <v>65.57454799999994</v>
      </c>
      <c r="P110" s="249">
        <v>-66.97541099999995</v>
      </c>
      <c r="Q110" s="249">
        <v>-11.402830999999992</v>
      </c>
      <c r="R110" s="249">
        <v>-23.962455999999975</v>
      </c>
      <c r="S110" s="249">
        <v>-31.361423999999943</v>
      </c>
    </row>
    <row r="111" spans="1:19" s="122" customFormat="1" ht="15">
      <c r="A111" s="239" t="s">
        <v>471</v>
      </c>
      <c r="B111" s="239" t="s">
        <v>459</v>
      </c>
      <c r="C111" s="248">
        <v>0</v>
      </c>
      <c r="D111" s="248">
        <v>0</v>
      </c>
      <c r="E111" s="249">
        <v>0</v>
      </c>
      <c r="F111" s="249">
        <v>0</v>
      </c>
      <c r="G111" s="249">
        <v>0</v>
      </c>
      <c r="H111" s="249">
        <v>0</v>
      </c>
      <c r="I111" s="249">
        <v>0</v>
      </c>
      <c r="J111" s="249">
        <v>0</v>
      </c>
      <c r="K111" s="249">
        <v>0</v>
      </c>
      <c r="L111" s="249">
        <v>0</v>
      </c>
      <c r="M111" s="249">
        <v>0</v>
      </c>
      <c r="N111" s="249">
        <v>0</v>
      </c>
      <c r="O111" s="249">
        <v>0</v>
      </c>
      <c r="P111" s="249">
        <v>0</v>
      </c>
      <c r="Q111" s="249">
        <v>0</v>
      </c>
      <c r="R111" s="249">
        <v>0</v>
      </c>
      <c r="S111" s="249">
        <v>0</v>
      </c>
    </row>
    <row r="112" spans="1:19" s="122" customFormat="1" ht="15">
      <c r="A112" s="239" t="s">
        <v>472</v>
      </c>
      <c r="B112" s="239" t="s">
        <v>461</v>
      </c>
      <c r="C112" s="248">
        <v>0</v>
      </c>
      <c r="D112" s="248">
        <v>0</v>
      </c>
      <c r="E112" s="249">
        <v>0</v>
      </c>
      <c r="F112" s="249">
        <v>0.8295722300000072</v>
      </c>
      <c r="G112" s="249">
        <v>33.16</v>
      </c>
      <c r="H112" s="249">
        <v>-9.219999999999999</v>
      </c>
      <c r="I112" s="249">
        <v>61.83</v>
      </c>
      <c r="J112" s="249">
        <v>25.29</v>
      </c>
      <c r="K112" s="249">
        <v>48.18000000000002</v>
      </c>
      <c r="L112" s="249">
        <v>-88.55000000000005</v>
      </c>
      <c r="M112" s="249">
        <v>-5.960000000000008</v>
      </c>
      <c r="N112" s="249">
        <v>-19.079999999999984</v>
      </c>
      <c r="O112" s="249">
        <v>7.610000000000019</v>
      </c>
      <c r="P112" s="249">
        <v>43.459999999999994</v>
      </c>
      <c r="Q112" s="249">
        <v>38.739999999999995</v>
      </c>
      <c r="R112" s="249">
        <v>-29.359999999999992</v>
      </c>
      <c r="S112" s="249">
        <v>-22.440000000000033</v>
      </c>
    </row>
    <row r="113" spans="1:19" s="122" customFormat="1" ht="15">
      <c r="A113" s="239" t="s">
        <v>473</v>
      </c>
      <c r="B113" s="239" t="s">
        <v>463</v>
      </c>
      <c r="C113" s="248">
        <v>0</v>
      </c>
      <c r="D113" s="248">
        <v>0</v>
      </c>
      <c r="E113" s="249">
        <v>0</v>
      </c>
      <c r="F113" s="249">
        <v>0</v>
      </c>
      <c r="G113" s="249">
        <v>0</v>
      </c>
      <c r="H113" s="249">
        <v>0</v>
      </c>
      <c r="I113" s="249">
        <v>0</v>
      </c>
      <c r="J113" s="249">
        <v>0</v>
      </c>
      <c r="K113" s="249">
        <v>0</v>
      </c>
      <c r="L113" s="249">
        <v>0</v>
      </c>
      <c r="M113" s="249">
        <v>0</v>
      </c>
      <c r="N113" s="249">
        <v>0</v>
      </c>
      <c r="O113" s="249">
        <v>0</v>
      </c>
      <c r="P113" s="249">
        <v>0</v>
      </c>
      <c r="Q113" s="249">
        <v>0</v>
      </c>
      <c r="R113" s="249">
        <v>0</v>
      </c>
      <c r="S113" s="249">
        <v>0</v>
      </c>
    </row>
    <row r="114" spans="1:19" s="122" customFormat="1" ht="15">
      <c r="A114" s="239"/>
      <c r="B114" s="239"/>
      <c r="C114" s="248"/>
      <c r="D114" s="248"/>
      <c r="E114" s="249"/>
      <c r="F114" s="249"/>
      <c r="G114" s="249"/>
      <c r="H114" s="249"/>
      <c r="I114" s="249"/>
      <c r="J114" s="249"/>
      <c r="K114" s="249"/>
      <c r="L114" s="249"/>
      <c r="M114" s="249"/>
      <c r="N114" s="249"/>
      <c r="O114" s="249"/>
      <c r="P114" s="249"/>
      <c r="Q114" s="249"/>
      <c r="R114" s="249"/>
      <c r="S114" s="249"/>
    </row>
    <row r="115" spans="1:19" s="122" customFormat="1" ht="15">
      <c r="A115" s="239" t="s">
        <v>474</v>
      </c>
      <c r="B115" s="239" t="s">
        <v>475</v>
      </c>
      <c r="C115" s="248">
        <v>0</v>
      </c>
      <c r="D115" s="248">
        <v>0</v>
      </c>
      <c r="E115" s="249">
        <v>0</v>
      </c>
      <c r="F115" s="249">
        <v>0</v>
      </c>
      <c r="G115" s="249">
        <v>0</v>
      </c>
      <c r="H115" s="249">
        <v>0</v>
      </c>
      <c r="I115" s="249">
        <v>0</v>
      </c>
      <c r="J115" s="249">
        <v>0</v>
      </c>
      <c r="K115" s="249">
        <v>0</v>
      </c>
      <c r="L115" s="249">
        <v>0</v>
      </c>
      <c r="M115" s="249">
        <v>0</v>
      </c>
      <c r="N115" s="249">
        <v>0</v>
      </c>
      <c r="O115" s="249">
        <v>0</v>
      </c>
      <c r="P115" s="249">
        <v>0</v>
      </c>
      <c r="Q115" s="249">
        <v>0</v>
      </c>
      <c r="R115" s="249">
        <v>0</v>
      </c>
      <c r="S115" s="249">
        <v>0</v>
      </c>
    </row>
    <row r="116" spans="1:19" s="122" customFormat="1" ht="15">
      <c r="A116" s="239" t="s">
        <v>476</v>
      </c>
      <c r="B116" s="239" t="s">
        <v>457</v>
      </c>
      <c r="C116" s="248">
        <v>0</v>
      </c>
      <c r="D116" s="248">
        <v>0</v>
      </c>
      <c r="E116" s="249">
        <v>0</v>
      </c>
      <c r="F116" s="249">
        <v>0</v>
      </c>
      <c r="G116" s="249">
        <v>0</v>
      </c>
      <c r="H116" s="249">
        <v>0</v>
      </c>
      <c r="I116" s="249">
        <v>0</v>
      </c>
      <c r="J116" s="249">
        <v>0</v>
      </c>
      <c r="K116" s="249">
        <v>0</v>
      </c>
      <c r="L116" s="249">
        <v>0</v>
      </c>
      <c r="M116" s="249">
        <v>0</v>
      </c>
      <c r="N116" s="249">
        <v>0</v>
      </c>
      <c r="O116" s="249">
        <v>0</v>
      </c>
      <c r="P116" s="249">
        <v>0</v>
      </c>
      <c r="Q116" s="249">
        <v>0</v>
      </c>
      <c r="R116" s="249">
        <v>0</v>
      </c>
      <c r="S116" s="249">
        <v>0</v>
      </c>
    </row>
    <row r="117" spans="1:19" s="122" customFormat="1" ht="15">
      <c r="A117" s="239" t="s">
        <v>477</v>
      </c>
      <c r="B117" s="239" t="s">
        <v>459</v>
      </c>
      <c r="C117" s="248">
        <v>0</v>
      </c>
      <c r="D117" s="248">
        <v>0</v>
      </c>
      <c r="E117" s="249">
        <v>0</v>
      </c>
      <c r="F117" s="249">
        <v>0</v>
      </c>
      <c r="G117" s="249">
        <v>0</v>
      </c>
      <c r="H117" s="249">
        <v>0</v>
      </c>
      <c r="I117" s="249">
        <v>0</v>
      </c>
      <c r="J117" s="249">
        <v>0</v>
      </c>
      <c r="K117" s="249">
        <v>0</v>
      </c>
      <c r="L117" s="249">
        <v>0</v>
      </c>
      <c r="M117" s="249">
        <v>0</v>
      </c>
      <c r="N117" s="249">
        <v>0</v>
      </c>
      <c r="O117" s="249">
        <v>0</v>
      </c>
      <c r="P117" s="249">
        <v>0</v>
      </c>
      <c r="Q117" s="249">
        <v>0</v>
      </c>
      <c r="R117" s="249">
        <v>0</v>
      </c>
      <c r="S117" s="249">
        <v>0</v>
      </c>
    </row>
    <row r="118" spans="1:19" s="122" customFormat="1" ht="15">
      <c r="A118" s="239" t="s">
        <v>478</v>
      </c>
      <c r="B118" s="239" t="s">
        <v>461</v>
      </c>
      <c r="C118" s="248">
        <v>0</v>
      </c>
      <c r="D118" s="248">
        <v>0</v>
      </c>
      <c r="E118" s="249">
        <v>0</v>
      </c>
      <c r="F118" s="249">
        <v>0</v>
      </c>
      <c r="G118" s="249">
        <v>0</v>
      </c>
      <c r="H118" s="249">
        <v>0</v>
      </c>
      <c r="I118" s="249">
        <v>0</v>
      </c>
      <c r="J118" s="249">
        <v>0</v>
      </c>
      <c r="K118" s="249">
        <v>0</v>
      </c>
      <c r="L118" s="249">
        <v>0</v>
      </c>
      <c r="M118" s="249">
        <v>0</v>
      </c>
      <c r="N118" s="249">
        <v>0</v>
      </c>
      <c r="O118" s="249">
        <v>0</v>
      </c>
      <c r="P118" s="249">
        <v>0</v>
      </c>
      <c r="Q118" s="249">
        <v>0</v>
      </c>
      <c r="R118" s="249">
        <v>0</v>
      </c>
      <c r="S118" s="249">
        <v>0</v>
      </c>
    </row>
    <row r="119" spans="1:19" s="122" customFormat="1" ht="15">
      <c r="A119" s="239" t="s">
        <v>479</v>
      </c>
      <c r="B119" s="239" t="s">
        <v>463</v>
      </c>
      <c r="C119" s="248">
        <v>0</v>
      </c>
      <c r="D119" s="248">
        <v>0</v>
      </c>
      <c r="E119" s="249">
        <v>0</v>
      </c>
      <c r="F119" s="249">
        <v>0</v>
      </c>
      <c r="G119" s="249">
        <v>0</v>
      </c>
      <c r="H119" s="249">
        <v>0</v>
      </c>
      <c r="I119" s="249">
        <v>0</v>
      </c>
      <c r="J119" s="249">
        <v>0</v>
      </c>
      <c r="K119" s="249">
        <v>0</v>
      </c>
      <c r="L119" s="249">
        <v>0</v>
      </c>
      <c r="M119" s="249">
        <v>0</v>
      </c>
      <c r="N119" s="249">
        <v>0</v>
      </c>
      <c r="O119" s="249">
        <v>0</v>
      </c>
      <c r="P119" s="249">
        <v>0</v>
      </c>
      <c r="Q119" s="249">
        <v>0</v>
      </c>
      <c r="R119" s="249">
        <v>0</v>
      </c>
      <c r="S119" s="249">
        <v>0</v>
      </c>
    </row>
    <row r="120" spans="1:19" s="122" customFormat="1" ht="15">
      <c r="A120" s="239"/>
      <c r="B120" s="239"/>
      <c r="C120" s="248"/>
      <c r="D120" s="248"/>
      <c r="E120" s="249"/>
      <c r="F120" s="249"/>
      <c r="G120" s="249"/>
      <c r="H120" s="249"/>
      <c r="I120" s="249"/>
      <c r="J120" s="249"/>
      <c r="K120" s="249"/>
      <c r="L120" s="249"/>
      <c r="M120" s="249"/>
      <c r="N120" s="249"/>
      <c r="O120" s="249"/>
      <c r="P120" s="249"/>
      <c r="Q120" s="249"/>
      <c r="R120" s="249"/>
      <c r="S120" s="249"/>
    </row>
    <row r="121" spans="1:19" s="122" customFormat="1" ht="15">
      <c r="A121" s="242" t="s">
        <v>480</v>
      </c>
      <c r="B121" s="243" t="s">
        <v>481</v>
      </c>
      <c r="C121" s="244">
        <v>-522.1480465725306</v>
      </c>
      <c r="D121" s="244">
        <v>-487.4890882014123</v>
      </c>
      <c r="E121" s="245">
        <v>-184.62580766120232</v>
      </c>
      <c r="F121" s="245">
        <v>179.4818660609956</v>
      </c>
      <c r="G121" s="245">
        <v>656.0996693471263</v>
      </c>
      <c r="H121" s="245">
        <v>421.2253491261979</v>
      </c>
      <c r="I121" s="245">
        <v>318.351672672781</v>
      </c>
      <c r="J121" s="245">
        <v>61.00290259195549</v>
      </c>
      <c r="K121" s="245">
        <v>-179.80683471859584</v>
      </c>
      <c r="L121" s="245">
        <v>-244.23674215691722</v>
      </c>
      <c r="M121" s="245">
        <v>-105.21333545189759</v>
      </c>
      <c r="N121" s="245">
        <v>221.1416586010955</v>
      </c>
      <c r="O121" s="245">
        <v>97.41262123797765</v>
      </c>
      <c r="P121" s="245">
        <v>-145.27957328977664</v>
      </c>
      <c r="Q121" s="245">
        <v>-224.60411230119132</v>
      </c>
      <c r="R121" s="245">
        <v>35.21662308127043</v>
      </c>
      <c r="S121" s="245">
        <v>-100.81746024815857</v>
      </c>
    </row>
    <row r="122" spans="1:19" s="122" customFormat="1" ht="15">
      <c r="A122" s="239"/>
      <c r="B122" s="239"/>
      <c r="C122" s="248"/>
      <c r="D122" s="248"/>
      <c r="E122" s="249"/>
      <c r="F122" s="249"/>
      <c r="G122" s="249"/>
      <c r="H122" s="249"/>
      <c r="I122" s="249"/>
      <c r="J122" s="249"/>
      <c r="K122" s="249"/>
      <c r="L122" s="249"/>
      <c r="M122" s="249"/>
      <c r="N122" s="249"/>
      <c r="O122" s="249"/>
      <c r="P122" s="249"/>
      <c r="Q122" s="249"/>
      <c r="R122" s="249"/>
      <c r="S122" s="249"/>
    </row>
    <row r="123" spans="1:19" s="122" customFormat="1" ht="15">
      <c r="A123" s="239"/>
      <c r="B123" s="243" t="s">
        <v>482</v>
      </c>
      <c r="C123" s="244">
        <v>-5707.280000000001</v>
      </c>
      <c r="D123" s="244">
        <v>-230.140354</v>
      </c>
      <c r="E123" s="245">
        <v>-127.47845600000005</v>
      </c>
      <c r="F123" s="245">
        <v>135.74728799999988</v>
      </c>
      <c r="G123" s="245">
        <v>281.0305220000001</v>
      </c>
      <c r="H123" s="245">
        <v>666.1273779999998</v>
      </c>
      <c r="I123" s="245">
        <v>-130.61335599999938</v>
      </c>
      <c r="J123" s="245">
        <v>1386.6077919999996</v>
      </c>
      <c r="K123" s="245">
        <v>933.9482089999999</v>
      </c>
      <c r="L123" s="245">
        <v>-2647.1710789999997</v>
      </c>
      <c r="M123" s="245">
        <v>-1212.2622360000003</v>
      </c>
      <c r="N123" s="245">
        <v>271.99557600000014</v>
      </c>
      <c r="O123" s="245">
        <v>-581.928215</v>
      </c>
      <c r="P123" s="245">
        <v>1845.9415889999996</v>
      </c>
      <c r="Q123" s="245">
        <v>-424.4690819999996</v>
      </c>
      <c r="R123" s="245">
        <v>-1488.4449499999996</v>
      </c>
      <c r="S123" s="245">
        <v>1206.7428490000002</v>
      </c>
    </row>
    <row r="124" spans="1:19" s="122" customFormat="1" ht="15">
      <c r="A124" s="239"/>
      <c r="B124" s="239"/>
      <c r="C124" s="248"/>
      <c r="D124" s="248"/>
      <c r="E124" s="249"/>
      <c r="F124" s="249"/>
      <c r="G124" s="249"/>
      <c r="H124" s="249"/>
      <c r="I124" s="249"/>
      <c r="J124" s="249"/>
      <c r="K124" s="249"/>
      <c r="L124" s="249"/>
      <c r="M124" s="249"/>
      <c r="N124" s="249"/>
      <c r="O124" s="249"/>
      <c r="P124" s="249"/>
      <c r="Q124" s="249"/>
      <c r="R124" s="249"/>
      <c r="S124" s="249"/>
    </row>
    <row r="125" spans="1:19" s="122" customFormat="1" ht="15">
      <c r="A125" s="239" t="s">
        <v>483</v>
      </c>
      <c r="B125" s="239" t="s">
        <v>484</v>
      </c>
      <c r="C125" s="248">
        <v>-307.00000000000006</v>
      </c>
      <c r="D125" s="248">
        <v>105.89335400000002</v>
      </c>
      <c r="E125" s="249">
        <v>65.81945599999993</v>
      </c>
      <c r="F125" s="249">
        <v>-152.41528799999992</v>
      </c>
      <c r="G125" s="249">
        <v>-276.91752199999996</v>
      </c>
      <c r="H125" s="249">
        <v>-709.577378</v>
      </c>
      <c r="I125" s="249">
        <v>123.55135599999986</v>
      </c>
      <c r="J125" s="249">
        <v>-1497.4937919999998</v>
      </c>
      <c r="K125" s="249">
        <v>-952.2292089999999</v>
      </c>
      <c r="L125" s="249">
        <v>681.0180789999997</v>
      </c>
      <c r="M125" s="249">
        <v>1169.9972360000002</v>
      </c>
      <c r="N125" s="249">
        <v>-335.56657600000005</v>
      </c>
      <c r="O125" s="249">
        <v>475.092215</v>
      </c>
      <c r="P125" s="249">
        <v>-1877.9935889999995</v>
      </c>
      <c r="Q125" s="249">
        <v>411.4520819999997</v>
      </c>
      <c r="R125" s="249">
        <v>1453.1129499999997</v>
      </c>
      <c r="S125" s="249">
        <v>-1762.8933199999997</v>
      </c>
    </row>
    <row r="126" spans="1:19" s="122" customFormat="1" ht="15">
      <c r="A126" s="239" t="s">
        <v>485</v>
      </c>
      <c r="B126" s="239" t="s">
        <v>486</v>
      </c>
      <c r="C126" s="248">
        <v>12.700000000000017</v>
      </c>
      <c r="D126" s="248">
        <v>-1.1195960000000014</v>
      </c>
      <c r="E126" s="249">
        <v>-59.45844299999999</v>
      </c>
      <c r="F126" s="249">
        <v>-54.724811000000045</v>
      </c>
      <c r="G126" s="249">
        <v>-19.987149999999986</v>
      </c>
      <c r="H126" s="249">
        <v>-65.35510899999997</v>
      </c>
      <c r="I126" s="249">
        <v>-100.52255000000002</v>
      </c>
      <c r="J126" s="249">
        <v>-170.42373499999894</v>
      </c>
      <c r="K126" s="249">
        <v>-30.410183000001098</v>
      </c>
      <c r="L126" s="249">
        <v>-183.93937199999993</v>
      </c>
      <c r="M126" s="249">
        <v>-268.6232839999999</v>
      </c>
      <c r="N126" s="249">
        <v>-106.02925000000005</v>
      </c>
      <c r="O126" s="249">
        <v>-109.26163999999994</v>
      </c>
      <c r="P126" s="249">
        <v>379.0958069999998</v>
      </c>
      <c r="Q126" s="249">
        <v>558.5524780000001</v>
      </c>
      <c r="R126" s="249">
        <v>54.44919200000004</v>
      </c>
      <c r="S126" s="249">
        <v>-45.96980400000007</v>
      </c>
    </row>
    <row r="127" spans="1:19" s="122" customFormat="1" ht="15">
      <c r="A127" s="239" t="s">
        <v>487</v>
      </c>
      <c r="B127" s="239" t="s">
        <v>488</v>
      </c>
      <c r="C127" s="248">
        <v>0.4</v>
      </c>
      <c r="D127" s="248">
        <v>-2.165146</v>
      </c>
      <c r="E127" s="249">
        <v>0.5156260000000001</v>
      </c>
      <c r="F127" s="249">
        <v>1.0668269999999997</v>
      </c>
      <c r="G127" s="249">
        <v>-54.887307</v>
      </c>
      <c r="H127" s="249">
        <v>34.084483999999996</v>
      </c>
      <c r="I127" s="249">
        <v>14.183392000000001</v>
      </c>
      <c r="J127" s="249">
        <v>-16.9438379999999</v>
      </c>
      <c r="K127" s="249">
        <v>-1.686831000000101</v>
      </c>
      <c r="L127" s="249">
        <v>-0.47832799999999764</v>
      </c>
      <c r="M127" s="249">
        <v>1.781675</v>
      </c>
      <c r="N127" s="249">
        <v>1.7897800000000004</v>
      </c>
      <c r="O127" s="249">
        <v>-1.0712040000000016</v>
      </c>
      <c r="P127" s="249">
        <v>-3.6938579999999988</v>
      </c>
      <c r="Q127" s="249">
        <v>2.0038439999999973</v>
      </c>
      <c r="R127" s="249">
        <v>1.282383000000003</v>
      </c>
      <c r="S127" s="249">
        <v>3.5847719999999974</v>
      </c>
    </row>
    <row r="128" spans="1:19" s="122" customFormat="1" ht="15">
      <c r="A128" s="239" t="s">
        <v>489</v>
      </c>
      <c r="B128" s="239" t="s">
        <v>490</v>
      </c>
      <c r="C128" s="248">
        <v>1.3000000000000007</v>
      </c>
      <c r="D128" s="248">
        <v>0.7651850000000202</v>
      </c>
      <c r="E128" s="249">
        <v>-1.6972370000000296</v>
      </c>
      <c r="F128" s="249">
        <v>-2.0675219999999968</v>
      </c>
      <c r="G128" s="249">
        <v>-1.2404259999999923</v>
      </c>
      <c r="H128" s="249">
        <v>2.0269589999999553</v>
      </c>
      <c r="I128" s="249">
        <v>-1.2885349999999676</v>
      </c>
      <c r="J128" s="249">
        <v>-1.2705270000009818</v>
      </c>
      <c r="K128" s="249">
        <v>0.6553300000009585</v>
      </c>
      <c r="L128" s="249">
        <v>-0.4702739999999608</v>
      </c>
      <c r="M128" s="249">
        <v>0.47439000000002807</v>
      </c>
      <c r="N128" s="249">
        <v>-17.382059000000027</v>
      </c>
      <c r="O128" s="249">
        <v>-0.04706700000008368</v>
      </c>
      <c r="P128" s="249">
        <v>-0.08785999999986416</v>
      </c>
      <c r="Q128" s="249">
        <v>2.6135289999999713</v>
      </c>
      <c r="R128" s="249">
        <v>1.7549029999999561</v>
      </c>
      <c r="S128" s="249">
        <v>1.2132000000000858</v>
      </c>
    </row>
    <row r="129" spans="1:19" s="122" customFormat="1" ht="15">
      <c r="A129" s="239" t="s">
        <v>491</v>
      </c>
      <c r="B129" s="239" t="s">
        <v>492</v>
      </c>
      <c r="C129" s="248">
        <v>-331.30000000000007</v>
      </c>
      <c r="D129" s="248">
        <v>123.220103</v>
      </c>
      <c r="E129" s="249">
        <v>126.22772999999995</v>
      </c>
      <c r="F129" s="249">
        <v>-93.98275699999988</v>
      </c>
      <c r="G129" s="249">
        <v>-195.795076</v>
      </c>
      <c r="H129" s="249">
        <v>-683.501255</v>
      </c>
      <c r="I129" s="249">
        <v>212.29391599999985</v>
      </c>
      <c r="J129" s="249">
        <v>-1307.114531</v>
      </c>
      <c r="K129" s="249">
        <v>-948.8963539999995</v>
      </c>
      <c r="L129" s="249">
        <v>865.1591019999996</v>
      </c>
      <c r="M129" s="249">
        <v>1459.214599</v>
      </c>
      <c r="N129" s="249">
        <v>-210.29769299999998</v>
      </c>
      <c r="O129" s="249">
        <v>1128.375738</v>
      </c>
      <c r="P129" s="249">
        <v>-2618.9993869999994</v>
      </c>
      <c r="Q129" s="249">
        <v>-149.2153940000003</v>
      </c>
      <c r="R129" s="249">
        <v>1352.8438149999997</v>
      </c>
      <c r="S129" s="249">
        <v>-1837.1901519999997</v>
      </c>
    </row>
    <row r="130" spans="1:19" s="122" customFormat="1" ht="15">
      <c r="A130" s="239" t="s">
        <v>493</v>
      </c>
      <c r="B130" s="239" t="s">
        <v>494</v>
      </c>
      <c r="C130" s="248">
        <v>9.9</v>
      </c>
      <c r="D130" s="248">
        <v>-14.807192</v>
      </c>
      <c r="E130" s="249">
        <v>0.23177999999999965</v>
      </c>
      <c r="F130" s="249">
        <v>-2.707025</v>
      </c>
      <c r="G130" s="249">
        <v>-5.007563</v>
      </c>
      <c r="H130" s="249">
        <v>3.167543</v>
      </c>
      <c r="I130" s="249">
        <v>-1.1148670000000003</v>
      </c>
      <c r="J130" s="249">
        <v>-1.7411609999998987</v>
      </c>
      <c r="K130" s="249">
        <v>28.108828999999897</v>
      </c>
      <c r="L130" s="249">
        <v>0.7469509999999993</v>
      </c>
      <c r="M130" s="249">
        <v>-22.850144</v>
      </c>
      <c r="N130" s="249">
        <v>-3.6473539999999973</v>
      </c>
      <c r="O130" s="249">
        <v>-542.903612</v>
      </c>
      <c r="P130" s="249">
        <v>365.69170899999995</v>
      </c>
      <c r="Q130" s="249">
        <v>-2.5023750000000007</v>
      </c>
      <c r="R130" s="249">
        <v>42.782657</v>
      </c>
      <c r="S130" s="249">
        <v>115.46866399999999</v>
      </c>
    </row>
    <row r="131" spans="1:19" s="122" customFormat="1" ht="15">
      <c r="A131" s="239"/>
      <c r="B131" s="239"/>
      <c r="C131" s="248"/>
      <c r="D131" s="248"/>
      <c r="E131" s="249"/>
      <c r="F131" s="249"/>
      <c r="G131" s="249"/>
      <c r="H131" s="249"/>
      <c r="I131" s="249"/>
      <c r="J131" s="249"/>
      <c r="K131" s="249"/>
      <c r="L131" s="249"/>
      <c r="M131" s="249"/>
      <c r="N131" s="249"/>
      <c r="O131" s="249"/>
      <c r="P131" s="249"/>
      <c r="Q131" s="249"/>
      <c r="R131" s="249"/>
      <c r="S131" s="249"/>
    </row>
    <row r="132" spans="1:19" s="122" customFormat="1" ht="15">
      <c r="A132" s="239"/>
      <c r="B132" s="239" t="s">
        <v>495</v>
      </c>
      <c r="C132" s="248">
        <v>151.193</v>
      </c>
      <c r="D132" s="248">
        <v>47.47</v>
      </c>
      <c r="E132" s="249">
        <v>0</v>
      </c>
      <c r="F132" s="249">
        <v>0</v>
      </c>
      <c r="G132" s="249">
        <v>0</v>
      </c>
      <c r="H132" s="249">
        <v>0</v>
      </c>
      <c r="I132" s="249">
        <v>0</v>
      </c>
      <c r="J132" s="249">
        <v>0</v>
      </c>
      <c r="K132" s="249">
        <v>0</v>
      </c>
      <c r="L132" s="249">
        <v>0</v>
      </c>
      <c r="M132" s="249">
        <v>0</v>
      </c>
      <c r="N132" s="249">
        <v>0</v>
      </c>
      <c r="O132" s="249">
        <v>0</v>
      </c>
      <c r="P132" s="249">
        <v>0</v>
      </c>
      <c r="Q132" s="249">
        <v>0</v>
      </c>
      <c r="R132" s="249">
        <v>0</v>
      </c>
      <c r="S132" s="249">
        <v>365.18577</v>
      </c>
    </row>
    <row r="133" spans="1:19" s="122" customFormat="1" ht="15">
      <c r="A133" s="239"/>
      <c r="B133" s="239" t="s">
        <v>496</v>
      </c>
      <c r="C133" s="248">
        <v>5863.0869999999995</v>
      </c>
      <c r="D133" s="248">
        <v>76.77699999999993</v>
      </c>
      <c r="E133" s="249">
        <v>61.659000000000006</v>
      </c>
      <c r="F133" s="249">
        <v>16.668000000000006</v>
      </c>
      <c r="G133" s="249">
        <v>-4.1129999999999995</v>
      </c>
      <c r="H133" s="249">
        <v>43.449999999999996</v>
      </c>
      <c r="I133" s="249">
        <v>7.062</v>
      </c>
      <c r="J133" s="249">
        <v>110.886</v>
      </c>
      <c r="K133" s="249">
        <v>18.281000000000006</v>
      </c>
      <c r="L133" s="249">
        <v>1966.153</v>
      </c>
      <c r="M133" s="249">
        <v>42.26500000000001</v>
      </c>
      <c r="N133" s="249">
        <v>63.571</v>
      </c>
      <c r="O133" s="249">
        <v>106.83600000000001</v>
      </c>
      <c r="P133" s="249">
        <v>32.05200000000001</v>
      </c>
      <c r="Q133" s="249">
        <v>13.016999999999996</v>
      </c>
      <c r="R133" s="249">
        <v>35.331999999999994</v>
      </c>
      <c r="S133" s="249">
        <v>190.964701</v>
      </c>
    </row>
    <row r="134" spans="1:19" s="122" customFormat="1" ht="15">
      <c r="A134" s="239"/>
      <c r="B134" s="239" t="s">
        <v>497</v>
      </c>
      <c r="C134" s="248">
        <v>1978.401</v>
      </c>
      <c r="D134" s="248">
        <v>3.303</v>
      </c>
      <c r="E134" s="249">
        <v>11.056000000000001</v>
      </c>
      <c r="F134" s="249">
        <v>53.09</v>
      </c>
      <c r="G134" s="249">
        <v>5.712</v>
      </c>
      <c r="H134" s="249">
        <v>57.062</v>
      </c>
      <c r="I134" s="249">
        <v>7.538</v>
      </c>
      <c r="J134" s="249">
        <v>42.741</v>
      </c>
      <c r="K134" s="249">
        <v>25.351</v>
      </c>
      <c r="L134" s="249">
        <v>1972.635</v>
      </c>
      <c r="M134" s="249">
        <v>19.484</v>
      </c>
      <c r="N134" s="249">
        <v>16.435</v>
      </c>
      <c r="O134" s="249">
        <v>16.442</v>
      </c>
      <c r="P134" s="249">
        <v>18.79</v>
      </c>
      <c r="Q134" s="249">
        <v>20.024</v>
      </c>
      <c r="R134" s="249">
        <v>20.374</v>
      </c>
      <c r="S134" s="249">
        <v>19.547</v>
      </c>
    </row>
    <row r="135" spans="1:19" s="122" customFormat="1" ht="15">
      <c r="A135" s="239"/>
      <c r="B135" s="239" t="s">
        <v>498</v>
      </c>
      <c r="C135" s="248">
        <v>0</v>
      </c>
      <c r="D135" s="248">
        <v>0</v>
      </c>
      <c r="E135" s="249">
        <v>0</v>
      </c>
      <c r="F135" s="249">
        <v>0</v>
      </c>
      <c r="G135" s="249">
        <v>0</v>
      </c>
      <c r="H135" s="249">
        <v>0</v>
      </c>
      <c r="I135" s="249">
        <v>0</v>
      </c>
      <c r="J135" s="249">
        <v>0</v>
      </c>
      <c r="K135" s="249">
        <v>0</v>
      </c>
      <c r="L135" s="249">
        <v>0</v>
      </c>
      <c r="M135" s="249">
        <v>0</v>
      </c>
      <c r="N135" s="249">
        <v>0</v>
      </c>
      <c r="O135" s="249">
        <v>0</v>
      </c>
      <c r="P135" s="249">
        <v>0</v>
      </c>
      <c r="Q135" s="249">
        <v>0</v>
      </c>
      <c r="R135" s="249">
        <v>0</v>
      </c>
      <c r="S135" s="249">
        <v>0</v>
      </c>
    </row>
    <row r="136" spans="1:19" s="122" customFormat="1" ht="15">
      <c r="A136" s="239"/>
      <c r="B136" s="239" t="s">
        <v>499</v>
      </c>
      <c r="C136" s="248">
        <v>3857.8809999999994</v>
      </c>
      <c r="D136" s="248">
        <v>0</v>
      </c>
      <c r="E136" s="249">
        <v>0</v>
      </c>
      <c r="F136" s="249">
        <v>0</v>
      </c>
      <c r="G136" s="249">
        <v>0</v>
      </c>
      <c r="H136" s="249">
        <v>0</v>
      </c>
      <c r="I136" s="249">
        <v>0</v>
      </c>
      <c r="J136" s="249">
        <v>0</v>
      </c>
      <c r="K136" s="249">
        <v>0</v>
      </c>
      <c r="L136" s="249">
        <v>0</v>
      </c>
      <c r="M136" s="249">
        <v>0</v>
      </c>
      <c r="N136" s="249">
        <v>0</v>
      </c>
      <c r="O136" s="249">
        <v>0</v>
      </c>
      <c r="P136" s="249">
        <v>0</v>
      </c>
      <c r="Q136" s="249">
        <v>0</v>
      </c>
      <c r="R136" s="249">
        <v>0</v>
      </c>
      <c r="S136" s="249">
        <v>0</v>
      </c>
    </row>
    <row r="137" spans="1:19" s="122" customFormat="1" ht="15">
      <c r="A137" s="239"/>
      <c r="B137" s="239" t="s">
        <v>500</v>
      </c>
      <c r="C137" s="248">
        <v>0</v>
      </c>
      <c r="D137" s="248">
        <v>0</v>
      </c>
      <c r="E137" s="249">
        <v>0</v>
      </c>
      <c r="F137" s="249">
        <v>0</v>
      </c>
      <c r="G137" s="249">
        <v>0</v>
      </c>
      <c r="H137" s="249">
        <v>0</v>
      </c>
      <c r="I137" s="249">
        <v>0</v>
      </c>
      <c r="J137" s="249">
        <v>0</v>
      </c>
      <c r="K137" s="249">
        <v>0</v>
      </c>
      <c r="L137" s="249">
        <v>0</v>
      </c>
      <c r="M137" s="249">
        <v>0</v>
      </c>
      <c r="N137" s="249">
        <v>0</v>
      </c>
      <c r="O137" s="249">
        <v>0</v>
      </c>
      <c r="P137" s="249">
        <v>0</v>
      </c>
      <c r="Q137" s="249">
        <v>0</v>
      </c>
      <c r="R137" s="249">
        <v>0</v>
      </c>
      <c r="S137" s="249">
        <v>156.459701</v>
      </c>
    </row>
    <row r="138" spans="1:19" s="122" customFormat="1" ht="15">
      <c r="A138" s="239"/>
      <c r="B138" s="239" t="s">
        <v>501</v>
      </c>
      <c r="C138" s="248">
        <v>233.112</v>
      </c>
      <c r="D138" s="248">
        <v>88.396</v>
      </c>
      <c r="E138" s="249">
        <v>135.819</v>
      </c>
      <c r="F138" s="249">
        <v>23.951999999999998</v>
      </c>
      <c r="G138" s="249">
        <v>13.676</v>
      </c>
      <c r="H138" s="249">
        <v>0.478</v>
      </c>
      <c r="I138" s="249">
        <v>0.002</v>
      </c>
      <c r="J138" s="249">
        <v>68.148</v>
      </c>
      <c r="K138" s="249">
        <v>61.7</v>
      </c>
      <c r="L138" s="249">
        <v>24.617</v>
      </c>
      <c r="M138" s="249">
        <v>23.654</v>
      </c>
      <c r="N138" s="249">
        <v>47.66</v>
      </c>
      <c r="O138" s="249">
        <v>114.92500000000001</v>
      </c>
      <c r="P138" s="249">
        <v>37.010000000000005</v>
      </c>
      <c r="Q138" s="249">
        <v>15.038</v>
      </c>
      <c r="R138" s="249">
        <v>15.027000000000001</v>
      </c>
      <c r="S138" s="249">
        <v>15.022</v>
      </c>
    </row>
    <row r="139" spans="1:19" s="122" customFormat="1" ht="15">
      <c r="A139" s="239"/>
      <c r="B139" s="239" t="s">
        <v>502</v>
      </c>
      <c r="C139" s="248">
        <v>4.55</v>
      </c>
      <c r="D139" s="248">
        <v>864.973</v>
      </c>
      <c r="E139" s="249">
        <v>0</v>
      </c>
      <c r="F139" s="249">
        <v>79.03800000000001</v>
      </c>
      <c r="G139" s="249">
        <v>1.4060000000000001</v>
      </c>
      <c r="H139" s="249">
        <v>0</v>
      </c>
      <c r="I139" s="249">
        <v>0</v>
      </c>
      <c r="J139" s="249">
        <v>0</v>
      </c>
      <c r="K139" s="249">
        <v>0</v>
      </c>
      <c r="L139" s="249">
        <v>0</v>
      </c>
      <c r="M139" s="249">
        <v>0</v>
      </c>
      <c r="N139" s="249">
        <v>0</v>
      </c>
      <c r="O139" s="249">
        <v>0</v>
      </c>
      <c r="P139" s="249">
        <v>0</v>
      </c>
      <c r="Q139" s="249">
        <v>0</v>
      </c>
      <c r="R139" s="249">
        <v>0</v>
      </c>
      <c r="S139" s="249">
        <v>0</v>
      </c>
    </row>
    <row r="140" spans="1:19" s="122" customFormat="1" ht="15">
      <c r="A140" s="239"/>
      <c r="B140" s="239" t="s">
        <v>503</v>
      </c>
      <c r="C140" s="248">
        <v>-210.857</v>
      </c>
      <c r="D140" s="248">
        <v>-879.895</v>
      </c>
      <c r="E140" s="249">
        <v>-85.216</v>
      </c>
      <c r="F140" s="249">
        <v>-139.412</v>
      </c>
      <c r="G140" s="249">
        <v>-24.906999999999996</v>
      </c>
      <c r="H140" s="249">
        <v>-14.090000000000002</v>
      </c>
      <c r="I140" s="249">
        <v>-0.478</v>
      </c>
      <c r="J140" s="249">
        <v>-0.003</v>
      </c>
      <c r="K140" s="249">
        <v>-68.77</v>
      </c>
      <c r="L140" s="249">
        <v>-31.099</v>
      </c>
      <c r="M140" s="249">
        <v>-0.873</v>
      </c>
      <c r="N140" s="249">
        <v>-0.524</v>
      </c>
      <c r="O140" s="249">
        <v>-24.531</v>
      </c>
      <c r="P140" s="249">
        <v>-23.747999999999998</v>
      </c>
      <c r="Q140" s="249">
        <v>-22.045</v>
      </c>
      <c r="R140" s="249">
        <v>-0.069</v>
      </c>
      <c r="S140" s="249">
        <v>-0.064</v>
      </c>
    </row>
    <row r="141" spans="1:19" s="122" customFormat="1" ht="15">
      <c r="A141" s="239"/>
      <c r="B141" s="239"/>
      <c r="C141" s="248"/>
      <c r="D141" s="248"/>
      <c r="E141" s="249"/>
      <c r="F141" s="249"/>
      <c r="G141" s="249"/>
      <c r="H141" s="249"/>
      <c r="I141" s="249"/>
      <c r="J141" s="249"/>
      <c r="K141" s="249"/>
      <c r="L141" s="249"/>
      <c r="M141" s="249"/>
      <c r="N141" s="249"/>
      <c r="O141" s="249"/>
      <c r="P141" s="249"/>
      <c r="Q141" s="249"/>
      <c r="R141" s="249"/>
      <c r="S141" s="249"/>
    </row>
    <row r="142" spans="1:19" s="122" customFormat="1" ht="15">
      <c r="A142" s="239"/>
      <c r="B142" s="243" t="s">
        <v>504</v>
      </c>
      <c r="C142" s="244">
        <v>5707.28</v>
      </c>
      <c r="D142" s="244">
        <v>230.14035399999995</v>
      </c>
      <c r="E142" s="245">
        <v>127.47845599999994</v>
      </c>
      <c r="F142" s="245">
        <v>-135.7472879999999</v>
      </c>
      <c r="G142" s="245">
        <v>-281.03052199999996</v>
      </c>
      <c r="H142" s="245">
        <v>-666.1273779999999</v>
      </c>
      <c r="I142" s="245">
        <v>130.61335599999987</v>
      </c>
      <c r="J142" s="245">
        <v>-1386.6077919999998</v>
      </c>
      <c r="K142" s="245">
        <v>-933.9482089999999</v>
      </c>
      <c r="L142" s="245">
        <v>2647.1710789999997</v>
      </c>
      <c r="M142" s="245">
        <v>1212.2622360000003</v>
      </c>
      <c r="N142" s="245">
        <v>-271.995576</v>
      </c>
      <c r="O142" s="245">
        <v>581.928215</v>
      </c>
      <c r="P142" s="245">
        <v>-1845.9415889999996</v>
      </c>
      <c r="Q142" s="245">
        <v>424.4690819999997</v>
      </c>
      <c r="R142" s="245">
        <v>1488.4449499999996</v>
      </c>
      <c r="S142" s="245">
        <v>-1206.7428489999998</v>
      </c>
    </row>
    <row r="143" spans="1:19" s="122" customFormat="1" ht="15">
      <c r="A143" s="33"/>
      <c r="B143" s="125"/>
      <c r="C143" s="127"/>
      <c r="D143" s="127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  <c r="P143" s="128"/>
      <c r="Q143" s="128"/>
      <c r="R143" s="128"/>
      <c r="S143" s="128"/>
    </row>
    <row r="144" spans="1:19" s="122" customFormat="1" ht="15">
      <c r="A144" s="129" t="s">
        <v>505</v>
      </c>
      <c r="B144" s="130"/>
      <c r="C144" s="131"/>
      <c r="D144" s="131"/>
      <c r="E144" s="132"/>
      <c r="F144" s="132"/>
      <c r="G144" s="132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  <c r="R144" s="133"/>
      <c r="S144" s="133"/>
    </row>
    <row r="145" spans="1:4" s="122" customFormat="1" ht="15">
      <c r="A145" s="134" t="s">
        <v>506</v>
      </c>
      <c r="B145" s="135"/>
      <c r="C145" s="123"/>
      <c r="D145" s="123"/>
    </row>
    <row r="146" spans="1:4" s="122" customFormat="1" ht="15">
      <c r="A146" s="134" t="s">
        <v>507</v>
      </c>
      <c r="B146" s="135"/>
      <c r="C146" s="123"/>
      <c r="D146" s="123"/>
    </row>
    <row r="147" spans="1:4" s="122" customFormat="1" ht="15">
      <c r="A147" s="134" t="s">
        <v>508</v>
      </c>
      <c r="B147" s="135"/>
      <c r="C147" s="123"/>
      <c r="D147" s="123"/>
    </row>
    <row r="148" spans="1:4" s="122" customFormat="1" ht="15">
      <c r="A148" s="134" t="s">
        <v>509</v>
      </c>
      <c r="B148" s="135"/>
      <c r="C148" s="123"/>
      <c r="D148" s="123"/>
    </row>
    <row r="149" spans="1:4" s="122" customFormat="1" ht="15">
      <c r="A149" s="134" t="s">
        <v>510</v>
      </c>
      <c r="B149" s="135"/>
      <c r="C149" s="123"/>
      <c r="D149" s="123"/>
    </row>
    <row r="150" spans="1:4" s="122" customFormat="1" ht="15">
      <c r="A150" s="134"/>
      <c r="B150" s="135"/>
      <c r="C150" s="123"/>
      <c r="D150" s="123"/>
    </row>
    <row r="151" spans="1:4" s="122" customFormat="1" ht="15">
      <c r="A151" s="136" t="s">
        <v>511</v>
      </c>
      <c r="B151" s="135"/>
      <c r="C151" s="123"/>
      <c r="D151" s="123"/>
    </row>
    <row r="152" spans="1:4" s="122" customFormat="1" ht="15">
      <c r="A152" s="137"/>
      <c r="C152" s="123"/>
      <c r="D152" s="123"/>
    </row>
    <row r="153" spans="3:4" s="122" customFormat="1" ht="15">
      <c r="C153" s="123"/>
      <c r="D153" s="123"/>
    </row>
    <row r="154" spans="3:4" s="122" customFormat="1" ht="15">
      <c r="C154" s="123"/>
      <c r="D154" s="123"/>
    </row>
    <row r="155" spans="3:4" s="122" customFormat="1" ht="15">
      <c r="C155" s="123"/>
      <c r="D155" s="123"/>
    </row>
    <row r="156" spans="3:4" s="122" customFormat="1" ht="15">
      <c r="C156" s="123"/>
      <c r="D156" s="123"/>
    </row>
    <row r="157" spans="3:4" s="122" customFormat="1" ht="15">
      <c r="C157" s="123"/>
      <c r="D157" s="123"/>
    </row>
    <row r="158" spans="3:4" s="122" customFormat="1" ht="15">
      <c r="C158" s="123"/>
      <c r="D158" s="123"/>
    </row>
    <row r="159" spans="3:4" s="122" customFormat="1" ht="15">
      <c r="C159" s="123"/>
      <c r="D159" s="123"/>
    </row>
    <row r="160" spans="3:4" s="122" customFormat="1" ht="15">
      <c r="C160" s="123"/>
      <c r="D160" s="123"/>
    </row>
    <row r="161" spans="3:4" s="122" customFormat="1" ht="15">
      <c r="C161" s="123"/>
      <c r="D161" s="123"/>
    </row>
    <row r="162" spans="3:4" s="122" customFormat="1" ht="15">
      <c r="C162" s="123"/>
      <c r="D162" s="123"/>
    </row>
    <row r="163" spans="3:4" s="122" customFormat="1" ht="15">
      <c r="C163" s="123"/>
      <c r="D163" s="123"/>
    </row>
    <row r="164" spans="3:4" s="122" customFormat="1" ht="15">
      <c r="C164" s="123"/>
      <c r="D164" s="123"/>
    </row>
    <row r="165" spans="3:4" s="122" customFormat="1" ht="15">
      <c r="C165" s="123"/>
      <c r="D165" s="123"/>
    </row>
    <row r="166" spans="3:4" s="122" customFormat="1" ht="15">
      <c r="C166" s="123"/>
      <c r="D166" s="123"/>
    </row>
    <row r="167" spans="3:4" s="122" customFormat="1" ht="15">
      <c r="C167" s="123"/>
      <c r="D167" s="123"/>
    </row>
    <row r="168" spans="3:4" s="122" customFormat="1" ht="15">
      <c r="C168" s="123"/>
      <c r="D168" s="123"/>
    </row>
    <row r="169" spans="3:4" s="122" customFormat="1" ht="15">
      <c r="C169" s="123"/>
      <c r="D169" s="123"/>
    </row>
    <row r="170" spans="3:4" s="122" customFormat="1" ht="15">
      <c r="C170" s="123"/>
      <c r="D170" s="123"/>
    </row>
    <row r="171" spans="3:4" s="122" customFormat="1" ht="15">
      <c r="C171" s="123"/>
      <c r="D171" s="123"/>
    </row>
    <row r="172" spans="3:4" s="122" customFormat="1" ht="15">
      <c r="C172" s="123"/>
      <c r="D172" s="123"/>
    </row>
    <row r="173" spans="3:4" s="122" customFormat="1" ht="15">
      <c r="C173" s="123"/>
      <c r="D173" s="123"/>
    </row>
    <row r="174" spans="3:4" s="122" customFormat="1" ht="15">
      <c r="C174" s="123"/>
      <c r="D174" s="123"/>
    </row>
  </sheetData>
  <mergeCells count="5">
    <mergeCell ref="A3:R3"/>
    <mergeCell ref="A4:R4"/>
    <mergeCell ref="A5:A6"/>
    <mergeCell ref="B5:B6"/>
    <mergeCell ref="C5:R5"/>
  </mergeCells>
  <hyperlinks>
    <hyperlink ref="U7" location="ÍNDICE!A21" display="ÍNDICE"/>
  </hyperlinks>
  <printOptions horizontalCentered="1" verticalCentered="1"/>
  <pageMargins left="0.2" right="0.2" top="0.2" bottom="0.2" header="0.31" footer="0.31"/>
  <pageSetup fitToHeight="1" fitToWidth="1" horizontalDpi="600" verticalDpi="600" orientation="portrait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DAVERA</dc:creator>
  <cp:keywords/>
  <dc:description/>
  <cp:lastModifiedBy>Usuario de Microsoft Office</cp:lastModifiedBy>
  <cp:lastPrinted>2017-11-23T16:06:41Z</cp:lastPrinted>
  <dcterms:created xsi:type="dcterms:W3CDTF">2017-06-05T16:11:24Z</dcterms:created>
  <dcterms:modified xsi:type="dcterms:W3CDTF">2017-12-28T20:26:22Z</dcterms:modified>
  <cp:category/>
  <cp:version/>
  <cp:contentType/>
  <cp:contentStatus/>
</cp:coreProperties>
</file>