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915" windowHeight="11265"/>
  </bookViews>
  <sheets>
    <sheet name="Contenido" sheetId="8" r:id="rId1"/>
    <sheet name="Gestión_amb" sheetId="1" r:id="rId2"/>
    <sheet name="Bienes_Serv" sheetId="6" r:id="rId3"/>
    <sheet name="Energía_agua" sheetId="3" r:id="rId4"/>
    <sheet name="Agua_residual" sheetId="4" r:id="rId5"/>
    <sheet name="Residuos" sheetId="5" state="hidden" r:id="rId6"/>
    <sheet name="Residuos_tipo" sheetId="7" r:id="rId7"/>
  </sheets>
  <calcPr calcId="145621"/>
</workbook>
</file>

<file path=xl/calcChain.xml><?xml version="1.0" encoding="utf-8"?>
<calcChain xmlns="http://schemas.openxmlformats.org/spreadsheetml/2006/main">
  <c r="A36" i="8" l="1"/>
  <c r="A72" i="8" l="1"/>
  <c r="A71" i="8"/>
  <c r="A70" i="8"/>
  <c r="A69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47" i="8"/>
  <c r="A46" i="8"/>
  <c r="A45" i="8"/>
  <c r="A44" i="8"/>
  <c r="A43" i="8"/>
  <c r="A42" i="8"/>
  <c r="A41" i="8"/>
  <c r="A35" i="8"/>
  <c r="A34" i="8"/>
  <c r="A33" i="8"/>
  <c r="A28" i="8"/>
  <c r="A27" i="8"/>
  <c r="A26" i="8"/>
  <c r="A25" i="8"/>
  <c r="A24" i="8"/>
  <c r="A23" i="8"/>
  <c r="A22" i="8"/>
  <c r="A21" i="8"/>
  <c r="A20" i="8"/>
  <c r="A19" i="8"/>
  <c r="A18" i="8"/>
  <c r="A17" i="8"/>
  <c r="O200" i="4" l="1"/>
  <c r="L200" i="4" s="1"/>
  <c r="O201" i="4"/>
  <c r="N201" i="4" s="1"/>
  <c r="O202" i="4"/>
  <c r="N202" i="4" s="1"/>
  <c r="O203" i="4"/>
  <c r="L203" i="4" s="1"/>
  <c r="O204" i="4"/>
  <c r="L204" i="4" s="1"/>
  <c r="O199" i="4"/>
  <c r="N199" i="4" s="1"/>
  <c r="D200" i="4" l="1"/>
  <c r="D203" i="4"/>
  <c r="D204" i="4"/>
  <c r="D202" i="4"/>
  <c r="H202" i="4"/>
  <c r="J200" i="4"/>
  <c r="L202" i="4"/>
  <c r="N200" i="4"/>
  <c r="D199" i="4"/>
  <c r="D201" i="4"/>
  <c r="F203" i="4"/>
  <c r="H199" i="4"/>
  <c r="H201" i="4"/>
  <c r="J203" i="4"/>
  <c r="L199" i="4"/>
  <c r="L201" i="4"/>
  <c r="F202" i="4"/>
  <c r="H204" i="4"/>
  <c r="H200" i="4"/>
  <c r="F199" i="4"/>
  <c r="F201" i="4"/>
  <c r="H203" i="4"/>
  <c r="J199" i="4"/>
  <c r="J201" i="4"/>
  <c r="P199" i="4" l="1"/>
  <c r="P202" i="4"/>
  <c r="P201" i="4"/>
  <c r="P200" i="4"/>
  <c r="P204" i="4"/>
  <c r="P203" i="4"/>
  <c r="H19" i="6" l="1"/>
  <c r="H20" i="6"/>
  <c r="H21" i="6"/>
  <c r="H22" i="6"/>
  <c r="H23" i="6"/>
  <c r="H24" i="6"/>
  <c r="H25" i="6"/>
  <c r="H26" i="6"/>
  <c r="H27" i="6"/>
  <c r="H28" i="6"/>
  <c r="H29" i="6"/>
  <c r="H31" i="6"/>
  <c r="H32" i="6"/>
  <c r="H33" i="6"/>
  <c r="H34" i="6"/>
  <c r="H18" i="6"/>
  <c r="H72" i="6"/>
  <c r="H46" i="6"/>
  <c r="H47" i="6"/>
  <c r="H48" i="6"/>
  <c r="H49" i="6"/>
  <c r="H50" i="6"/>
  <c r="H51" i="6"/>
  <c r="H52" i="6"/>
  <c r="H53" i="6"/>
  <c r="H54" i="6"/>
  <c r="H55" i="6"/>
  <c r="H56" i="6"/>
  <c r="H58" i="6"/>
  <c r="H59" i="6"/>
  <c r="H60" i="6"/>
  <c r="H61" i="6"/>
  <c r="H45" i="6"/>
  <c r="H73" i="6"/>
  <c r="H74" i="6"/>
  <c r="H75" i="6"/>
  <c r="H76" i="6"/>
  <c r="H77" i="6"/>
  <c r="H78" i="6"/>
  <c r="H79" i="6"/>
  <c r="H80" i="6"/>
  <c r="H81" i="6"/>
  <c r="H82" i="6"/>
  <c r="H83" i="6"/>
  <c r="H85" i="6"/>
  <c r="H86" i="6"/>
  <c r="H87" i="6"/>
  <c r="H88" i="6" l="1"/>
  <c r="D39" i="1"/>
  <c r="D40" i="1"/>
  <c r="D41" i="1"/>
  <c r="D38" i="1"/>
</calcChain>
</file>

<file path=xl/sharedStrings.xml><?xml version="1.0" encoding="utf-8"?>
<sst xmlns="http://schemas.openxmlformats.org/spreadsheetml/2006/main" count="1751" uniqueCount="202">
  <si>
    <t/>
  </si>
  <si>
    <t>SI</t>
  </si>
  <si>
    <t>NO</t>
  </si>
  <si>
    <t>Total</t>
  </si>
  <si>
    <t>Count</t>
  </si>
  <si>
    <t>OTRO</t>
  </si>
  <si>
    <t>INCONTEC</t>
  </si>
  <si>
    <t>BUREAU VERITAS</t>
  </si>
  <si>
    <t>SGS</t>
  </si>
  <si>
    <t>Sector económico</t>
  </si>
  <si>
    <t>Inversión</t>
  </si>
  <si>
    <t>Si</t>
  </si>
  <si>
    <t>No</t>
  </si>
  <si>
    <t>TAMAÑO DE EMPRESA</t>
  </si>
  <si>
    <t>EMPRESA MEDIANA A</t>
  </si>
  <si>
    <t>EMPRESA MEDIANA B</t>
  </si>
  <si>
    <t>GRANDE EMPRESA</t>
  </si>
  <si>
    <t>B. EXPLOTACIÓN MINAS Y CANTERAS</t>
  </si>
  <si>
    <t>C. INDUSTRIAS MANUFACTURERAS</t>
  </si>
  <si>
    <t>G. COMERCIO AL POR MAYOR Y MENOR AL POR MENOR; REPARACIÓN DE VEHÍCULOS AUTOMOTORES Y MOTOCICLETAS</t>
  </si>
  <si>
    <t>H. TRANSPORTE  Y ALMACENAMIENTO</t>
  </si>
  <si>
    <t>I. ACTIVIDADES DE ALOJAMIENTO Y DE SERVICIO DE COMIDAS</t>
  </si>
  <si>
    <t>J. INFORMACIÓN Y COMUNICACIÓN</t>
  </si>
  <si>
    <t>Absoluto</t>
  </si>
  <si>
    <t>Relativo</t>
  </si>
  <si>
    <t>Empresas que clasifican residuos peligrosos</t>
  </si>
  <si>
    <t>Layer Column N %</t>
  </si>
  <si>
    <t>Empresas que clasifican residuos especiales</t>
  </si>
  <si>
    <t>Empresas que clasifican residuos peligrosos líquidos</t>
  </si>
  <si>
    <t>Empresas que clasifican residuos peligrosos sólidos</t>
  </si>
  <si>
    <t>-</t>
  </si>
  <si>
    <t>Mar</t>
  </si>
  <si>
    <t>Explotación minas y canteras</t>
  </si>
  <si>
    <t>Industrias manufactureras</t>
  </si>
  <si>
    <t xml:space="preserve">Comercio </t>
  </si>
  <si>
    <t>Transporte  y almacenamiento</t>
  </si>
  <si>
    <t>Actividades de alojamiento y de servicio de comidas</t>
  </si>
  <si>
    <t>Información y comunicación</t>
  </si>
  <si>
    <t>INSTITUTO NACIONAL DE ESTADÍSTICA Y CENSOS</t>
  </si>
  <si>
    <t>DIRECCIÓN DE ESTADÍSTICAS AGROPECUARIAS Y AMBIENTALES</t>
  </si>
  <si>
    <t>MÓDULO DE INFORMACIÓN AMBIENTAL ECONÓMICA EN EMPRESAS 2015</t>
  </si>
  <si>
    <r>
      <rPr>
        <b/>
        <sz val="8"/>
        <color indexed="8"/>
        <rFont val="Arial"/>
        <family val="2"/>
      </rPr>
      <t>Elaboración:</t>
    </r>
    <r>
      <rPr>
        <sz val="8"/>
        <color indexed="8"/>
        <rFont val="Arial"/>
        <family val="2"/>
      </rPr>
      <t xml:space="preserve"> INEC</t>
    </r>
  </si>
  <si>
    <t>ENCUESTAS INDUSTRIALES 2015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</si>
  <si>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Encuestas Industriales 2015</t>
    </r>
  </si>
  <si>
    <t>Actividad Económica</t>
  </si>
  <si>
    <t>Certificado Ambiental</t>
  </si>
  <si>
    <t>Ficha Ambiental (Registro Ambiental)</t>
  </si>
  <si>
    <t>Licencia Ambiental</t>
  </si>
  <si>
    <t>Ninguno</t>
  </si>
  <si>
    <t>Declaración de Impacto Ambiental</t>
  </si>
  <si>
    <t>Empresa Mediana A</t>
  </si>
  <si>
    <t>Empresa Mediana B</t>
  </si>
  <si>
    <t>Grande Empresa</t>
  </si>
  <si>
    <t>TOTAL</t>
  </si>
  <si>
    <t>Ministerio Ambiental</t>
  </si>
  <si>
    <t>GADs (Provinciales, Municipales y Metropolitanos)</t>
  </si>
  <si>
    <t>*se excluye la actividad "J" y la modalidad "OTRO" ya que no cuenta con información</t>
  </si>
  <si>
    <t>Otro</t>
  </si>
  <si>
    <t>Tabla 10.  Total de Distribución de emisores de permisos ambientales por sector de actividad</t>
  </si>
  <si>
    <t>Tabla 11. Empresas que cuentan con certificación ISO 14001, por sector de actividad y según tamaño de las empresas</t>
  </si>
  <si>
    <t>Tabla 12. Distribución de emisores de certificaciones ISO 14001, por sector de actividad económica de las empresas</t>
  </si>
  <si>
    <t>Explotación Minas  y Canteras</t>
  </si>
  <si>
    <t>Industrias Manufactureras</t>
  </si>
  <si>
    <t>Transporte  y Almacenamiento</t>
  </si>
  <si>
    <t>Actividades de Alojamiento y de Servicio de Comidas</t>
  </si>
  <si>
    <t>Información y Comunicación</t>
  </si>
  <si>
    <t>Explotación Minas y Canteras</t>
  </si>
  <si>
    <t>Información Y Comunicación</t>
  </si>
  <si>
    <t>Planta de Tratamiento</t>
  </si>
  <si>
    <t>Procesos</t>
  </si>
  <si>
    <t xml:space="preserve">Objetivos Ambientales </t>
  </si>
  <si>
    <t xml:space="preserve">1. Reducir las emisiones o las concentraciones contaminantes en el aire (mediante modificación de procesos, tratamiento de gases, medición, control, laboratorio y similares, y otros)? </t>
  </si>
  <si>
    <t>2. Prevenir la contaminación de aguas superficiales mediante la reducción de la liberación de aguas residuales (incluye recolección y tratamiento de aguas…)</t>
  </si>
  <si>
    <t>3.Prevenir la generación de desechos, la reducción de los efectos perjudicial al ambiente (Incluye recolección de tratamiento, fiscalización y regulación</t>
  </si>
  <si>
    <t>4.Prevenir la infiltración de contaminante suelo y aguas subterráneas, la limpieza de suelos y cuerpos de agua   y la protección del suelo contra la erosión?</t>
  </si>
  <si>
    <t xml:space="preserve">5.Controlar, reducir y atenuar los ruidos y vibraciones industriales y de transporte (se incluye aislación acústica de sala de baile, escuelas, piscinas, transporte aéreo, construcción, etc.)?  </t>
  </si>
  <si>
    <t xml:space="preserve">6.Proteger y rehabilitar especies de fauna y flora, ecosistemas, hábitats, y paisajes naturales y seminaturales... </t>
  </si>
  <si>
    <t xml:space="preserve">7.Reducir o eliminar las consecuencias negativas de las radiaciones emitidas por cualquier fuente (se incluye la manipulación, transporte y tratamiento de desechos radioactivos)?  </t>
  </si>
  <si>
    <t xml:space="preserve">8.Realizar trabajos creativos en forma sistemática para acrecentar los conocimientos y su utilización en la esfera de la protección ambiental?  </t>
  </si>
  <si>
    <t xml:space="preserve">9.Administrar y gestionar el medio ambiente; educar, capacitar, informar en materia ambiental (se incluye los procesos  de certificación medio ambiental tal como 14001, punto verde, y otras)?  </t>
  </si>
  <si>
    <t>10.Minimizar la utilización de recursos minerales y energéticos mediante modificación de procesos tales como: recuperación,reutilización,</t>
  </si>
  <si>
    <t xml:space="preserve">11.Minimizar la utilización de recursos madereros naturales mediante modificaciones en los procesos tales como: recuperación, reutilización, … </t>
  </si>
  <si>
    <t xml:space="preserve">12.Minimizar la utilización de peces salvajes y otros recursos acuáticos mediante modificaciones en los procesos (incluye medición, control y laboratorios relacionados)?  </t>
  </si>
  <si>
    <t xml:space="preserve">13.Minimizar la extracción de recursos biológicos distintos a los madereros y a los acuáticos (se incluyen actividades de reposición de la fauna y flora silvestre)? </t>
  </si>
  <si>
    <t xml:space="preserve">14.Minimizar la extracción de recursos hídricos mediante la modificación de procesos tales como: reutilización, reciclado, ahorro y empleo de agua dulce. </t>
  </si>
  <si>
    <t xml:space="preserve">15.Realizar trabajos creativos en forma sistemática para acrecentar los conocimientos y su utilización en la esfera de la gestión y ahorro de recursos naturales?  </t>
  </si>
  <si>
    <t xml:space="preserve">16.Reglamentar o administrar el medio ambiente. Educar, capacitar proveer información sobre el ahorro de recursos naturales </t>
  </si>
  <si>
    <t>Actividades de Alojamiento y  de Servicio de Comidas</t>
  </si>
  <si>
    <t>Estiércol producido en mataderos</t>
  </si>
  <si>
    <t>Escombros de construcción</t>
  </si>
  <si>
    <t>Chatarra pesada</t>
  </si>
  <si>
    <t>Suelo y lodos de drenaje contaminados</t>
  </si>
  <si>
    <t>Muebles y enseres viejos</t>
  </si>
  <si>
    <t>Asfalto</t>
  </si>
  <si>
    <t>Metal (Estructuras metálicas, perfiles, paneles en mal estado)</t>
  </si>
  <si>
    <t>Tierras contaminadas</t>
  </si>
  <si>
    <t>Depósito de combustibles</t>
  </si>
  <si>
    <t>Vehículos fuera de uso</t>
  </si>
  <si>
    <t>Neumáticos viejos</t>
  </si>
  <si>
    <t>Colchones viejos</t>
  </si>
  <si>
    <t>Chatarra Liviana</t>
  </si>
  <si>
    <t>Papel y cartón</t>
  </si>
  <si>
    <t>Orgánicos</t>
  </si>
  <si>
    <t>Plástico</t>
  </si>
  <si>
    <t>Caucho</t>
  </si>
  <si>
    <t>Vidrio</t>
  </si>
  <si>
    <t>Madera</t>
  </si>
  <si>
    <t>Lodos de dragado</t>
  </si>
  <si>
    <t>Textiles</t>
  </si>
  <si>
    <t>Grasa saturada e insaturada</t>
  </si>
  <si>
    <t>Solventes usados</t>
  </si>
  <si>
    <t>Ácidos, alcalinos o sales</t>
  </si>
  <si>
    <t>Aceites usados</t>
  </si>
  <si>
    <t>Fluido refrigerante</t>
  </si>
  <si>
    <t>Aditivos cementicos</t>
  </si>
  <si>
    <t>Depósitos y residuos químicos</t>
  </si>
  <si>
    <t>Medicamentos no utilizados</t>
  </si>
  <si>
    <t>Sanitarios biológicos</t>
  </si>
  <si>
    <t>Chatarra electrónica</t>
  </si>
  <si>
    <t>Trapos y/o brochas contaminantes</t>
  </si>
  <si>
    <t>Materiales y recipientes de laboratorio (no biológico)</t>
  </si>
  <si>
    <t>Material absorbente, trapos y/o wypes contaminados con hidrocarburos</t>
  </si>
  <si>
    <t>Correas transportadoras</t>
  </si>
  <si>
    <t>Baterías de vehículos</t>
  </si>
  <si>
    <t>Tóner</t>
  </si>
  <si>
    <t>Pilas y acumuladores</t>
  </si>
  <si>
    <t>Focos ahorradores</t>
  </si>
  <si>
    <t>Focos comunes</t>
  </si>
  <si>
    <t>Lámparas fluorescentes</t>
  </si>
  <si>
    <t>Gasto</t>
  </si>
  <si>
    <t>Suma USD</t>
  </si>
  <si>
    <t>Reuso</t>
  </si>
  <si>
    <t>Gestor</t>
  </si>
  <si>
    <t>Red Pública</t>
  </si>
  <si>
    <t>Aguas Superficiales</t>
  </si>
  <si>
    <t>Aguas Subterráneas</t>
  </si>
  <si>
    <t>Valor</t>
  </si>
  <si>
    <t>Explotación de Minas y Canteras</t>
  </si>
  <si>
    <t>Transporte y almacenamiento</t>
  </si>
  <si>
    <t>Actividades de alojamiento y servicios de comida</t>
  </si>
  <si>
    <t>Comercio al por mayor y menor</t>
  </si>
  <si>
    <t>.</t>
  </si>
  <si>
    <t>Tabla 1. Empresas que contaron con al menos una persona dedicada a actividades ambientales</t>
  </si>
  <si>
    <t xml:space="preserve">Tabla 5. Empresas de tamaño grande que contaron con permisos ambientales por actividad económica
</t>
  </si>
  <si>
    <t>Tabla 13.  Empresas que produjeron algún bien o servicio de protección y gestión ambiental</t>
  </si>
  <si>
    <t>Tabla 15.  Empresas que realizaron algún gasto en actividades de  protección y gestión ambiental</t>
  </si>
  <si>
    <t>Suma (m3)</t>
  </si>
  <si>
    <t>CONTENIDO</t>
  </si>
  <si>
    <t>GESTIÓN AMBIENTAL</t>
  </si>
  <si>
    <t xml:space="preserve">BIENES Y SERVICIOS AMBIENTALES </t>
  </si>
  <si>
    <t>ENERGÍA Y AGUA</t>
  </si>
  <si>
    <t>AGUA RESIDUAL</t>
  </si>
  <si>
    <t>RESIDUOS</t>
  </si>
  <si>
    <t>X</t>
  </si>
  <si>
    <t>Empresa mediana A</t>
  </si>
  <si>
    <t>Emprea Mediana A</t>
  </si>
  <si>
    <t>Emprea Mediana B</t>
  </si>
  <si>
    <r>
      <rPr>
        <b/>
        <sz val="11"/>
        <color indexed="8"/>
        <rFont val="Calibri"/>
        <family val="2"/>
        <scheme val="minor"/>
      </rPr>
      <t>Elaboración:</t>
    </r>
    <r>
      <rPr>
        <sz val="11"/>
        <color indexed="8"/>
        <rFont val="Calibri"/>
        <family val="2"/>
        <scheme val="minor"/>
      </rPr>
      <t xml:space="preserve"> INEC</t>
    </r>
  </si>
  <si>
    <r>
      <rPr>
        <b/>
        <sz val="11"/>
        <color indexed="8"/>
        <rFont val="Calibri"/>
        <family val="2"/>
        <scheme val="minor"/>
      </rPr>
      <t>Fuente</t>
    </r>
    <r>
      <rPr>
        <sz val="11"/>
        <color indexed="8"/>
        <rFont val="Calibri"/>
        <family val="2"/>
        <scheme val="minor"/>
      </rPr>
      <t>: Encuestas Industriales 2015</t>
    </r>
  </si>
  <si>
    <t>Producción</t>
  </si>
  <si>
    <t>Tabla 14.  Empresas que realizaron algún tipo de inversión en actividades de protección y/o gestión ambiental</t>
  </si>
  <si>
    <t>Tabla 2. Empresas que cuentan con unidad o departamento dedicado a actividades ambientales</t>
  </si>
  <si>
    <t>Tabla 3. Empresas medianas A que contaron con permisos ambientales por actividad económica</t>
  </si>
  <si>
    <t>Tabla 4. Empresas medianas B que contaron con permisos ambientales por actividad económica</t>
  </si>
  <si>
    <t>Tabla 6. Empresas que contaron con permisos ambientales por actividad económica</t>
  </si>
  <si>
    <t>Tabla 7. Distribución de emisores de permisos ambientales por sector de actividad de las empresas medianas A</t>
  </si>
  <si>
    <t>Tabla 8. Distribución de emisores de permisos ambientales por sector de actividad de las empresas medianas B</t>
  </si>
  <si>
    <t>Tabla 9. Distribución de emisores de permisos ambientales por sector de actividad de la grande empresa</t>
  </si>
  <si>
    <t>Reducir las emisiones o las concentraciones contaminantes en el aire</t>
  </si>
  <si>
    <t xml:space="preserve"> Prevenir la contaminación de aguas superficiales mediante la reducción de la liberación de aguas residuales</t>
  </si>
  <si>
    <t>Prevenir la generación de desechos, la reducción de los efectos perjudicial al ambiente</t>
  </si>
  <si>
    <t>Administrar y gestionar el medio ambiente; educar, capacitar, informar en materia ambiental</t>
  </si>
  <si>
    <t xml:space="preserve">Controlar, reducir y atenuar los ruidos y vibraciones industriales y de transporte </t>
  </si>
  <si>
    <t>Tabla 16.  Empresas que realizaron algún gasto en actividades de  protección y gestión ambiental según actividad económica</t>
  </si>
  <si>
    <t>Tabla 17. Empresas que usaron energía de red pública para su actividad productiva</t>
  </si>
  <si>
    <t>Tabla 18  Cantidad de energía comprada a la red pública</t>
  </si>
  <si>
    <t>Tabla 19.  Empresas que generaron energía eléctrica alternativa o complementaria a la energía de red pública</t>
  </si>
  <si>
    <t>Tabla 20. Empresas  generaron  energía eléctrica por fuente Solar</t>
  </si>
  <si>
    <t>Tabla 21. Empresas  generaron  energía eléctrica por fuente Biomasa</t>
  </si>
  <si>
    <t>Tabla 22. Empresas  generaron  energía eléctrica por fuente Hidráulica</t>
  </si>
  <si>
    <t>Tabla 23. Cantidad de agua comprada a la red pública según tamaño de la empresa</t>
  </si>
  <si>
    <t>Tabla 24. Empresas que recibieron aguas residuales de otras unidades económicas con el fin de ser tratadas</t>
  </si>
  <si>
    <t>Tabla 25. Empresas que el proceso productivo generaron aguas residuales .</t>
  </si>
  <si>
    <t>Tabla 26. Empresas que el proceso productivo generaron aguas residuales por actividad económica</t>
  </si>
  <si>
    <t>Tabla 27. Empresas que cuentan con registros de descargas de las aguas residuales generadas</t>
  </si>
  <si>
    <t>Tabla 28. Tipos de tratamiento dado por las empresas a las aguas residuales generadas</t>
  </si>
  <si>
    <r>
      <t>Tabla 29. Aguas residuales tratadas descargadas a la red pública  en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</t>
    </r>
  </si>
  <si>
    <r>
      <t>Tabla 30. Aguas residuales tratadas descargadas al mar en 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</t>
    </r>
  </si>
  <si>
    <r>
      <t>Tabla 31. Aguas residuales tratadas descargadas sobre aguas superficiales  en 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</t>
    </r>
  </si>
  <si>
    <r>
      <t>Tabla 32. Aguas residuales tratadas descargadas en aguas subterráneas en  m</t>
    </r>
    <r>
      <rPr>
        <b/>
        <vertAlign val="superscript"/>
        <sz val="11"/>
        <rFont val="Calibri"/>
        <family val="2"/>
        <scheme val="minor"/>
      </rPr>
      <t xml:space="preserve">3 </t>
    </r>
  </si>
  <si>
    <r>
      <t>Tabla 33. Aguas residuales tratadas reutilizadas en  m</t>
    </r>
    <r>
      <rPr>
        <b/>
        <vertAlign val="superscript"/>
        <sz val="11"/>
        <rFont val="Calibri"/>
        <family val="2"/>
        <scheme val="minor"/>
      </rPr>
      <t xml:space="preserve">3 </t>
    </r>
  </si>
  <si>
    <r>
      <t>Tabla 34. Aguas residuales tratadas entregadas a un gestor en  m</t>
    </r>
    <r>
      <rPr>
        <b/>
        <vertAlign val="superscript"/>
        <sz val="11"/>
        <rFont val="Calibri"/>
        <family val="2"/>
        <scheme val="minor"/>
      </rPr>
      <t xml:space="preserve">3 </t>
    </r>
  </si>
  <si>
    <r>
      <t>Tabla 35. Total de Aguas residuales tratada en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según tamaño de empresa</t>
    </r>
  </si>
  <si>
    <r>
      <t>Tabla 36. Total de Aguas residuales tratada en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según destino de descarga</t>
    </r>
  </si>
  <si>
    <t>Tabla 37. Empresas que generaron residuos no peligrosos, 2015</t>
  </si>
  <si>
    <t>Tabla 38. Empresas que generaron residuos especiales , 2015</t>
  </si>
  <si>
    <t>Tabla 39. Empresas que generaron residuos peligrosos líquidos , 2015</t>
  </si>
  <si>
    <t>Tabla 40. Empresas que generaron residuos peligrosos sólidos, 2015</t>
  </si>
  <si>
    <t>*Empresa Mediana A no cuenta con informacion de empresas que recibieron aguas residuales</t>
  </si>
  <si>
    <t>Suma  (Kwh)</t>
  </si>
  <si>
    <t>Suma (Kwh)</t>
  </si>
  <si>
    <t>Suma 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</si>
</sst>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"/>
    <numFmt numFmtId="165" formatCode="###0.00%"/>
    <numFmt numFmtId="166" formatCode="###0.00"/>
    <numFmt numFmtId="167" formatCode="####.00%"/>
    <numFmt numFmtId="168" formatCode="###0.0%"/>
    <numFmt numFmtId="169" formatCode="###0%"/>
    <numFmt numFmtId="170" formatCode="####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rgb="FFFFFFFF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2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</cellStyleXfs>
  <cellXfs count="342">
    <xf numFmtId="0" fontId="0" fillId="0" borderId="0" xfId="0"/>
    <xf numFmtId="0" fontId="1" fillId="0" borderId="0" xfId="506"/>
    <xf numFmtId="0" fontId="2" fillId="0" borderId="13" xfId="506" applyFont="1" applyBorder="1" applyAlignment="1">
      <alignment horizontal="center" wrapText="1"/>
    </xf>
    <xf numFmtId="0" fontId="2" fillId="0" borderId="14" xfId="506" applyFont="1" applyBorder="1" applyAlignment="1">
      <alignment horizontal="center" wrapText="1"/>
    </xf>
    <xf numFmtId="0" fontId="2" fillId="0" borderId="15" xfId="506" applyFont="1" applyBorder="1" applyAlignment="1">
      <alignment horizontal="center" wrapText="1"/>
    </xf>
    <xf numFmtId="0" fontId="2" fillId="0" borderId="2" xfId="506" applyFont="1" applyBorder="1" applyAlignment="1">
      <alignment horizontal="left" vertical="top" wrapText="1"/>
    </xf>
    <xf numFmtId="164" fontId="2" fillId="0" borderId="16" xfId="506" applyNumberFormat="1" applyFont="1" applyBorder="1" applyAlignment="1">
      <alignment horizontal="right" vertical="center"/>
    </xf>
    <xf numFmtId="168" fontId="2" fillId="0" borderId="17" xfId="506" applyNumberFormat="1" applyFont="1" applyBorder="1" applyAlignment="1">
      <alignment horizontal="right" vertical="center"/>
    </xf>
    <xf numFmtId="164" fontId="2" fillId="0" borderId="17" xfId="506" applyNumberFormat="1" applyFont="1" applyBorder="1" applyAlignment="1">
      <alignment horizontal="right" vertical="center"/>
    </xf>
    <xf numFmtId="168" fontId="2" fillId="0" borderId="18" xfId="506" applyNumberFormat="1" applyFont="1" applyBorder="1" applyAlignment="1">
      <alignment horizontal="right" vertical="center"/>
    </xf>
    <xf numFmtId="0" fontId="2" fillId="0" borderId="7" xfId="506" applyFont="1" applyBorder="1" applyAlignment="1">
      <alignment horizontal="left" vertical="top" wrapText="1"/>
    </xf>
    <xf numFmtId="164" fontId="2" fillId="0" borderId="19" xfId="506" applyNumberFormat="1" applyFont="1" applyBorder="1" applyAlignment="1">
      <alignment horizontal="right" vertical="center"/>
    </xf>
    <xf numFmtId="168" fontId="2" fillId="0" borderId="20" xfId="506" applyNumberFormat="1" applyFont="1" applyBorder="1" applyAlignment="1">
      <alignment horizontal="right" vertical="center"/>
    </xf>
    <xf numFmtId="164" fontId="2" fillId="0" borderId="20" xfId="506" applyNumberFormat="1" applyFont="1" applyBorder="1" applyAlignment="1">
      <alignment horizontal="right" vertical="center"/>
    </xf>
    <xf numFmtId="168" fontId="2" fillId="0" borderId="21" xfId="506" applyNumberFormat="1" applyFont="1" applyBorder="1" applyAlignment="1">
      <alignment horizontal="right" vertical="center"/>
    </xf>
    <xf numFmtId="0" fontId="2" fillId="0" borderId="12" xfId="506" applyFont="1" applyBorder="1" applyAlignment="1">
      <alignment horizontal="left" vertical="top" wrapText="1"/>
    </xf>
    <xf numFmtId="164" fontId="2" fillId="0" borderId="22" xfId="506" applyNumberFormat="1" applyFont="1" applyBorder="1" applyAlignment="1">
      <alignment horizontal="right" vertical="center"/>
    </xf>
    <xf numFmtId="168" fontId="2" fillId="0" borderId="23" xfId="506" applyNumberFormat="1" applyFont="1" applyBorder="1" applyAlignment="1">
      <alignment horizontal="right" vertical="center"/>
    </xf>
    <xf numFmtId="164" fontId="2" fillId="0" borderId="23" xfId="506" applyNumberFormat="1" applyFont="1" applyBorder="1" applyAlignment="1">
      <alignment horizontal="right" vertical="center"/>
    </xf>
    <xf numFmtId="168" fontId="2" fillId="0" borderId="24" xfId="506" applyNumberFormat="1" applyFont="1" applyBorder="1" applyAlignment="1">
      <alignment horizontal="right" vertical="center"/>
    </xf>
    <xf numFmtId="0" fontId="0" fillId="0" borderId="0" xfId="0" applyFont="1"/>
    <xf numFmtId="0" fontId="6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6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5" fillId="2" borderId="25" xfId="324" applyFont="1" applyFill="1" applyBorder="1" applyAlignment="1">
      <alignment horizontal="center" wrapText="1"/>
    </xf>
    <xf numFmtId="0" fontId="6" fillId="0" borderId="0" xfId="0" applyFont="1" applyFill="1"/>
    <xf numFmtId="0" fontId="9" fillId="0" borderId="26" xfId="1" applyFont="1" applyFill="1" applyBorder="1" applyAlignment="1">
      <alignment horizontal="left" vertical="top" wrapText="1"/>
    </xf>
    <xf numFmtId="0" fontId="0" fillId="0" borderId="0" xfId="0" applyFont="1" applyFill="1"/>
    <xf numFmtId="0" fontId="9" fillId="0" borderId="25" xfId="1" applyFont="1" applyFill="1" applyBorder="1" applyAlignment="1">
      <alignment horizontal="left" vertical="top" wrapText="1"/>
    </xf>
    <xf numFmtId="0" fontId="11" fillId="0" borderId="25" xfId="0" applyFont="1" applyBorder="1" applyAlignment="1">
      <alignment vertical="center" wrapText="1"/>
    </xf>
    <xf numFmtId="164" fontId="9" fillId="0" borderId="25" xfId="1" applyNumberFormat="1" applyFont="1" applyFill="1" applyBorder="1" applyAlignment="1">
      <alignment horizontal="right" vertical="center"/>
    </xf>
    <xf numFmtId="169" fontId="9" fillId="0" borderId="25" xfId="1" applyNumberFormat="1" applyFont="1" applyFill="1" applyBorder="1" applyAlignment="1">
      <alignment horizontal="right" vertical="center"/>
    </xf>
    <xf numFmtId="164" fontId="7" fillId="0" borderId="25" xfId="1" applyNumberFormat="1" applyFont="1" applyFill="1" applyBorder="1" applyAlignment="1">
      <alignment horizontal="right" vertical="center"/>
    </xf>
    <xf numFmtId="165" fontId="7" fillId="0" borderId="25" xfId="1" applyNumberFormat="1" applyFont="1" applyFill="1" applyBorder="1" applyAlignment="1">
      <alignment horizontal="right" vertical="center"/>
    </xf>
    <xf numFmtId="167" fontId="7" fillId="0" borderId="25" xfId="1" applyNumberFormat="1" applyFont="1" applyFill="1" applyBorder="1" applyAlignment="1">
      <alignment horizontal="right" vertical="center"/>
    </xf>
    <xf numFmtId="0" fontId="5" fillId="2" borderId="25" xfId="1" applyFont="1" applyFill="1" applyBorder="1" applyAlignment="1">
      <alignment horizontal="center" wrapText="1"/>
    </xf>
    <xf numFmtId="164" fontId="9" fillId="0" borderId="26" xfId="1" applyNumberFormat="1" applyFont="1" applyFill="1" applyBorder="1" applyAlignment="1">
      <alignment horizontal="right" vertical="center"/>
    </xf>
    <xf numFmtId="169" fontId="9" fillId="0" borderId="26" xfId="1" applyNumberFormat="1" applyFont="1" applyFill="1" applyBorder="1" applyAlignment="1">
      <alignment horizontal="right" vertical="center"/>
    </xf>
    <xf numFmtId="0" fontId="5" fillId="3" borderId="25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wrapText="1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/>
    <xf numFmtId="0" fontId="14" fillId="4" borderId="0" xfId="0" applyFont="1" applyFill="1"/>
    <xf numFmtId="0" fontId="0" fillId="4" borderId="0" xfId="0" applyFont="1" applyFill="1"/>
    <xf numFmtId="0" fontId="6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6" fillId="4" borderId="0" xfId="0" applyFont="1" applyFill="1"/>
    <xf numFmtId="0" fontId="0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4" borderId="0" xfId="0" applyFill="1"/>
    <xf numFmtId="0" fontId="6" fillId="4" borderId="0" xfId="0" applyFont="1" applyFill="1" applyBorder="1" applyAlignment="1">
      <alignment horizontal="left" wrapText="1"/>
    </xf>
    <xf numFmtId="0" fontId="8" fillId="4" borderId="0" xfId="1" applyFont="1" applyFill="1" applyBorder="1"/>
    <xf numFmtId="164" fontId="10" fillId="4" borderId="0" xfId="1" applyNumberFormat="1" applyFont="1" applyFill="1"/>
    <xf numFmtId="164" fontId="8" fillId="4" borderId="0" xfId="1" applyNumberFormat="1" applyFont="1" applyFill="1"/>
    <xf numFmtId="0" fontId="8" fillId="4" borderId="0" xfId="1" applyFont="1" applyFill="1"/>
    <xf numFmtId="0" fontId="10" fillId="4" borderId="0" xfId="1" applyFont="1" applyFill="1"/>
    <xf numFmtId="0" fontId="8" fillId="4" borderId="0" xfId="1" applyFont="1" applyFill="1" applyBorder="1" applyAlignment="1">
      <alignment horizontal="center" vertical="center"/>
    </xf>
    <xf numFmtId="0" fontId="10" fillId="4" borderId="0" xfId="1" applyFont="1" applyFill="1" applyBorder="1"/>
    <xf numFmtId="164" fontId="7" fillId="4" borderId="0" xfId="1" applyNumberFormat="1" applyFont="1" applyFill="1" applyBorder="1" applyAlignment="1">
      <alignment horizontal="right" vertical="center"/>
    </xf>
    <xf numFmtId="165" fontId="7" fillId="4" borderId="0" xfId="1" applyNumberFormat="1" applyFont="1" applyFill="1" applyBorder="1" applyAlignment="1">
      <alignment horizontal="right" vertical="center"/>
    </xf>
    <xf numFmtId="167" fontId="7" fillId="4" borderId="0" xfId="1" applyNumberFormat="1" applyFont="1" applyFill="1" applyBorder="1" applyAlignment="1">
      <alignment horizontal="right" vertical="center"/>
    </xf>
    <xf numFmtId="164" fontId="9" fillId="4" borderId="0" xfId="1" applyNumberFormat="1" applyFont="1" applyFill="1" applyBorder="1" applyAlignment="1">
      <alignment horizontal="right" vertical="center"/>
    </xf>
    <xf numFmtId="165" fontId="9" fillId="4" borderId="0" xfId="1" applyNumberFormat="1" applyFont="1" applyFill="1" applyBorder="1" applyAlignment="1">
      <alignment horizontal="right" vertical="center"/>
    </xf>
    <xf numFmtId="167" fontId="9" fillId="4" borderId="0" xfId="1" applyNumberFormat="1" applyFont="1" applyFill="1" applyBorder="1" applyAlignment="1">
      <alignment horizontal="right" vertical="center"/>
    </xf>
    <xf numFmtId="164" fontId="7" fillId="4" borderId="0" xfId="1" applyNumberFormat="1" applyFont="1" applyFill="1" applyBorder="1" applyAlignment="1">
      <alignment horizontal="center" vertical="center"/>
    </xf>
    <xf numFmtId="165" fontId="7" fillId="4" borderId="0" xfId="1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horizontal="center" vertical="center"/>
    </xf>
    <xf numFmtId="0" fontId="15" fillId="4" borderId="0" xfId="0" applyFont="1" applyFill="1"/>
    <xf numFmtId="0" fontId="17" fillId="4" borderId="0" xfId="0" applyFont="1" applyFill="1"/>
    <xf numFmtId="0" fontId="6" fillId="4" borderId="0" xfId="0" applyFont="1" applyFill="1" applyBorder="1" applyAlignment="1">
      <alignment horizontal="left" vertical="center" wrapText="1"/>
    </xf>
    <xf numFmtId="169" fontId="7" fillId="4" borderId="0" xfId="1" applyNumberFormat="1" applyFont="1" applyFill="1" applyBorder="1" applyAlignment="1">
      <alignment horizontal="center" vertical="center"/>
    </xf>
    <xf numFmtId="164" fontId="0" fillId="4" borderId="0" xfId="0" applyNumberFormat="1" applyFont="1" applyFill="1"/>
    <xf numFmtId="0" fontId="7" fillId="4" borderId="0" xfId="1" applyFont="1" applyFill="1" applyBorder="1" applyAlignment="1">
      <alignment horizontal="left" vertical="top" wrapText="1"/>
    </xf>
    <xf numFmtId="0" fontId="9" fillId="4" borderId="26" xfId="1" applyFont="1" applyFill="1" applyBorder="1" applyAlignment="1">
      <alignment horizontal="left" vertical="top" wrapText="1"/>
    </xf>
    <xf numFmtId="164" fontId="9" fillId="4" borderId="26" xfId="1" applyNumberFormat="1" applyFont="1" applyFill="1" applyBorder="1" applyAlignment="1">
      <alignment horizontal="right" vertical="center"/>
    </xf>
    <xf numFmtId="165" fontId="9" fillId="4" borderId="26" xfId="1" applyNumberFormat="1" applyFont="1" applyFill="1" applyBorder="1" applyAlignment="1">
      <alignment horizontal="right" vertical="center"/>
    </xf>
    <xf numFmtId="164" fontId="7" fillId="4" borderId="25" xfId="1" applyNumberFormat="1" applyFont="1" applyFill="1" applyBorder="1" applyAlignment="1">
      <alignment horizontal="right" vertical="center"/>
    </xf>
    <xf numFmtId="165" fontId="7" fillId="4" borderId="25" xfId="1" applyNumberFormat="1" applyFont="1" applyFill="1" applyBorder="1" applyAlignment="1">
      <alignment horizontal="right" vertical="center"/>
    </xf>
    <xf numFmtId="169" fontId="7" fillId="4" borderId="25" xfId="1" applyNumberFormat="1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vertical="center" wrapText="1"/>
    </xf>
    <xf numFmtId="0" fontId="5" fillId="2" borderId="25" xfId="1" applyFont="1" applyFill="1" applyBorder="1" applyAlignment="1">
      <alignment horizontal="center" vertical="center" wrapText="1"/>
    </xf>
    <xf numFmtId="169" fontId="7" fillId="4" borderId="0" xfId="1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 wrapText="1"/>
    </xf>
    <xf numFmtId="0" fontId="9" fillId="4" borderId="26" xfId="1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center" wrapText="1"/>
    </xf>
    <xf numFmtId="0" fontId="7" fillId="4" borderId="0" xfId="1" applyFont="1" applyFill="1" applyBorder="1" applyAlignment="1">
      <alignment horizontal="left" vertical="top"/>
    </xf>
    <xf numFmtId="0" fontId="18" fillId="2" borderId="25" xfId="0" applyFont="1" applyFill="1" applyBorder="1" applyAlignment="1">
      <alignment horizontal="center" vertical="center" wrapText="1"/>
    </xf>
    <xf numFmtId="164" fontId="7" fillId="4" borderId="26" xfId="1" applyNumberFormat="1" applyFont="1" applyFill="1" applyBorder="1" applyAlignment="1">
      <alignment horizontal="right" vertical="center"/>
    </xf>
    <xf numFmtId="169" fontId="9" fillId="4" borderId="26" xfId="1" applyNumberFormat="1" applyFont="1" applyFill="1" applyBorder="1" applyAlignment="1">
      <alignment horizontal="right" vertical="center"/>
    </xf>
    <xf numFmtId="167" fontId="7" fillId="4" borderId="25" xfId="1" applyNumberFormat="1" applyFont="1" applyFill="1" applyBorder="1" applyAlignment="1">
      <alignment horizontal="right" vertical="center"/>
    </xf>
    <xf numFmtId="10" fontId="9" fillId="4" borderId="26" xfId="509" applyNumberFormat="1" applyFont="1" applyFill="1" applyBorder="1" applyAlignment="1">
      <alignment horizontal="right" vertical="center"/>
    </xf>
    <xf numFmtId="10" fontId="7" fillId="4" borderId="26" xfId="509" applyNumberFormat="1" applyFont="1" applyFill="1" applyBorder="1" applyAlignment="1">
      <alignment horizontal="right" vertical="center"/>
    </xf>
    <xf numFmtId="0" fontId="10" fillId="4" borderId="0" xfId="324" applyFont="1" applyFill="1"/>
    <xf numFmtId="0" fontId="8" fillId="4" borderId="0" xfId="324" applyFont="1" applyFill="1"/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322" applyFont="1" applyFill="1"/>
    <xf numFmtId="0" fontId="10" fillId="4" borderId="0" xfId="323" applyFont="1" applyFill="1" applyBorder="1"/>
    <xf numFmtId="0" fontId="8" fillId="4" borderId="0" xfId="323" applyFont="1" applyFill="1"/>
    <xf numFmtId="0" fontId="7" fillId="4" borderId="0" xfId="323" applyFont="1" applyFill="1" applyBorder="1" applyAlignment="1">
      <alignment horizontal="left" vertical="center" wrapText="1"/>
    </xf>
    <xf numFmtId="164" fontId="7" fillId="4" borderId="0" xfId="323" applyNumberFormat="1" applyFont="1" applyFill="1" applyBorder="1" applyAlignment="1">
      <alignment horizontal="center" vertical="center"/>
    </xf>
    <xf numFmtId="165" fontId="7" fillId="4" borderId="0" xfId="323" applyNumberFormat="1" applyFont="1" applyFill="1" applyBorder="1" applyAlignment="1">
      <alignment horizontal="center" vertical="center"/>
    </xf>
    <xf numFmtId="0" fontId="10" fillId="4" borderId="0" xfId="323" applyFont="1" applyFill="1"/>
    <xf numFmtId="0" fontId="12" fillId="0" borderId="25" xfId="0" applyFont="1" applyBorder="1" applyAlignment="1">
      <alignment vertical="center" wrapText="1"/>
    </xf>
    <xf numFmtId="0" fontId="5" fillId="2" borderId="25" xfId="323" applyFont="1" applyFill="1" applyBorder="1" applyAlignment="1">
      <alignment horizontal="center" wrapText="1"/>
    </xf>
    <xf numFmtId="0" fontId="5" fillId="3" borderId="25" xfId="323" applyFont="1" applyFill="1" applyBorder="1" applyAlignment="1">
      <alignment horizontal="center" wrapText="1"/>
    </xf>
    <xf numFmtId="164" fontId="7" fillId="0" borderId="25" xfId="323" applyNumberFormat="1" applyFont="1" applyBorder="1" applyAlignment="1">
      <alignment horizontal="right" vertical="center"/>
    </xf>
    <xf numFmtId="165" fontId="7" fillId="0" borderId="25" xfId="323" applyNumberFormat="1" applyFont="1" applyBorder="1" applyAlignment="1">
      <alignment horizontal="right" vertical="center"/>
    </xf>
    <xf numFmtId="169" fontId="7" fillId="0" borderId="25" xfId="323" applyNumberFormat="1" applyFont="1" applyBorder="1" applyAlignment="1">
      <alignment horizontal="right" vertical="center"/>
    </xf>
    <xf numFmtId="164" fontId="9" fillId="0" borderId="25" xfId="323" applyNumberFormat="1" applyFont="1" applyBorder="1" applyAlignment="1">
      <alignment horizontal="right" vertical="center"/>
    </xf>
    <xf numFmtId="165" fontId="9" fillId="0" borderId="25" xfId="323" applyNumberFormat="1" applyFont="1" applyBorder="1" applyAlignment="1">
      <alignment horizontal="right" vertical="center"/>
    </xf>
    <xf numFmtId="169" fontId="9" fillId="0" borderId="25" xfId="323" applyNumberFormat="1" applyFont="1" applyBorder="1" applyAlignment="1">
      <alignment horizontal="right" vertical="center"/>
    </xf>
    <xf numFmtId="164" fontId="9" fillId="4" borderId="25" xfId="323" applyNumberFormat="1" applyFont="1" applyFill="1" applyBorder="1" applyAlignment="1">
      <alignment horizontal="right" vertical="center"/>
    </xf>
    <xf numFmtId="165" fontId="9" fillId="4" borderId="25" xfId="323" applyNumberFormat="1" applyFont="1" applyFill="1" applyBorder="1" applyAlignment="1">
      <alignment horizontal="right" vertical="center"/>
    </xf>
    <xf numFmtId="164" fontId="7" fillId="4" borderId="25" xfId="323" applyNumberFormat="1" applyFont="1" applyFill="1" applyBorder="1" applyAlignment="1">
      <alignment horizontal="right" vertical="center"/>
    </xf>
    <xf numFmtId="165" fontId="7" fillId="4" borderId="25" xfId="323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0" fillId="0" borderId="0" xfId="0" applyFont="1" applyBorder="1"/>
    <xf numFmtId="166" fontId="7" fillId="0" borderId="25" xfId="0" applyNumberFormat="1" applyFont="1" applyBorder="1" applyAlignment="1">
      <alignment horizontal="right" vertical="center"/>
    </xf>
    <xf numFmtId="0" fontId="5" fillId="2" borderId="25" xfId="324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vertical="center" wrapText="1"/>
    </xf>
    <xf numFmtId="0" fontId="11" fillId="5" borderId="25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vertical="center" wrapText="1"/>
    </xf>
    <xf numFmtId="0" fontId="0" fillId="4" borderId="0" xfId="0" applyFont="1" applyFill="1" applyAlignment="1">
      <alignment horizontal="center" wrapText="1"/>
    </xf>
    <xf numFmtId="0" fontId="0" fillId="4" borderId="0" xfId="0" applyFill="1" applyAlignment="1">
      <alignment vertical="center"/>
    </xf>
    <xf numFmtId="0" fontId="0" fillId="4" borderId="0" xfId="0" applyFill="1" applyBorder="1"/>
    <xf numFmtId="0" fontId="8" fillId="4" borderId="0" xfId="324" applyFont="1" applyFill="1" applyBorder="1"/>
    <xf numFmtId="0" fontId="8" fillId="4" borderId="0" xfId="0" applyFont="1" applyFill="1" applyBorder="1"/>
    <xf numFmtId="0" fontId="10" fillId="4" borderId="0" xfId="0" applyFont="1" applyFill="1" applyBorder="1"/>
    <xf numFmtId="0" fontId="8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8" fillId="4" borderId="0" xfId="323" applyFont="1" applyFill="1" applyBorder="1"/>
    <xf numFmtId="2" fontId="10" fillId="4" borderId="0" xfId="0" applyNumberFormat="1" applyFont="1" applyFill="1" applyBorder="1"/>
    <xf numFmtId="2" fontId="8" fillId="4" borderId="0" xfId="0" applyNumberFormat="1" applyFont="1" applyFill="1" applyBorder="1"/>
    <xf numFmtId="166" fontId="7" fillId="4" borderId="0" xfId="0" applyNumberFormat="1" applyFont="1" applyFill="1" applyBorder="1" applyAlignment="1">
      <alignment horizontal="center" vertical="center"/>
    </xf>
    <xf numFmtId="164" fontId="9" fillId="4" borderId="25" xfId="324" applyNumberFormat="1" applyFont="1" applyFill="1" applyBorder="1" applyAlignment="1">
      <alignment horizontal="right" vertical="center"/>
    </xf>
    <xf numFmtId="165" fontId="9" fillId="4" borderId="25" xfId="324" applyNumberFormat="1" applyFont="1" applyFill="1" applyBorder="1" applyAlignment="1">
      <alignment horizontal="right" vertical="center"/>
    </xf>
    <xf numFmtId="164" fontId="7" fillId="4" borderId="25" xfId="324" applyNumberFormat="1" applyFont="1" applyFill="1" applyBorder="1" applyAlignment="1">
      <alignment horizontal="right" vertical="center"/>
    </xf>
    <xf numFmtId="165" fontId="7" fillId="4" borderId="25" xfId="324" applyNumberFormat="1" applyFont="1" applyFill="1" applyBorder="1" applyAlignment="1">
      <alignment horizontal="right" vertical="center"/>
    </xf>
    <xf numFmtId="167" fontId="7" fillId="4" borderId="25" xfId="324" applyNumberFormat="1" applyFont="1" applyFill="1" applyBorder="1" applyAlignment="1">
      <alignment horizontal="right" vertical="center"/>
    </xf>
    <xf numFmtId="164" fontId="9" fillId="4" borderId="25" xfId="507" applyNumberFormat="1" applyFont="1" applyFill="1" applyBorder="1" applyAlignment="1">
      <alignment horizontal="right" vertical="center"/>
    </xf>
    <xf numFmtId="164" fontId="7" fillId="4" borderId="25" xfId="507" applyNumberFormat="1" applyFont="1" applyFill="1" applyBorder="1" applyAlignment="1">
      <alignment horizontal="right" vertical="center"/>
    </xf>
    <xf numFmtId="0" fontId="11" fillId="0" borderId="0" xfId="0" applyFont="1" applyBorder="1"/>
    <xf numFmtId="164" fontId="7" fillId="0" borderId="25" xfId="507" applyNumberFormat="1" applyFont="1" applyFill="1" applyBorder="1" applyAlignment="1">
      <alignment horizontal="right" vertical="center"/>
    </xf>
    <xf numFmtId="10" fontId="11" fillId="0" borderId="25" xfId="0" applyNumberFormat="1" applyFont="1" applyBorder="1" applyAlignment="1">
      <alignment horizontal="right" vertical="center"/>
    </xf>
    <xf numFmtId="10" fontId="0" fillId="4" borderId="0" xfId="509" applyNumberFormat="1" applyFont="1" applyFill="1" applyAlignment="1"/>
    <xf numFmtId="0" fontId="0" fillId="4" borderId="0" xfId="0" applyFill="1" applyAlignment="1"/>
    <xf numFmtId="10" fontId="0" fillId="4" borderId="25" xfId="509" applyNumberFormat="1" applyFont="1" applyFill="1" applyBorder="1" applyAlignment="1">
      <alignment horizontal="right" vertical="center"/>
    </xf>
    <xf numFmtId="10" fontId="0" fillId="0" borderId="25" xfId="509" applyNumberFormat="1" applyFont="1" applyFill="1" applyBorder="1" applyAlignment="1">
      <alignment horizontal="right" vertical="center"/>
    </xf>
    <xf numFmtId="10" fontId="6" fillId="4" borderId="25" xfId="509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right" vertical="center"/>
    </xf>
    <xf numFmtId="10" fontId="6" fillId="4" borderId="25" xfId="0" applyNumberFormat="1" applyFont="1" applyFill="1" applyBorder="1" applyAlignment="1">
      <alignment horizontal="right" vertical="center"/>
    </xf>
    <xf numFmtId="164" fontId="0" fillId="4" borderId="0" xfId="0" applyNumberFormat="1" applyFill="1" applyAlignment="1"/>
    <xf numFmtId="0" fontId="0" fillId="4" borderId="0" xfId="0" applyFont="1" applyFill="1" applyAlignment="1"/>
    <xf numFmtId="166" fontId="8" fillId="4" borderId="0" xfId="0" applyNumberFormat="1" applyFont="1" applyFill="1" applyBorder="1"/>
    <xf numFmtId="0" fontId="5" fillId="2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wrapText="1"/>
    </xf>
    <xf numFmtId="0" fontId="11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8" fillId="4" borderId="0" xfId="0" applyFont="1" applyFill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5" fillId="2" borderId="25" xfId="507" applyFont="1" applyFill="1" applyBorder="1" applyAlignment="1">
      <alignment horizontal="center" vertical="center" wrapText="1"/>
    </xf>
    <xf numFmtId="0" fontId="5" fillId="2" borderId="25" xfId="507" applyFont="1" applyFill="1" applyBorder="1" applyAlignment="1">
      <alignment horizontal="center" wrapText="1"/>
    </xf>
    <xf numFmtId="0" fontId="3" fillId="4" borderId="0" xfId="0" applyFont="1" applyFill="1"/>
    <xf numFmtId="0" fontId="11" fillId="4" borderId="0" xfId="0" applyFont="1" applyFill="1"/>
    <xf numFmtId="0" fontId="11" fillId="4" borderId="0" xfId="0" applyFont="1" applyFill="1" applyBorder="1"/>
    <xf numFmtId="0" fontId="3" fillId="4" borderId="0" xfId="0" applyFont="1" applyFill="1" applyAlignment="1">
      <alignment horizontal="center" vertical="center"/>
    </xf>
    <xf numFmtId="164" fontId="11" fillId="0" borderId="25" xfId="0" applyNumberFormat="1" applyFont="1" applyFill="1" applyBorder="1" applyAlignment="1">
      <alignment horizontal="right" vertical="center"/>
    </xf>
    <xf numFmtId="164" fontId="7" fillId="0" borderId="25" xfId="510" applyNumberFormat="1" applyFont="1" applyFill="1" applyBorder="1" applyAlignment="1">
      <alignment horizontal="right" vertical="center"/>
    </xf>
    <xf numFmtId="164" fontId="7" fillId="0" borderId="25" xfId="510" applyNumberFormat="1" applyFont="1" applyBorder="1" applyAlignment="1">
      <alignment horizontal="right"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4" borderId="0" xfId="0" applyNumberFormat="1" applyFont="1" applyFill="1" applyBorder="1" applyAlignment="1">
      <alignment horizontal="center" vertical="center"/>
    </xf>
    <xf numFmtId="4" fontId="12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/>
    </xf>
    <xf numFmtId="164" fontId="9" fillId="4" borderId="25" xfId="507" applyNumberFormat="1" applyFont="1" applyFill="1" applyBorder="1" applyAlignment="1">
      <alignment vertical="center"/>
    </xf>
    <xf numFmtId="164" fontId="7" fillId="4" borderId="25" xfId="507" applyNumberFormat="1" applyFont="1" applyFill="1" applyBorder="1" applyAlignment="1">
      <alignment vertical="center"/>
    </xf>
    <xf numFmtId="0" fontId="5" fillId="4" borderId="0" xfId="324" applyFont="1" applyFill="1" applyBorder="1" applyAlignment="1">
      <alignment wrapText="1"/>
    </xf>
    <xf numFmtId="0" fontId="5" fillId="4" borderId="0" xfId="324" applyFont="1" applyFill="1" applyBorder="1" applyAlignment="1">
      <alignment horizontal="center" wrapText="1"/>
    </xf>
    <xf numFmtId="4" fontId="11" fillId="4" borderId="0" xfId="0" applyNumberFormat="1" applyFont="1" applyFill="1" applyBorder="1" applyAlignment="1">
      <alignment horizontal="right" vertical="center"/>
    </xf>
    <xf numFmtId="4" fontId="11" fillId="0" borderId="29" xfId="0" applyNumberFormat="1" applyFont="1" applyFill="1" applyBorder="1" applyAlignment="1">
      <alignment vertical="center"/>
    </xf>
    <xf numFmtId="4" fontId="11" fillId="4" borderId="0" xfId="0" applyNumberFormat="1" applyFont="1" applyFill="1" applyBorder="1" applyAlignment="1">
      <alignment vertical="center"/>
    </xf>
    <xf numFmtId="10" fontId="7" fillId="0" borderId="25" xfId="509" applyNumberFormat="1" applyFont="1" applyBorder="1" applyAlignment="1">
      <alignment horizontal="right" vertical="center"/>
    </xf>
    <xf numFmtId="10" fontId="7" fillId="0" borderId="25" xfId="509" applyNumberFormat="1" applyFont="1" applyFill="1" applyBorder="1" applyAlignment="1">
      <alignment horizontal="right" vertical="center"/>
    </xf>
    <xf numFmtId="0" fontId="5" fillId="2" borderId="25" xfId="1" applyFont="1" applyFill="1" applyBorder="1" applyAlignment="1">
      <alignment horizontal="center" vertical="center" wrapText="1"/>
    </xf>
    <xf numFmtId="10" fontId="11" fillId="0" borderId="25" xfId="509" applyNumberFormat="1" applyFont="1" applyFill="1" applyBorder="1" applyAlignment="1">
      <alignment horizontal="right" vertical="center"/>
    </xf>
    <xf numFmtId="10" fontId="11" fillId="0" borderId="0" xfId="509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top" wrapText="1"/>
    </xf>
    <xf numFmtId="164" fontId="11" fillId="4" borderId="0" xfId="0" applyNumberFormat="1" applyFont="1" applyFill="1" applyBorder="1" applyAlignment="1">
      <alignment horizontal="right" vertical="center"/>
    </xf>
    <xf numFmtId="170" fontId="11" fillId="4" borderId="0" xfId="0" applyNumberFormat="1" applyFont="1" applyFill="1" applyBorder="1" applyAlignment="1">
      <alignment horizontal="right" vertical="center"/>
    </xf>
    <xf numFmtId="0" fontId="9" fillId="4" borderId="25" xfId="1" applyFont="1" applyFill="1" applyBorder="1" applyAlignment="1">
      <alignment horizontal="left" vertical="center" wrapText="1"/>
    </xf>
    <xf numFmtId="0" fontId="9" fillId="4" borderId="25" xfId="1" applyFont="1" applyFill="1" applyBorder="1" applyAlignment="1">
      <alignment horizontal="left" vertical="top" wrapText="1"/>
    </xf>
    <xf numFmtId="164" fontId="9" fillId="4" borderId="25" xfId="1" applyNumberFormat="1" applyFont="1" applyFill="1" applyBorder="1" applyAlignment="1">
      <alignment horizontal="right" vertical="center"/>
    </xf>
    <xf numFmtId="165" fontId="9" fillId="4" borderId="25" xfId="1" applyNumberFormat="1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vertical="center" wrapText="1"/>
    </xf>
    <xf numFmtId="164" fontId="7" fillId="4" borderId="0" xfId="324" applyNumberFormat="1" applyFont="1" applyFill="1" applyBorder="1" applyAlignment="1">
      <alignment horizontal="right" vertical="center"/>
    </xf>
    <xf numFmtId="165" fontId="7" fillId="4" borderId="0" xfId="324" applyNumberFormat="1" applyFont="1" applyFill="1" applyBorder="1" applyAlignment="1">
      <alignment horizontal="right" vertical="center"/>
    </xf>
    <xf numFmtId="167" fontId="7" fillId="4" borderId="0" xfId="324" applyNumberFormat="1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wrapText="1"/>
    </xf>
    <xf numFmtId="0" fontId="11" fillId="5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64" fontId="7" fillId="4" borderId="0" xfId="323" applyNumberFormat="1" applyFont="1" applyFill="1" applyBorder="1" applyAlignment="1">
      <alignment horizontal="right" vertical="center"/>
    </xf>
    <xf numFmtId="165" fontId="7" fillId="4" borderId="0" xfId="323" applyNumberFormat="1" applyFont="1" applyFill="1" applyBorder="1" applyAlignment="1">
      <alignment horizontal="right" vertical="center"/>
    </xf>
    <xf numFmtId="0" fontId="9" fillId="4" borderId="0" xfId="323" applyFont="1" applyFill="1" applyBorder="1" applyAlignment="1">
      <alignment horizontal="left" wrapText="1"/>
    </xf>
    <xf numFmtId="0" fontId="10" fillId="4" borderId="0" xfId="0" applyFont="1" applyFill="1" applyBorder="1" applyAlignment="1"/>
    <xf numFmtId="166" fontId="7" fillId="0" borderId="0" xfId="0" applyNumberFormat="1" applyFont="1" applyBorder="1" applyAlignment="1">
      <alignment horizontal="right" vertical="center"/>
    </xf>
    <xf numFmtId="166" fontId="7" fillId="4" borderId="0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left"/>
    </xf>
    <xf numFmtId="169" fontId="7" fillId="4" borderId="25" xfId="323" applyNumberFormat="1" applyFont="1" applyFill="1" applyBorder="1" applyAlignment="1">
      <alignment horizontal="right" vertical="center"/>
    </xf>
    <xf numFmtId="0" fontId="7" fillId="0" borderId="25" xfId="507" applyFont="1" applyFill="1" applyBorder="1" applyAlignment="1">
      <alignment horizontal="left" vertical="top" wrapText="1"/>
    </xf>
    <xf numFmtId="0" fontId="14" fillId="0" borderId="0" xfId="0" applyFont="1"/>
    <xf numFmtId="0" fontId="14" fillId="4" borderId="0" xfId="0" applyFont="1" applyFill="1" applyBorder="1"/>
    <xf numFmtId="0" fontId="20" fillId="4" borderId="0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/>
    <xf numFmtId="0" fontId="21" fillId="4" borderId="0" xfId="511" applyFill="1" applyBorder="1" applyAlignment="1">
      <alignment horizontal="center"/>
    </xf>
    <xf numFmtId="0" fontId="6" fillId="4" borderId="0" xfId="0" applyFont="1" applyFill="1" applyAlignment="1"/>
    <xf numFmtId="0" fontId="0" fillId="4" borderId="0" xfId="0" applyFont="1" applyFill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wrapText="1"/>
    </xf>
    <xf numFmtId="0" fontId="5" fillId="3" borderId="25" xfId="338" applyFont="1" applyFill="1" applyBorder="1" applyAlignment="1">
      <alignment horizontal="center" wrapText="1"/>
    </xf>
    <xf numFmtId="0" fontId="5" fillId="3" borderId="25" xfId="338" applyFont="1" applyFill="1" applyBorder="1" applyAlignment="1">
      <alignment horizontal="center" vertical="center" wrapText="1"/>
    </xf>
    <xf numFmtId="164" fontId="11" fillId="0" borderId="25" xfId="344" applyNumberFormat="1" applyFont="1" applyFill="1" applyBorder="1" applyAlignment="1">
      <alignment horizontal="right" vertical="center"/>
    </xf>
    <xf numFmtId="165" fontId="11" fillId="0" borderId="25" xfId="343" applyNumberFormat="1" applyFont="1" applyFill="1" applyBorder="1" applyAlignment="1">
      <alignment horizontal="right" vertical="center"/>
    </xf>
    <xf numFmtId="164" fontId="11" fillId="0" borderId="25" xfId="454" applyNumberFormat="1" applyFont="1" applyFill="1" applyBorder="1" applyAlignment="1">
      <alignment horizontal="right" vertical="center"/>
    </xf>
    <xf numFmtId="164" fontId="11" fillId="4" borderId="0" xfId="344" applyNumberFormat="1" applyFont="1" applyFill="1" applyBorder="1" applyAlignment="1">
      <alignment horizontal="center" vertical="center"/>
    </xf>
    <xf numFmtId="165" fontId="11" fillId="4" borderId="0" xfId="343" applyNumberFormat="1" applyFont="1" applyFill="1" applyBorder="1" applyAlignment="1">
      <alignment horizontal="center" vertical="center"/>
    </xf>
    <xf numFmtId="0" fontId="7" fillId="4" borderId="0" xfId="0" applyFont="1" applyFill="1"/>
    <xf numFmtId="164" fontId="11" fillId="0" borderId="25" xfId="380" applyNumberFormat="1" applyFont="1" applyFill="1" applyBorder="1" applyAlignment="1">
      <alignment horizontal="right" vertical="center"/>
    </xf>
    <xf numFmtId="165" fontId="11" fillId="0" borderId="25" xfId="379" applyNumberFormat="1" applyFont="1" applyFill="1" applyBorder="1" applyAlignment="1">
      <alignment horizontal="right" vertical="center"/>
    </xf>
    <xf numFmtId="164" fontId="11" fillId="0" borderId="25" xfId="490" applyNumberFormat="1" applyFont="1" applyFill="1" applyBorder="1" applyAlignment="1">
      <alignment horizontal="right" vertical="center"/>
    </xf>
    <xf numFmtId="164" fontId="11" fillId="4" borderId="0" xfId="380" applyNumberFormat="1" applyFont="1" applyFill="1" applyBorder="1" applyAlignment="1">
      <alignment horizontal="right" vertical="center"/>
    </xf>
    <xf numFmtId="165" fontId="11" fillId="4" borderId="0" xfId="379" applyNumberFormat="1" applyFont="1" applyFill="1" applyBorder="1" applyAlignment="1">
      <alignment horizontal="right" vertical="center"/>
    </xf>
    <xf numFmtId="164" fontId="11" fillId="0" borderId="25" xfId="416" applyNumberFormat="1" applyFont="1" applyFill="1" applyBorder="1" applyAlignment="1">
      <alignment horizontal="right" vertical="center"/>
    </xf>
    <xf numFmtId="165" fontId="11" fillId="0" borderId="25" xfId="415" applyNumberFormat="1" applyFont="1" applyFill="1" applyBorder="1" applyAlignment="1">
      <alignment horizontal="right" vertical="center"/>
    </xf>
    <xf numFmtId="164" fontId="12" fillId="0" borderId="25" xfId="380" applyNumberFormat="1" applyFont="1" applyFill="1" applyBorder="1" applyAlignment="1">
      <alignment horizontal="right" vertical="center"/>
    </xf>
    <xf numFmtId="164" fontId="12" fillId="0" borderId="25" xfId="344" applyNumberFormat="1" applyFont="1" applyFill="1" applyBorder="1" applyAlignment="1">
      <alignment horizontal="right" vertical="center"/>
    </xf>
    <xf numFmtId="10" fontId="0" fillId="4" borderId="0" xfId="509" applyNumberFormat="1" applyFont="1" applyFill="1"/>
    <xf numFmtId="10" fontId="9" fillId="4" borderId="25" xfId="509" applyNumberFormat="1" applyFont="1" applyFill="1" applyBorder="1" applyAlignment="1">
      <alignment horizontal="right" vertical="center"/>
    </xf>
    <xf numFmtId="164" fontId="6" fillId="4" borderId="25" xfId="0" applyNumberFormat="1" applyFont="1" applyFill="1" applyBorder="1"/>
    <xf numFmtId="10" fontId="7" fillId="4" borderId="25" xfId="509" applyNumberFormat="1" applyFont="1" applyFill="1" applyBorder="1" applyAlignment="1">
      <alignment horizontal="right" vertical="center"/>
    </xf>
    <xf numFmtId="164" fontId="0" fillId="4" borderId="25" xfId="0" applyNumberFormat="1" applyFont="1" applyFill="1" applyBorder="1"/>
    <xf numFmtId="10" fontId="6" fillId="4" borderId="25" xfId="509" applyNumberFormat="1" applyFont="1" applyFill="1" applyBorder="1"/>
    <xf numFmtId="10" fontId="3" fillId="4" borderId="25" xfId="509" applyNumberFormat="1" applyFont="1" applyFill="1" applyBorder="1"/>
    <xf numFmtId="165" fontId="11" fillId="0" borderId="25" xfId="415" applyNumberFormat="1" applyFont="1" applyFill="1" applyBorder="1" applyAlignment="1">
      <alignment horizontal="center" vertical="center"/>
    </xf>
    <xf numFmtId="165" fontId="11" fillId="0" borderId="25" xfId="488" applyNumberFormat="1" applyFont="1" applyFill="1" applyBorder="1" applyAlignment="1">
      <alignment horizontal="center" vertical="center"/>
    </xf>
    <xf numFmtId="164" fontId="11" fillId="0" borderId="25" xfId="423" applyNumberFormat="1" applyFont="1" applyFill="1" applyBorder="1" applyAlignment="1">
      <alignment horizontal="center" vertical="center"/>
    </xf>
    <xf numFmtId="164" fontId="11" fillId="0" borderId="25" xfId="497" applyNumberFormat="1" applyFont="1" applyFill="1" applyBorder="1" applyAlignment="1">
      <alignment horizontal="center" vertical="center"/>
    </xf>
    <xf numFmtId="164" fontId="11" fillId="0" borderId="25" xfId="430" applyNumberFormat="1" applyFont="1" applyFill="1" applyBorder="1" applyAlignment="1">
      <alignment horizontal="center" vertical="center"/>
    </xf>
    <xf numFmtId="164" fontId="11" fillId="0" borderId="25" xfId="504" applyNumberFormat="1" applyFont="1" applyFill="1" applyBorder="1" applyAlignment="1">
      <alignment horizontal="center" vertical="center"/>
    </xf>
    <xf numFmtId="0" fontId="12" fillId="0" borderId="25" xfId="341" applyFont="1" applyFill="1" applyBorder="1" applyAlignment="1">
      <alignment horizontal="left" vertical="top" wrapText="1"/>
    </xf>
    <xf numFmtId="164" fontId="12" fillId="0" borderId="25" xfId="416" applyNumberFormat="1" applyFont="1" applyFill="1" applyBorder="1" applyAlignment="1">
      <alignment horizontal="center" vertical="center"/>
    </xf>
    <xf numFmtId="165" fontId="12" fillId="0" borderId="25" xfId="415" applyNumberFormat="1" applyFont="1" applyFill="1" applyBorder="1" applyAlignment="1">
      <alignment horizontal="center" vertical="center"/>
    </xf>
    <xf numFmtId="164" fontId="12" fillId="0" borderId="25" xfId="490" applyNumberFormat="1" applyFont="1" applyFill="1" applyBorder="1" applyAlignment="1">
      <alignment horizontal="center" vertical="center"/>
    </xf>
    <xf numFmtId="165" fontId="12" fillId="0" borderId="25" xfId="488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1" xfId="323" applyFont="1" applyFill="1" applyBorder="1" applyAlignment="1">
      <alignment horizontal="center" vertical="center" wrapText="1"/>
    </xf>
    <xf numFmtId="164" fontId="9" fillId="0" borderId="25" xfId="507" applyNumberFormat="1" applyFont="1" applyBorder="1" applyAlignment="1">
      <alignment horizontal="right" vertical="top"/>
    </xf>
    <xf numFmtId="165" fontId="9" fillId="0" borderId="25" xfId="507" applyNumberFormat="1" applyFont="1" applyBorder="1" applyAlignment="1">
      <alignment horizontal="right" vertical="top"/>
    </xf>
    <xf numFmtId="164" fontId="7" fillId="0" borderId="25" xfId="507" applyNumberFormat="1" applyFont="1" applyBorder="1" applyAlignment="1">
      <alignment horizontal="right" vertical="top"/>
    </xf>
    <xf numFmtId="165" fontId="7" fillId="0" borderId="25" xfId="507" applyNumberFormat="1" applyFont="1" applyBorder="1" applyAlignment="1">
      <alignment horizontal="right" vertical="top"/>
    </xf>
    <xf numFmtId="4" fontId="12" fillId="0" borderId="25" xfId="0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0" fontId="13" fillId="4" borderId="0" xfId="0" applyFont="1" applyFill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wrapText="1"/>
    </xf>
    <xf numFmtId="0" fontId="18" fillId="2" borderId="25" xfId="0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5" fillId="3" borderId="25" xfId="33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wrapText="1"/>
    </xf>
    <xf numFmtId="0" fontId="5" fillId="3" borderId="25" xfId="333" applyFont="1" applyFill="1" applyBorder="1" applyAlignment="1">
      <alignment horizontal="center" vertical="center" wrapText="1"/>
    </xf>
    <xf numFmtId="0" fontId="5" fillId="3" borderId="25" xfId="333" applyFont="1" applyFill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0" fontId="5" fillId="3" borderId="0" xfId="331" applyFont="1" applyFill="1" applyBorder="1" applyAlignment="1">
      <alignment horizontal="center" vertical="center" wrapText="1"/>
    </xf>
    <xf numFmtId="0" fontId="5" fillId="3" borderId="28" xfId="331" applyFont="1" applyFill="1" applyBorder="1" applyAlignment="1">
      <alignment horizontal="center" vertical="center" wrapText="1"/>
    </xf>
    <xf numFmtId="0" fontId="5" fillId="3" borderId="25" xfId="331" applyFont="1" applyFill="1" applyBorder="1" applyAlignment="1">
      <alignment horizontal="center" vertical="center" wrapText="1"/>
    </xf>
    <xf numFmtId="0" fontId="5" fillId="3" borderId="31" xfId="331" applyFont="1" applyFill="1" applyBorder="1" applyAlignment="1">
      <alignment horizontal="center" vertical="center" wrapText="1"/>
    </xf>
    <xf numFmtId="0" fontId="5" fillId="3" borderId="32" xfId="331" applyFont="1" applyFill="1" applyBorder="1" applyAlignment="1">
      <alignment horizontal="center" vertical="center" wrapText="1"/>
    </xf>
    <xf numFmtId="0" fontId="5" fillId="3" borderId="26" xfId="331" applyFont="1" applyFill="1" applyBorder="1" applyAlignment="1">
      <alignment horizontal="center" vertical="center" wrapText="1"/>
    </xf>
    <xf numFmtId="0" fontId="5" fillId="3" borderId="29" xfId="333" applyFont="1" applyFill="1" applyBorder="1" applyAlignment="1">
      <alignment horizontal="center" wrapText="1"/>
    </xf>
    <xf numFmtId="0" fontId="5" fillId="3" borderId="30" xfId="333" applyFont="1" applyFill="1" applyBorder="1" applyAlignment="1">
      <alignment horizontal="center" wrapText="1"/>
    </xf>
    <xf numFmtId="0" fontId="5" fillId="2" borderId="25" xfId="324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/>
    </xf>
    <xf numFmtId="0" fontId="12" fillId="5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2" borderId="25" xfId="323" applyFont="1" applyFill="1" applyBorder="1" applyAlignment="1">
      <alignment horizontal="center" vertical="center" wrapText="1"/>
    </xf>
    <xf numFmtId="0" fontId="5" fillId="3" borderId="25" xfId="323" applyFont="1" applyFill="1" applyBorder="1" applyAlignment="1">
      <alignment horizontal="center" vertical="center" wrapText="1"/>
    </xf>
    <xf numFmtId="0" fontId="5" fillId="3" borderId="31" xfId="323" applyFont="1" applyFill="1" applyBorder="1" applyAlignment="1">
      <alignment horizontal="center" vertical="center" wrapText="1"/>
    </xf>
    <xf numFmtId="0" fontId="5" fillId="3" borderId="26" xfId="323" applyFont="1" applyFill="1" applyBorder="1" applyAlignment="1">
      <alignment horizontal="center" vertical="center" wrapText="1"/>
    </xf>
    <xf numFmtId="0" fontId="5" fillId="2" borderId="25" xfId="323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center" vertical="center" wrapText="1"/>
    </xf>
    <xf numFmtId="0" fontId="5" fillId="2" borderId="29" xfId="324" applyFont="1" applyFill="1" applyBorder="1" applyAlignment="1">
      <alignment horizontal="center" vertical="center" wrapText="1"/>
    </xf>
    <xf numFmtId="0" fontId="5" fillId="2" borderId="30" xfId="324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9" fillId="4" borderId="0" xfId="323" applyFont="1" applyFill="1" applyBorder="1" applyAlignment="1">
      <alignment horizontal="left" wrapText="1"/>
    </xf>
    <xf numFmtId="0" fontId="2" fillId="0" borderId="1" xfId="506" applyFont="1" applyBorder="1" applyAlignment="1">
      <alignment horizontal="left" wrapText="1"/>
    </xf>
    <xf numFmtId="0" fontId="2" fillId="0" borderId="2" xfId="506" applyFont="1" applyBorder="1" applyAlignment="1">
      <alignment horizontal="left" wrapText="1"/>
    </xf>
    <xf numFmtId="0" fontId="2" fillId="0" borderId="6" xfId="506" applyFont="1" applyBorder="1" applyAlignment="1">
      <alignment horizontal="left" wrapText="1"/>
    </xf>
    <xf numFmtId="0" fontId="2" fillId="0" borderId="7" xfId="506" applyFont="1" applyBorder="1" applyAlignment="1">
      <alignment horizontal="left" wrapText="1"/>
    </xf>
    <xf numFmtId="0" fontId="2" fillId="0" borderId="11" xfId="506" applyFont="1" applyBorder="1" applyAlignment="1">
      <alignment horizontal="left" wrapText="1"/>
    </xf>
    <xf numFmtId="0" fontId="2" fillId="0" borderId="12" xfId="506" applyFont="1" applyBorder="1" applyAlignment="1">
      <alignment horizontal="left" wrapText="1"/>
    </xf>
    <xf numFmtId="0" fontId="2" fillId="0" borderId="3" xfId="506" applyFont="1" applyBorder="1" applyAlignment="1">
      <alignment horizontal="center" wrapText="1"/>
    </xf>
    <xf numFmtId="0" fontId="2" fillId="0" borderId="4" xfId="506" applyFont="1" applyBorder="1" applyAlignment="1">
      <alignment horizontal="center" wrapText="1"/>
    </xf>
    <xf numFmtId="0" fontId="2" fillId="0" borderId="5" xfId="506" applyFont="1" applyBorder="1" applyAlignment="1">
      <alignment horizontal="center" wrapText="1"/>
    </xf>
    <xf numFmtId="0" fontId="2" fillId="0" borderId="8" xfId="506" applyFont="1" applyBorder="1" applyAlignment="1">
      <alignment horizontal="center" wrapText="1"/>
    </xf>
    <xf numFmtId="0" fontId="2" fillId="0" borderId="9" xfId="506" applyFont="1" applyBorder="1" applyAlignment="1">
      <alignment horizontal="center" wrapText="1"/>
    </xf>
    <xf numFmtId="0" fontId="2" fillId="0" borderId="10" xfId="506" applyFont="1" applyBorder="1" applyAlignment="1">
      <alignment horizontal="center" wrapText="1"/>
    </xf>
    <xf numFmtId="0" fontId="2" fillId="0" borderId="1" xfId="506" applyFont="1" applyBorder="1" applyAlignment="1">
      <alignment horizontal="left" vertical="top" wrapText="1"/>
    </xf>
    <xf numFmtId="0" fontId="2" fillId="0" borderId="6" xfId="506" applyFont="1" applyBorder="1" applyAlignment="1">
      <alignment horizontal="left" vertical="top" wrapText="1"/>
    </xf>
    <xf numFmtId="0" fontId="2" fillId="0" borderId="11" xfId="506" applyFont="1" applyBorder="1" applyAlignment="1">
      <alignment horizontal="left" vertical="top" wrapText="1"/>
    </xf>
    <xf numFmtId="0" fontId="7" fillId="0" borderId="25" xfId="507" applyFont="1" applyBorder="1" applyAlignment="1">
      <alignment horizontal="left" vertical="center" wrapText="1"/>
    </xf>
    <xf numFmtId="0" fontId="8" fillId="0" borderId="25" xfId="507" applyFont="1" applyBorder="1" applyAlignment="1">
      <alignment horizontal="center" vertical="center"/>
    </xf>
    <xf numFmtId="0" fontId="5" fillId="2" borderId="25" xfId="507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7" fillId="0" borderId="25" xfId="507" applyFont="1" applyFill="1" applyBorder="1" applyAlignment="1">
      <alignment horizontal="left" vertical="center" wrapText="1"/>
    </xf>
    <xf numFmtId="0" fontId="8" fillId="0" borderId="25" xfId="507" applyFont="1" applyFill="1" applyBorder="1" applyAlignment="1">
      <alignment horizontal="left" vertical="center"/>
    </xf>
  </cellXfs>
  <cellStyles count="512">
    <cellStyle name="Hipervínculo" xfId="511" builtinId="8"/>
    <cellStyle name="Normal" xfId="0" builtinId="0"/>
    <cellStyle name="Normal 2" xfId="508"/>
    <cellStyle name="Normal_1 Generó" xfId="510"/>
    <cellStyle name="Normal_Agua_residual" xfId="323"/>
    <cellStyle name="Normal_energía" xfId="322"/>
    <cellStyle name="Normal_Energía_agua" xfId="324"/>
    <cellStyle name="Normal_Gestión_amb" xfId="1"/>
    <cellStyle name="Normal_Hoja1" xfId="507"/>
    <cellStyle name="Normal_Residuos" xfId="506"/>
    <cellStyle name="Porcentaje" xfId="509" builtinId="5"/>
    <cellStyle name="style1491486267515" xfId="14"/>
    <cellStyle name="style1491486267609" xfId="13"/>
    <cellStyle name="style1491486267874" xfId="7"/>
    <cellStyle name="style1491486267967" xfId="6"/>
    <cellStyle name="style1491486268529" xfId="31"/>
    <cellStyle name="style1491486268591" xfId="30"/>
    <cellStyle name="style1491486268685" xfId="26"/>
    <cellStyle name="style1491486268763" xfId="25"/>
    <cellStyle name="style1491486268841" xfId="21"/>
    <cellStyle name="style1491486268935" xfId="20"/>
    <cellStyle name="style1491486269028" xfId="29"/>
    <cellStyle name="style1491486269153" xfId="28"/>
    <cellStyle name="style1491486269278" xfId="27"/>
    <cellStyle name="style1491486269387" xfId="24"/>
    <cellStyle name="style1491486269481" xfId="23"/>
    <cellStyle name="style1491486269590" xfId="22"/>
    <cellStyle name="style1491486269699" xfId="19"/>
    <cellStyle name="style1491486269824" xfId="18"/>
    <cellStyle name="style1491486269949" xfId="17"/>
    <cellStyle name="style1491486270058" xfId="12"/>
    <cellStyle name="style1491486270183" xfId="11"/>
    <cellStyle name="style1491486270292" xfId="10"/>
    <cellStyle name="style1491486270370" xfId="9"/>
    <cellStyle name="style1491486270432" xfId="8"/>
    <cellStyle name="style1491486270541" xfId="5"/>
    <cellStyle name="style1491486270635" xfId="3"/>
    <cellStyle name="style1491486270713" xfId="4"/>
    <cellStyle name="style1491486270791" xfId="2"/>
    <cellStyle name="style1491486270994" xfId="15"/>
    <cellStyle name="style1491486271197" xfId="16"/>
    <cellStyle name="style1491487136525" xfId="39"/>
    <cellStyle name="style1491487136619" xfId="40"/>
    <cellStyle name="style1491487136931" xfId="45"/>
    <cellStyle name="style1491487137103" xfId="46"/>
    <cellStyle name="style1491487137664" xfId="32"/>
    <cellStyle name="style1491487138132" xfId="33"/>
    <cellStyle name="style1491487138429" xfId="34"/>
    <cellStyle name="style1491487138538" xfId="35"/>
    <cellStyle name="style1491487138725" xfId="36"/>
    <cellStyle name="style1491487138819" xfId="37"/>
    <cellStyle name="style1491487138928" xfId="38"/>
    <cellStyle name="style1491487139037" xfId="41"/>
    <cellStyle name="style1491487139131" xfId="42"/>
    <cellStyle name="style1491487139224" xfId="43"/>
    <cellStyle name="style1491487139287" xfId="44"/>
    <cellStyle name="style1491487139380" xfId="47"/>
    <cellStyle name="style1491487139474" xfId="48"/>
    <cellStyle name="style1491487139567" xfId="49"/>
    <cellStyle name="style1491487139645" xfId="50"/>
    <cellStyle name="style1491487139911" xfId="51"/>
    <cellStyle name="style1491487139973" xfId="52"/>
    <cellStyle name="style1491489760091" xfId="65"/>
    <cellStyle name="style1491489760169" xfId="64"/>
    <cellStyle name="style1491489760403" xfId="58"/>
    <cellStyle name="style1491489760481" xfId="57"/>
    <cellStyle name="style1491489760965" xfId="82"/>
    <cellStyle name="style1491489761043" xfId="81"/>
    <cellStyle name="style1491489761121" xfId="77"/>
    <cellStyle name="style1491489761199" xfId="76"/>
    <cellStyle name="style1491489761277" xfId="72"/>
    <cellStyle name="style1491489761339" xfId="71"/>
    <cellStyle name="style1491489761417" xfId="80"/>
    <cellStyle name="style1491489761495" xfId="79"/>
    <cellStyle name="style1491489761589" xfId="78"/>
    <cellStyle name="style1491489761682" xfId="75"/>
    <cellStyle name="style1491489761760" xfId="74"/>
    <cellStyle name="style1491489761823" xfId="73"/>
    <cellStyle name="style1491489761901" xfId="70"/>
    <cellStyle name="style1491489761979" xfId="69"/>
    <cellStyle name="style1491489762057" xfId="68"/>
    <cellStyle name="style1491489762150" xfId="63"/>
    <cellStyle name="style1491489762259" xfId="60"/>
    <cellStyle name="style1491489762353" xfId="61"/>
    <cellStyle name="style1491489762447" xfId="62"/>
    <cellStyle name="style1491489762509" xfId="67"/>
    <cellStyle name="style1491489762571" xfId="59"/>
    <cellStyle name="style1491489762665" xfId="56"/>
    <cellStyle name="style1491489762743" xfId="54"/>
    <cellStyle name="style1491489762837" xfId="55"/>
    <cellStyle name="style1491489762915" xfId="53"/>
    <cellStyle name="style1491489763008" xfId="66"/>
    <cellStyle name="style1491490306855" xfId="95"/>
    <cellStyle name="style1491490306917" xfId="94"/>
    <cellStyle name="style1491490307135" xfId="88"/>
    <cellStyle name="style1491490307198" xfId="87"/>
    <cellStyle name="style1491490307603" xfId="112"/>
    <cellStyle name="style1491490307666" xfId="111"/>
    <cellStyle name="style1491490307728" xfId="107"/>
    <cellStyle name="style1491490307791" xfId="106"/>
    <cellStyle name="style1491490307853" xfId="102"/>
    <cellStyle name="style1491490307900" xfId="101"/>
    <cellStyle name="style1491490307962" xfId="110"/>
    <cellStyle name="style1491490308025" xfId="109"/>
    <cellStyle name="style1491490308103" xfId="108"/>
    <cellStyle name="style1491490308181" xfId="105"/>
    <cellStyle name="style1491490308243" xfId="104"/>
    <cellStyle name="style1491490308321" xfId="103"/>
    <cellStyle name="style1491490308383" xfId="100"/>
    <cellStyle name="style1491490308461" xfId="99"/>
    <cellStyle name="style1491490308524" xfId="98"/>
    <cellStyle name="style1491490308602" xfId="93"/>
    <cellStyle name="style1491490308664" xfId="90"/>
    <cellStyle name="style1491490308727" xfId="91"/>
    <cellStyle name="style1491490308789" xfId="92"/>
    <cellStyle name="style1491490308836" xfId="96"/>
    <cellStyle name="style1491490308914" xfId="86"/>
    <cellStyle name="style1491490308992" xfId="84"/>
    <cellStyle name="style1491490309054" xfId="85"/>
    <cellStyle name="style1491490309101" xfId="83"/>
    <cellStyle name="style1491490309195" xfId="89"/>
    <cellStyle name="style1491490309257" xfId="97"/>
    <cellStyle name="style1491492821237" xfId="124"/>
    <cellStyle name="style1491492821299" xfId="123"/>
    <cellStyle name="style1491492821533" xfId="118"/>
    <cellStyle name="style1491492821596" xfId="117"/>
    <cellStyle name="style1491492822033" xfId="142"/>
    <cellStyle name="style1491492822111" xfId="141"/>
    <cellStyle name="style1491492822173" xfId="137"/>
    <cellStyle name="style1491492822220" xfId="136"/>
    <cellStyle name="style1491492822282" xfId="132"/>
    <cellStyle name="style1491492822345" xfId="131"/>
    <cellStyle name="style1491492822391" xfId="140"/>
    <cellStyle name="style1491492822454" xfId="139"/>
    <cellStyle name="style1491492822532" xfId="138"/>
    <cellStyle name="style1491492822594" xfId="135"/>
    <cellStyle name="style1491492822672" xfId="134"/>
    <cellStyle name="style1491492822735" xfId="133"/>
    <cellStyle name="style1491492822813" xfId="130"/>
    <cellStyle name="style1491492822875" xfId="129"/>
    <cellStyle name="style1491492822953" xfId="128"/>
    <cellStyle name="style1491492823015" xfId="122"/>
    <cellStyle name="style1491492823093" xfId="120"/>
    <cellStyle name="style1491492823156" xfId="121"/>
    <cellStyle name="style1491492823218" xfId="125"/>
    <cellStyle name="style1491492823281" xfId="119"/>
    <cellStyle name="style1491492823359" xfId="116"/>
    <cellStyle name="style1491492823421" xfId="114"/>
    <cellStyle name="style1491492823499" xfId="115"/>
    <cellStyle name="style1491492823546" xfId="113"/>
    <cellStyle name="style1491492823639" xfId="126"/>
    <cellStyle name="style1491492823702" xfId="127"/>
    <cellStyle name="style1491580677477" xfId="155"/>
    <cellStyle name="style1491580677586" xfId="154"/>
    <cellStyle name="style1491580677914" xfId="148"/>
    <cellStyle name="style1491580677992" xfId="147"/>
    <cellStyle name="style1491580678475" xfId="172"/>
    <cellStyle name="style1491580678538" xfId="171"/>
    <cellStyle name="style1491580678600" xfId="167"/>
    <cellStyle name="style1491580678663" xfId="166"/>
    <cellStyle name="style1491580678725" xfId="162"/>
    <cellStyle name="style1491580678787" xfId="161"/>
    <cellStyle name="style1491580678850" xfId="170"/>
    <cellStyle name="style1491580678943" xfId="169"/>
    <cellStyle name="style1491580679037" xfId="168"/>
    <cellStyle name="style1491580679146" xfId="165"/>
    <cellStyle name="style1491580679255" xfId="164"/>
    <cellStyle name="style1491580679365" xfId="163"/>
    <cellStyle name="style1491580679458" xfId="160"/>
    <cellStyle name="style1491580679567" xfId="159"/>
    <cellStyle name="style1491580679677" xfId="158"/>
    <cellStyle name="style1491580679786" xfId="153"/>
    <cellStyle name="style1491580679895" xfId="152"/>
    <cellStyle name="style1491580680004" xfId="151"/>
    <cellStyle name="style1491580680098" xfId="150"/>
    <cellStyle name="style1491580680176" xfId="149"/>
    <cellStyle name="style1491580680269" xfId="146"/>
    <cellStyle name="style1491580680363" xfId="144"/>
    <cellStyle name="style1491580680441" xfId="145"/>
    <cellStyle name="style1491580680519" xfId="143"/>
    <cellStyle name="style1491580680753" xfId="157"/>
    <cellStyle name="style1491580680831" xfId="156"/>
    <cellStyle name="style1491580874191" xfId="188"/>
    <cellStyle name="style1491580874284" xfId="189"/>
    <cellStyle name="style1491580874534" xfId="195"/>
    <cellStyle name="style1491580874643" xfId="196"/>
    <cellStyle name="style1491580875236" xfId="173"/>
    <cellStyle name="style1491580875345" xfId="174"/>
    <cellStyle name="style1491580875423" xfId="178"/>
    <cellStyle name="style1491580875501" xfId="179"/>
    <cellStyle name="style1491580875579" xfId="183"/>
    <cellStyle name="style1491580875657" xfId="184"/>
    <cellStyle name="style1491580875735" xfId="175"/>
    <cellStyle name="style1491580875829" xfId="176"/>
    <cellStyle name="style1491580875922" xfId="177"/>
    <cellStyle name="style1491580876016" xfId="180"/>
    <cellStyle name="style1491580876109" xfId="181"/>
    <cellStyle name="style1491580876219" xfId="182"/>
    <cellStyle name="style1491580876312" xfId="185"/>
    <cellStyle name="style1491580876406" xfId="186"/>
    <cellStyle name="style1491580876499" xfId="187"/>
    <cellStyle name="style1491580876577" xfId="190"/>
    <cellStyle name="style1491580876671" xfId="191"/>
    <cellStyle name="style1491580876749" xfId="192"/>
    <cellStyle name="style1491580876811" xfId="193"/>
    <cellStyle name="style1491580876858" xfId="194"/>
    <cellStyle name="style1491580876936" xfId="197"/>
    <cellStyle name="style1491580877014" xfId="198"/>
    <cellStyle name="style1491580877092" xfId="199"/>
    <cellStyle name="style1491580877139" xfId="200"/>
    <cellStyle name="style1491580877264" xfId="201"/>
    <cellStyle name="style1491580877373" xfId="202"/>
    <cellStyle name="style1491581099760" xfId="218"/>
    <cellStyle name="style1491581099838" xfId="219"/>
    <cellStyle name="style1491581100056" xfId="224"/>
    <cellStyle name="style1491581100134" xfId="225"/>
    <cellStyle name="style1491581100586" xfId="203"/>
    <cellStyle name="style1491581100664" xfId="204"/>
    <cellStyle name="style1491581100711" xfId="208"/>
    <cellStyle name="style1491581100774" xfId="209"/>
    <cellStyle name="style1491581100836" xfId="213"/>
    <cellStyle name="style1491581100883" xfId="214"/>
    <cellStyle name="style1491581100930" xfId="205"/>
    <cellStyle name="style1491581101008" xfId="206"/>
    <cellStyle name="style1491581101070" xfId="207"/>
    <cellStyle name="style1491581101148" xfId="210"/>
    <cellStyle name="style1491581101226" xfId="211"/>
    <cellStyle name="style1491581101320" xfId="212"/>
    <cellStyle name="style1491581101413" xfId="215"/>
    <cellStyle name="style1491581101507" xfId="216"/>
    <cellStyle name="style1491581101600" xfId="217"/>
    <cellStyle name="style1491581101694" xfId="220"/>
    <cellStyle name="style1491581101772" xfId="221"/>
    <cellStyle name="style1491581101866" xfId="222"/>
    <cellStyle name="style1491581101928" xfId="223"/>
    <cellStyle name="style1491581102022" xfId="226"/>
    <cellStyle name="style1491581102131" xfId="227"/>
    <cellStyle name="style1491581102240" xfId="228"/>
    <cellStyle name="style1491581102318" xfId="229"/>
    <cellStyle name="style1491581102505" xfId="230"/>
    <cellStyle name="style1491581102614" xfId="231"/>
    <cellStyle name="style1491581842095" xfId="244"/>
    <cellStyle name="style1491581842158" xfId="243"/>
    <cellStyle name="style1491581842392" xfId="237"/>
    <cellStyle name="style1491581842470" xfId="236"/>
    <cellStyle name="style1491581842938" xfId="261"/>
    <cellStyle name="style1491581843000" xfId="260"/>
    <cellStyle name="style1491581843047" xfId="256"/>
    <cellStyle name="style1491581843109" xfId="255"/>
    <cellStyle name="style1491581843156" xfId="251"/>
    <cellStyle name="style1491581843219" xfId="250"/>
    <cellStyle name="style1491581843265" xfId="259"/>
    <cellStyle name="style1491581843343" xfId="258"/>
    <cellStyle name="style1491581843421" xfId="257"/>
    <cellStyle name="style1491581843484" xfId="254"/>
    <cellStyle name="style1491581843562" xfId="253"/>
    <cellStyle name="style1491581843624" xfId="252"/>
    <cellStyle name="style1491581843702" xfId="249"/>
    <cellStyle name="style1491581843765" xfId="248"/>
    <cellStyle name="style1491581843843" xfId="247"/>
    <cellStyle name="style1491581843952" xfId="242"/>
    <cellStyle name="style1491581844061" xfId="239"/>
    <cellStyle name="style1491581844155" xfId="240"/>
    <cellStyle name="style1491581844201" xfId="241"/>
    <cellStyle name="style1491581844264" xfId="246"/>
    <cellStyle name="style1491581844311" xfId="238"/>
    <cellStyle name="style1491581844389" xfId="235"/>
    <cellStyle name="style1491581844467" xfId="233"/>
    <cellStyle name="style1491581844545" xfId="234"/>
    <cellStyle name="style1491581844591" xfId="232"/>
    <cellStyle name="style1491581844701" xfId="245"/>
    <cellStyle name="style1491582006144" xfId="274"/>
    <cellStyle name="style1491582006238" xfId="273"/>
    <cellStyle name="style1491582006441" xfId="267"/>
    <cellStyle name="style1491582006519" xfId="266"/>
    <cellStyle name="style1491582006956" xfId="291"/>
    <cellStyle name="style1491582007018" xfId="290"/>
    <cellStyle name="style1491582007080" xfId="286"/>
    <cellStyle name="style1491582007127" xfId="285"/>
    <cellStyle name="style1491582007190" xfId="281"/>
    <cellStyle name="style1491582007237" xfId="280"/>
    <cellStyle name="style1491582007299" xfId="289"/>
    <cellStyle name="style1491582007361" xfId="288"/>
    <cellStyle name="style1491582007439" xfId="287"/>
    <cellStyle name="style1491582007502" xfId="284"/>
    <cellStyle name="style1491582007564" xfId="283"/>
    <cellStyle name="style1491582007642" xfId="282"/>
    <cellStyle name="style1491582007720" xfId="279"/>
    <cellStyle name="style1491582007783" xfId="278"/>
    <cellStyle name="style1491582007861" xfId="277"/>
    <cellStyle name="style1491582007923" xfId="272"/>
    <cellStyle name="style1491582008001" xfId="269"/>
    <cellStyle name="style1491582008063" xfId="270"/>
    <cellStyle name="style1491582008126" xfId="271"/>
    <cellStyle name="style1491582008173" xfId="275"/>
    <cellStyle name="style1491582008251" xfId="265"/>
    <cellStyle name="style1491582008313" xfId="263"/>
    <cellStyle name="style1491582008391" xfId="264"/>
    <cellStyle name="style1491582008438" xfId="262"/>
    <cellStyle name="style1491582008531" xfId="268"/>
    <cellStyle name="style1491582008594" xfId="276"/>
    <cellStyle name="style1491582169956" xfId="303"/>
    <cellStyle name="style1491582170019" xfId="302"/>
    <cellStyle name="style1491582170253" xfId="297"/>
    <cellStyle name="style1491582170315" xfId="296"/>
    <cellStyle name="style1491582170783" xfId="321"/>
    <cellStyle name="style1491582170846" xfId="320"/>
    <cellStyle name="style1491582170908" xfId="316"/>
    <cellStyle name="style1491582170955" xfId="315"/>
    <cellStyle name="style1491582171017" xfId="311"/>
    <cellStyle name="style1491582171064" xfId="310"/>
    <cellStyle name="style1491582171126" xfId="319"/>
    <cellStyle name="style1491582171189" xfId="318"/>
    <cellStyle name="style1491582171267" xfId="317"/>
    <cellStyle name="style1491582171329" xfId="314"/>
    <cellStyle name="style1491582171407" xfId="313"/>
    <cellStyle name="style1491582171485" xfId="312"/>
    <cellStyle name="style1491582171563" xfId="309"/>
    <cellStyle name="style1491582171626" xfId="308"/>
    <cellStyle name="style1491582171704" xfId="307"/>
    <cellStyle name="style1491582171766" xfId="301"/>
    <cellStyle name="style1491582171844" xfId="299"/>
    <cellStyle name="style1491582171906" xfId="300"/>
    <cellStyle name="style1491582171969" xfId="304"/>
    <cellStyle name="style1491582172016" xfId="298"/>
    <cellStyle name="style1491582172094" xfId="295"/>
    <cellStyle name="style1491582172156" xfId="293"/>
    <cellStyle name="style1491582172234" xfId="294"/>
    <cellStyle name="style1491582172281" xfId="292"/>
    <cellStyle name="style1491582172374" xfId="305"/>
    <cellStyle name="style1491582172452" xfId="306"/>
    <cellStyle name="style1492440462121" xfId="340"/>
    <cellStyle name="style1492440462214" xfId="341"/>
    <cellStyle name="style1492440462308" xfId="346"/>
    <cellStyle name="style1492440462401" xfId="347"/>
    <cellStyle name="style1492440462479" xfId="353"/>
    <cellStyle name="style1492440462557" xfId="354"/>
    <cellStyle name="style1492440463150" xfId="325"/>
    <cellStyle name="style1492440463213" xfId="326"/>
    <cellStyle name="style1492440463291" xfId="330"/>
    <cellStyle name="style1492440463369" xfId="331"/>
    <cellStyle name="style1492440463431" xfId="335"/>
    <cellStyle name="style1492440463509" xfId="336"/>
    <cellStyle name="style1492440463571" xfId="327"/>
    <cellStyle name="style1492440463665" xfId="328"/>
    <cellStyle name="style1492440463774" xfId="329"/>
    <cellStyle name="style1492440463868" xfId="332"/>
    <cellStyle name="style1492440463961" xfId="333"/>
    <cellStyle name="style1492440464055" xfId="334"/>
    <cellStyle name="style1492440464164" xfId="337"/>
    <cellStyle name="style1492440464258" xfId="338"/>
    <cellStyle name="style1492440464351" xfId="339"/>
    <cellStyle name="style1492440464445" xfId="342"/>
    <cellStyle name="style1492440464539" xfId="343"/>
    <cellStyle name="style1492440464617" xfId="344"/>
    <cellStyle name="style1492440464695" xfId="345"/>
    <cellStyle name="style1492440464788" xfId="348"/>
    <cellStyle name="style1492440464851" xfId="349"/>
    <cellStyle name="style1492440464929" xfId="350"/>
    <cellStyle name="style1492440464991" xfId="351"/>
    <cellStyle name="style1492440465053" xfId="352"/>
    <cellStyle name="style1492440465147" xfId="355"/>
    <cellStyle name="style1492440465241" xfId="356"/>
    <cellStyle name="style1492440465319" xfId="357"/>
    <cellStyle name="style1492440465397" xfId="358"/>
    <cellStyle name="style1492440465459" xfId="359"/>
    <cellStyle name="style1492440465662" xfId="360"/>
    <cellStyle name="style1492448182015" xfId="376"/>
    <cellStyle name="style1492448182125" xfId="377"/>
    <cellStyle name="style1492448182203" xfId="382"/>
    <cellStyle name="style1492448182296" xfId="383"/>
    <cellStyle name="style1492448182405" xfId="389"/>
    <cellStyle name="style1492448182515" xfId="390"/>
    <cellStyle name="style1492448183092" xfId="361"/>
    <cellStyle name="style1492448183170" xfId="362"/>
    <cellStyle name="style1492448183248" xfId="366"/>
    <cellStyle name="style1492448183341" xfId="367"/>
    <cellStyle name="style1492448183419" xfId="371"/>
    <cellStyle name="style1492448183497" xfId="372"/>
    <cellStyle name="style1492448183591" xfId="363"/>
    <cellStyle name="style1492448183685" xfId="364"/>
    <cellStyle name="style1492448183794" xfId="365"/>
    <cellStyle name="style1492448183887" xfId="368"/>
    <cellStyle name="style1492448183997" xfId="369"/>
    <cellStyle name="style1492448184106" xfId="370"/>
    <cellStyle name="style1492448184262" xfId="373"/>
    <cellStyle name="style1492448184387" xfId="374"/>
    <cellStyle name="style1492448184511" xfId="375"/>
    <cellStyle name="style1492448184636" xfId="378"/>
    <cellStyle name="style1492448184745" xfId="379"/>
    <cellStyle name="style1492448184870" xfId="380"/>
    <cellStyle name="style1492448184964" xfId="381"/>
    <cellStyle name="style1492448185073" xfId="384"/>
    <cellStyle name="style1492448185182" xfId="385"/>
    <cellStyle name="style1492448185291" xfId="386"/>
    <cellStyle name="style1492448185369" xfId="387"/>
    <cellStyle name="style1492448185463" xfId="388"/>
    <cellStyle name="style1492448185588" xfId="391"/>
    <cellStyle name="style1492448185681" xfId="392"/>
    <cellStyle name="style1492448185791" xfId="393"/>
    <cellStyle name="style1492448185869" xfId="394"/>
    <cellStyle name="style1492448185947" xfId="395"/>
    <cellStyle name="style1492448186368" xfId="396"/>
    <cellStyle name="style1492449204877" xfId="412"/>
    <cellStyle name="style1492449204970" xfId="413"/>
    <cellStyle name="style1492449205079" xfId="418"/>
    <cellStyle name="style1492449205173" xfId="419"/>
    <cellStyle name="style1492449205282" xfId="425"/>
    <cellStyle name="style1492449205391" xfId="426"/>
    <cellStyle name="style1492449206000" xfId="397"/>
    <cellStyle name="style1492449206062" xfId="398"/>
    <cellStyle name="style1492449206140" xfId="402"/>
    <cellStyle name="style1492449206218" xfId="403"/>
    <cellStyle name="style1492449206296" xfId="407"/>
    <cellStyle name="style1492449206374" xfId="408"/>
    <cellStyle name="style1492449206452" xfId="399"/>
    <cellStyle name="style1492449206546" xfId="400"/>
    <cellStyle name="style1492449206655" xfId="401"/>
    <cellStyle name="style1492449206780" xfId="404"/>
    <cellStyle name="style1492449206873" xfId="405"/>
    <cellStyle name="style1492449207029" xfId="406"/>
    <cellStyle name="style1492449207154" xfId="409"/>
    <cellStyle name="style1492449207248" xfId="410"/>
    <cellStyle name="style1492449207357" xfId="411"/>
    <cellStyle name="style1492449207466" xfId="414"/>
    <cellStyle name="style1492449207560" xfId="415"/>
    <cellStyle name="style1492449207685" xfId="416"/>
    <cellStyle name="style1492449207763" xfId="417"/>
    <cellStyle name="style1492449207856" xfId="420"/>
    <cellStyle name="style1492449207965" xfId="421"/>
    <cellStyle name="style1492449208059" xfId="422"/>
    <cellStyle name="style1492449208153" xfId="423"/>
    <cellStyle name="style1492449208231" xfId="424"/>
    <cellStyle name="style1492449208355" xfId="427"/>
    <cellStyle name="style1492449208449" xfId="428"/>
    <cellStyle name="style1492449208543" xfId="429"/>
    <cellStyle name="style1492449208621" xfId="430"/>
    <cellStyle name="style1492449208699" xfId="431"/>
    <cellStyle name="style1492449208761" xfId="432"/>
    <cellStyle name="style1492449209104" xfId="433"/>
    <cellStyle name="style1492449875605" xfId="449"/>
    <cellStyle name="style1492449875668" xfId="450"/>
    <cellStyle name="style1492449875746" xfId="456"/>
    <cellStyle name="style1492449875824" xfId="457"/>
    <cellStyle name="style1492449875917" xfId="463"/>
    <cellStyle name="style1492449875995" xfId="464"/>
    <cellStyle name="style1492449876526" xfId="434"/>
    <cellStyle name="style1492449876604" xfId="435"/>
    <cellStyle name="style1492449876666" xfId="439"/>
    <cellStyle name="style1492449876760" xfId="440"/>
    <cellStyle name="style1492449876822" xfId="444"/>
    <cellStyle name="style1492449876885" xfId="445"/>
    <cellStyle name="style1492449876963" xfId="436"/>
    <cellStyle name="style1492449877056" xfId="437"/>
    <cellStyle name="style1492449877150" xfId="438"/>
    <cellStyle name="style1492449877243" xfId="441"/>
    <cellStyle name="style1492449877321" xfId="442"/>
    <cellStyle name="style1492449877415" xfId="443"/>
    <cellStyle name="style1492449877509" xfId="446"/>
    <cellStyle name="style1492449877602" xfId="447"/>
    <cellStyle name="style1492449877711" xfId="448"/>
    <cellStyle name="style1492449877789" xfId="451"/>
    <cellStyle name="style1492449877867" xfId="452"/>
    <cellStyle name="style1492449877930" xfId="453"/>
    <cellStyle name="style1492449877992" xfId="454"/>
    <cellStyle name="style1492449878039" xfId="455"/>
    <cellStyle name="style1492449878117" xfId="458"/>
    <cellStyle name="style1492449878195" xfId="459"/>
    <cellStyle name="style1492449878273" xfId="460"/>
    <cellStyle name="style1492449878351" xfId="461"/>
    <cellStyle name="style1492449878429" xfId="462"/>
    <cellStyle name="style1492449878507" xfId="465"/>
    <cellStyle name="style1492449878585" xfId="466"/>
    <cellStyle name="style1492449878647" xfId="467"/>
    <cellStyle name="style1492449878710" xfId="468"/>
    <cellStyle name="style1492449878772" xfId="469"/>
    <cellStyle name="style1492451976595" xfId="485"/>
    <cellStyle name="style1492451976673" xfId="486"/>
    <cellStyle name="style1492451976735" xfId="492"/>
    <cellStyle name="style1492451976813" xfId="493"/>
    <cellStyle name="style1492451976876" xfId="499"/>
    <cellStyle name="style1492451976954" xfId="500"/>
    <cellStyle name="style1492451977406" xfId="470"/>
    <cellStyle name="style1492451977469" xfId="471"/>
    <cellStyle name="style1492451977515" xfId="475"/>
    <cellStyle name="style1492451977578" xfId="476"/>
    <cellStyle name="style1492451977640" xfId="480"/>
    <cellStyle name="style1492451977687" xfId="481"/>
    <cellStyle name="style1492451977749" xfId="472"/>
    <cellStyle name="style1492451977812" xfId="473"/>
    <cellStyle name="style1492451977890" xfId="474"/>
    <cellStyle name="style1492451977952" xfId="477"/>
    <cellStyle name="style1492451978030" xfId="478"/>
    <cellStyle name="style1492451978108" xfId="479"/>
    <cellStyle name="style1492451978186" xfId="482"/>
    <cellStyle name="style1492451978264" xfId="483"/>
    <cellStyle name="style1492451978327" xfId="484"/>
    <cellStyle name="style1492451978405" xfId="487"/>
    <cellStyle name="style1492451978467" xfId="488"/>
    <cellStyle name="style1492451978545" xfId="489"/>
    <cellStyle name="style1492451978592" xfId="490"/>
    <cellStyle name="style1492451978654" xfId="491"/>
    <cellStyle name="style1492451978732" xfId="494"/>
    <cellStyle name="style1492451978795" xfId="495"/>
    <cellStyle name="style1492451978873" xfId="496"/>
    <cellStyle name="style1492451978919" xfId="497"/>
    <cellStyle name="style1492451978982" xfId="498"/>
    <cellStyle name="style1492451979060" xfId="501"/>
    <cellStyle name="style1492451979122" xfId="502"/>
    <cellStyle name="style1492451979200" xfId="503"/>
    <cellStyle name="style1492451979247" xfId="504"/>
    <cellStyle name="style1492451979309" xfId="505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13</xdr:col>
      <xdr:colOff>742950</xdr:colOff>
      <xdr:row>5</xdr:row>
      <xdr:rowOff>11907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1"/>
          <a:ext cx="10648950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707571</xdr:colOff>
      <xdr:row>5</xdr:row>
      <xdr:rowOff>176893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15961178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9</xdr:col>
      <xdr:colOff>464005</xdr:colOff>
      <xdr:row>6</xdr:row>
      <xdr:rowOff>5443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19050"/>
          <a:ext cx="11068051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3</xdr:row>
      <xdr:rowOff>571832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21009429" cy="1143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476250</xdr:colOff>
      <xdr:row>6</xdr:row>
      <xdr:rowOff>332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21009429" cy="1143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122465</xdr:colOff>
      <xdr:row>6</xdr:row>
      <xdr:rowOff>332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5"/>
        <a:stretch>
          <a:fillRect/>
        </a:stretch>
      </xdr:blipFill>
      <xdr:spPr bwMode="auto">
        <a:xfrm>
          <a:off x="0" y="0"/>
          <a:ext cx="21009429" cy="1143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K72"/>
  <sheetViews>
    <sheetView tabSelected="1" zoomScale="80" zoomScaleNormal="80" workbookViewId="0">
      <selection activeCell="L52" sqref="L52"/>
    </sheetView>
  </sheetViews>
  <sheetFormatPr baseColWidth="10" defaultRowHeight="15" x14ac:dyDescent="0.25"/>
  <cols>
    <col min="1" max="13" width="11.42578125" style="129"/>
    <col min="14" max="37" width="11.42578125" style="53"/>
  </cols>
  <sheetData>
    <row r="6" spans="1:37" s="46" customFormat="1" ht="18" customHeight="1" x14ac:dyDescent="0.25">
      <c r="A6" s="273" t="s">
        <v>38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45"/>
      <c r="P6" s="45"/>
      <c r="Q6" s="45"/>
      <c r="R6" s="45"/>
    </row>
    <row r="7" spans="1:37" s="46" customFormat="1" ht="18" customHeight="1" x14ac:dyDescent="0.25">
      <c r="A7" s="273" t="s">
        <v>39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45"/>
      <c r="P7" s="45"/>
      <c r="Q7" s="45"/>
      <c r="R7" s="45"/>
    </row>
    <row r="8" spans="1:37" s="46" customFormat="1" ht="18" customHeight="1" x14ac:dyDescent="0.25">
      <c r="A8" s="273" t="s">
        <v>42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45"/>
      <c r="P8" s="45"/>
      <c r="Q8" s="45"/>
      <c r="R8" s="45"/>
    </row>
    <row r="9" spans="1:37" s="46" customFormat="1" ht="18" customHeight="1" x14ac:dyDescent="0.25">
      <c r="A9" s="273" t="s">
        <v>40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45"/>
      <c r="P9" s="45"/>
      <c r="Q9" s="45"/>
      <c r="R9" s="45"/>
    </row>
    <row r="10" spans="1:37" s="46" customFormat="1" x14ac:dyDescent="0.25">
      <c r="A10" s="219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45"/>
      <c r="O10" s="45"/>
      <c r="P10" s="45"/>
      <c r="Q10" s="45"/>
      <c r="R10" s="45"/>
    </row>
    <row r="11" spans="1:37" s="46" customFormat="1" x14ac:dyDescent="0.25">
      <c r="A11" s="219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45"/>
      <c r="O11" s="45"/>
      <c r="P11" s="45"/>
      <c r="Q11" s="45"/>
      <c r="R11" s="45"/>
    </row>
    <row r="12" spans="1:37" s="46" customFormat="1" x14ac:dyDescent="0.25">
      <c r="A12" s="219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45"/>
      <c r="O12" s="45"/>
      <c r="P12" s="45"/>
      <c r="Q12" s="45"/>
      <c r="R12" s="45"/>
    </row>
    <row r="13" spans="1:37" s="218" customFormat="1" x14ac:dyDescent="0.25">
      <c r="A13" s="274" t="s">
        <v>147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21">
        <v>2015</v>
      </c>
      <c r="M13" s="219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</row>
    <row r="14" spans="1:37" s="218" customFormat="1" x14ac:dyDescent="0.25">
      <c r="A14" s="219"/>
      <c r="B14" s="220"/>
      <c r="C14" s="219"/>
      <c r="D14" s="219"/>
      <c r="E14" s="219"/>
      <c r="F14" s="219"/>
      <c r="G14" s="219"/>
      <c r="H14" s="219"/>
      <c r="I14" s="219"/>
      <c r="J14" s="219"/>
      <c r="K14" s="219"/>
      <c r="L14" s="221"/>
      <c r="M14" s="219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s="218" customFormat="1" x14ac:dyDescent="0.25">
      <c r="A15" s="222" t="s">
        <v>148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s="218" customFormat="1" x14ac:dyDescent="0.25">
      <c r="A16" s="222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12" x14ac:dyDescent="0.25">
      <c r="A17" s="129" t="str">
        <f>Gestión_amb!B14</f>
        <v>Tabla 1. Empresas que contaron con al menos una persona dedicada a actividades ambientales</v>
      </c>
      <c r="L17" s="223" t="s">
        <v>153</v>
      </c>
    </row>
    <row r="18" spans="1:12" x14ac:dyDescent="0.25">
      <c r="A18" s="129" t="str">
        <f>Gestión_amb!B31</f>
        <v>Tabla 2. Empresas que cuentan con unidad o departamento dedicado a actividades ambientales</v>
      </c>
      <c r="L18" s="223" t="s">
        <v>153</v>
      </c>
    </row>
    <row r="19" spans="1:12" x14ac:dyDescent="0.25">
      <c r="A19" s="129" t="str">
        <f>Gestión_amb!B48</f>
        <v>Tabla 3. Empresas medianas A que contaron con permisos ambientales por actividad económica</v>
      </c>
      <c r="L19" s="223" t="s">
        <v>153</v>
      </c>
    </row>
    <row r="20" spans="1:12" x14ac:dyDescent="0.25">
      <c r="A20" s="129" t="str">
        <f>Gestión_amb!B64</f>
        <v>Tabla 4. Empresas medianas B que contaron con permisos ambientales por actividad económica</v>
      </c>
      <c r="L20" s="223" t="s">
        <v>153</v>
      </c>
    </row>
    <row r="21" spans="1:12" x14ac:dyDescent="0.25">
      <c r="A21" s="129" t="str">
        <f>Gestión_amb!B80</f>
        <v xml:space="preserve">Tabla 5. Empresas de tamaño grande que contaron con permisos ambientales por actividad económica
</v>
      </c>
      <c r="L21" s="223" t="s">
        <v>153</v>
      </c>
    </row>
    <row r="22" spans="1:12" x14ac:dyDescent="0.25">
      <c r="A22" s="129" t="str">
        <f>Gestión_amb!B96</f>
        <v>Tabla 6. Empresas que contaron con permisos ambientales por actividad económica</v>
      </c>
      <c r="L22" s="223" t="s">
        <v>153</v>
      </c>
    </row>
    <row r="23" spans="1:12" x14ac:dyDescent="0.25">
      <c r="A23" s="129" t="str">
        <f>Gestión_amb!B113</f>
        <v>Tabla 7. Distribución de emisores de permisos ambientales por sector de actividad de las empresas medianas A</v>
      </c>
      <c r="L23" s="223" t="s">
        <v>153</v>
      </c>
    </row>
    <row r="24" spans="1:12" x14ac:dyDescent="0.25">
      <c r="A24" s="129" t="str">
        <f>Gestión_amb!B130</f>
        <v>Tabla 8. Distribución de emisores de permisos ambientales por sector de actividad de las empresas medianas B</v>
      </c>
      <c r="L24" s="223" t="s">
        <v>153</v>
      </c>
    </row>
    <row r="25" spans="1:12" x14ac:dyDescent="0.25">
      <c r="A25" s="129" t="str">
        <f>Gestión_amb!B147</f>
        <v>Tabla 9. Distribución de emisores de permisos ambientales por sector de actividad de la grande empresa</v>
      </c>
      <c r="L25" s="223" t="s">
        <v>153</v>
      </c>
    </row>
    <row r="26" spans="1:12" x14ac:dyDescent="0.25">
      <c r="A26" s="129" t="str">
        <f>Gestión_amb!B164</f>
        <v>Tabla 10.  Total de Distribución de emisores de permisos ambientales por sector de actividad</v>
      </c>
      <c r="L26" s="223" t="s">
        <v>153</v>
      </c>
    </row>
    <row r="27" spans="1:12" x14ac:dyDescent="0.25">
      <c r="A27" s="129" t="str">
        <f>Gestión_amb!B180</f>
        <v>Tabla 11. Empresas que cuentan con certificación ISO 14001, por sector de actividad y según tamaño de las empresas</v>
      </c>
      <c r="L27" s="223" t="s">
        <v>153</v>
      </c>
    </row>
    <row r="28" spans="1:12" x14ac:dyDescent="0.25">
      <c r="A28" s="129" t="str">
        <f>Gestión_amb!B197</f>
        <v>Tabla 12. Distribución de emisores de certificaciones ISO 14001, por sector de actividad económica de las empresas</v>
      </c>
      <c r="L28" s="223" t="s">
        <v>153</v>
      </c>
    </row>
    <row r="31" spans="1:12" x14ac:dyDescent="0.25">
      <c r="A31" s="52" t="s">
        <v>149</v>
      </c>
    </row>
    <row r="33" spans="1:12" x14ac:dyDescent="0.25">
      <c r="A33" s="129" t="str">
        <f>Bienes_Serv!B13</f>
        <v>Tabla 13.  Empresas que produjeron algún bien o servicio de protección y gestión ambiental</v>
      </c>
      <c r="L33" s="223" t="s">
        <v>153</v>
      </c>
    </row>
    <row r="34" spans="1:12" x14ac:dyDescent="0.25">
      <c r="A34" s="129" t="str">
        <f>Bienes_Serv!B39</f>
        <v>Tabla 14.  Empresas que realizaron algún tipo de inversión en actividades de protección y/o gestión ambiental</v>
      </c>
      <c r="L34" s="223" t="s">
        <v>153</v>
      </c>
    </row>
    <row r="35" spans="1:12" x14ac:dyDescent="0.25">
      <c r="A35" s="129" t="str">
        <f>Bienes_Serv!B66</f>
        <v>Tabla 15.  Empresas que realizaron algún gasto en actividades de  protección y gestión ambiental</v>
      </c>
      <c r="L35" s="223" t="s">
        <v>153</v>
      </c>
    </row>
    <row r="36" spans="1:12" x14ac:dyDescent="0.25">
      <c r="A36" s="129" t="str">
        <f>Bienes_Serv!B93</f>
        <v>Tabla 16.  Empresas que realizaron algún gasto en actividades de  protección y gestión ambiental según actividad económica</v>
      </c>
      <c r="L36" s="223" t="s">
        <v>153</v>
      </c>
    </row>
    <row r="39" spans="1:12" x14ac:dyDescent="0.25">
      <c r="A39" s="52" t="s">
        <v>150</v>
      </c>
    </row>
    <row r="40" spans="1:12" x14ac:dyDescent="0.25">
      <c r="A40" s="52"/>
    </row>
    <row r="41" spans="1:12" x14ac:dyDescent="0.25">
      <c r="A41" s="129" t="str">
        <f>Energía_agua!B11</f>
        <v>Tabla 17. Empresas que usaron energía de red pública para su actividad productiva</v>
      </c>
      <c r="L41" s="223" t="s">
        <v>153</v>
      </c>
    </row>
    <row r="42" spans="1:12" x14ac:dyDescent="0.25">
      <c r="A42" s="129" t="str">
        <f>Energía_agua!B28</f>
        <v>Tabla 18  Cantidad de energía comprada a la red pública</v>
      </c>
      <c r="L42" s="223" t="s">
        <v>153</v>
      </c>
    </row>
    <row r="43" spans="1:12" x14ac:dyDescent="0.25">
      <c r="A43" s="129" t="str">
        <f>Energía_agua!B44</f>
        <v>Tabla 19.  Empresas que generaron energía eléctrica alternativa o complementaria a la energía de red pública</v>
      </c>
      <c r="L43" s="223" t="s">
        <v>153</v>
      </c>
    </row>
    <row r="44" spans="1:12" x14ac:dyDescent="0.25">
      <c r="A44" s="129" t="str">
        <f>Energía_agua!B61</f>
        <v>Tabla 20. Empresas  generaron  energía eléctrica por fuente Solar</v>
      </c>
      <c r="L44" s="223" t="s">
        <v>153</v>
      </c>
    </row>
    <row r="45" spans="1:12" x14ac:dyDescent="0.25">
      <c r="A45" s="129" t="str">
        <f>Energía_agua!B72</f>
        <v>Tabla 21. Empresas  generaron  energía eléctrica por fuente Biomasa</v>
      </c>
      <c r="L45" s="223" t="s">
        <v>153</v>
      </c>
    </row>
    <row r="46" spans="1:12" x14ac:dyDescent="0.25">
      <c r="A46" s="129" t="str">
        <f>Energía_agua!B81</f>
        <v>Tabla 22. Empresas  generaron  energía eléctrica por fuente Hidráulica</v>
      </c>
      <c r="L46" s="223" t="s">
        <v>153</v>
      </c>
    </row>
    <row r="47" spans="1:12" x14ac:dyDescent="0.25">
      <c r="A47" s="129" t="str">
        <f>Energía_agua!B94</f>
        <v>Tabla 23. Cantidad de agua comprada a la red pública según tamaño de la empresa</v>
      </c>
      <c r="L47" s="223" t="s">
        <v>153</v>
      </c>
    </row>
    <row r="50" spans="1:12" x14ac:dyDescent="0.25">
      <c r="A50" s="52" t="s">
        <v>151</v>
      </c>
    </row>
    <row r="52" spans="1:12" x14ac:dyDescent="0.25">
      <c r="A52" s="129" t="str">
        <f>Agua_residual!B13</f>
        <v>Tabla 24. Empresas que recibieron aguas residuales de otras unidades económicas con el fin de ser tratadas</v>
      </c>
      <c r="L52" s="223" t="s">
        <v>153</v>
      </c>
    </row>
    <row r="53" spans="1:12" x14ac:dyDescent="0.25">
      <c r="A53" s="129" t="str">
        <f>Agua_residual!B30</f>
        <v>Tabla 25. Empresas que el proceso productivo generaron aguas residuales .</v>
      </c>
      <c r="L53" s="223" t="s">
        <v>153</v>
      </c>
    </row>
    <row r="54" spans="1:12" x14ac:dyDescent="0.25">
      <c r="A54" s="129" t="str">
        <f>Agua_residual!B47</f>
        <v>Tabla 26. Empresas que el proceso productivo generaron aguas residuales por actividad económica</v>
      </c>
      <c r="L54" s="223" t="s">
        <v>153</v>
      </c>
    </row>
    <row r="55" spans="1:12" x14ac:dyDescent="0.25">
      <c r="A55" s="129" t="str">
        <f>Agua_residual!B64</f>
        <v>Tabla 27. Empresas que cuentan con registros de descargas de las aguas residuales generadas</v>
      </c>
      <c r="L55" s="223" t="s">
        <v>153</v>
      </c>
    </row>
    <row r="56" spans="1:12" x14ac:dyDescent="0.25">
      <c r="A56" s="129" t="str">
        <f>Agua_residual!B80</f>
        <v>Tabla 28. Tipos de tratamiento dado por las empresas a las aguas residuales generadas</v>
      </c>
      <c r="L56" s="223" t="s">
        <v>153</v>
      </c>
    </row>
    <row r="57" spans="1:12" x14ac:dyDescent="0.25">
      <c r="A57" s="129" t="str">
        <f>Agua_residual!B96</f>
        <v xml:space="preserve">Tabla 29. Aguas residuales tratadas descargadas a la red pública  en m3 </v>
      </c>
      <c r="L57" s="223" t="s">
        <v>153</v>
      </c>
    </row>
    <row r="58" spans="1:12" x14ac:dyDescent="0.25">
      <c r="A58" s="129" t="str">
        <f>Agua_residual!B111</f>
        <v xml:space="preserve">Tabla 30. Aguas residuales tratadas descargadas al mar en  m3 </v>
      </c>
      <c r="L58" s="223" t="s">
        <v>153</v>
      </c>
    </row>
    <row r="59" spans="1:12" x14ac:dyDescent="0.25">
      <c r="A59" s="129" t="str">
        <f>Agua_residual!B122</f>
        <v xml:space="preserve">Tabla 31. Aguas residuales tratadas descargadas sobre aguas superficiales  en  m3 </v>
      </c>
      <c r="L59" s="223" t="s">
        <v>153</v>
      </c>
    </row>
    <row r="60" spans="1:12" x14ac:dyDescent="0.25">
      <c r="A60" s="129" t="str">
        <f>Agua_residual!B138</f>
        <v xml:space="preserve">Tabla 32. Aguas residuales tratadas descargadas en aguas subterráneas en  m3 </v>
      </c>
      <c r="L60" s="223" t="s">
        <v>153</v>
      </c>
    </row>
    <row r="61" spans="1:12" x14ac:dyDescent="0.25">
      <c r="A61" s="129" t="str">
        <f>Agua_residual!B151</f>
        <v xml:space="preserve">Tabla 33. Aguas residuales tratadas reutilizadas en  m3 </v>
      </c>
      <c r="L61" s="223" t="s">
        <v>153</v>
      </c>
    </row>
    <row r="62" spans="1:12" x14ac:dyDescent="0.25">
      <c r="A62" s="129" t="str">
        <f>Agua_residual!B166</f>
        <v xml:space="preserve">Tabla 34. Aguas residuales tratadas entregadas a un gestor en  m3 </v>
      </c>
      <c r="L62" s="223" t="s">
        <v>153</v>
      </c>
    </row>
    <row r="63" spans="1:12" x14ac:dyDescent="0.25">
      <c r="A63" s="129" t="str">
        <f>Agua_residual!B179</f>
        <v>Tabla 35. Total de Aguas residuales tratada en m3 según tamaño de empresa</v>
      </c>
      <c r="L63" s="223" t="s">
        <v>153</v>
      </c>
    </row>
    <row r="64" spans="1:12" x14ac:dyDescent="0.25">
      <c r="A64" s="129" t="str">
        <f>Agua_residual!B194</f>
        <v>Tabla 36. Total de Aguas residuales tratada en m3 según destino de descarga</v>
      </c>
      <c r="L64" s="223" t="s">
        <v>153</v>
      </c>
    </row>
    <row r="67" spans="1:12" x14ac:dyDescent="0.25">
      <c r="A67" s="52" t="s">
        <v>152</v>
      </c>
    </row>
    <row r="69" spans="1:12" x14ac:dyDescent="0.25">
      <c r="A69" s="129" t="str">
        <f>Residuos_tipo!B13</f>
        <v>Tabla 37. Empresas que generaron residuos no peligrosos, 2015</v>
      </c>
      <c r="L69" s="223" t="s">
        <v>153</v>
      </c>
    </row>
    <row r="70" spans="1:12" x14ac:dyDescent="0.25">
      <c r="A70" s="129" t="str">
        <f>Residuos_tipo!B40</f>
        <v>Tabla 38. Empresas que generaron residuos especiales , 2015</v>
      </c>
      <c r="L70" s="223" t="s">
        <v>153</v>
      </c>
    </row>
    <row r="71" spans="1:12" x14ac:dyDescent="0.25">
      <c r="A71" s="129" t="str">
        <f>Residuos_tipo!B67</f>
        <v>Tabla 39. Empresas que generaron residuos peligrosos líquidos , 2015</v>
      </c>
      <c r="L71" s="223" t="s">
        <v>153</v>
      </c>
    </row>
    <row r="72" spans="1:12" x14ac:dyDescent="0.25">
      <c r="A72" s="129" t="str">
        <f>Residuos_tipo!B94</f>
        <v>Tabla 40. Empresas que generaron residuos peligrosos sólidos, 2015</v>
      </c>
      <c r="L72" s="223" t="s">
        <v>153</v>
      </c>
    </row>
  </sheetData>
  <mergeCells count="8">
    <mergeCell ref="A6:N6"/>
    <mergeCell ref="A7:N7"/>
    <mergeCell ref="A8:N8"/>
    <mergeCell ref="A9:N9"/>
    <mergeCell ref="A13:K13"/>
    <mergeCell ref="B10:M10"/>
    <mergeCell ref="B11:M11"/>
    <mergeCell ref="B12:M12"/>
  </mergeCells>
  <hyperlinks>
    <hyperlink ref="L17" location="Gestión_amb!B14" display="X"/>
    <hyperlink ref="L18" location="Gestión_amb!B31" display="X"/>
    <hyperlink ref="L19" location="Gestión_amb!B48" display="X"/>
    <hyperlink ref="L20" location="Gestión_amb!B64" display="X"/>
    <hyperlink ref="L21" location="Gestión_amb!B80" display="X"/>
    <hyperlink ref="L22" location="Gestión_amb!B96" display="X"/>
    <hyperlink ref="L23" location="Gestión_amb!B113" display="X"/>
    <hyperlink ref="L24" location="Gestión_amb!B130" display="X"/>
    <hyperlink ref="L25" location="Gestión_amb!B147" display="X"/>
    <hyperlink ref="L26" location="Gestión_amb!B164" display="X"/>
    <hyperlink ref="L27" location="Gestión_amb!B180" display="X"/>
    <hyperlink ref="L28" location="Gestión_amb!B197" display="X"/>
    <hyperlink ref="L33" location="Bienes_Serv!B13" display="X"/>
    <hyperlink ref="L34:L35" location="Bienes_Serv!B13" display="X"/>
    <hyperlink ref="L34" location="Bienes_Serv!B39" display="X"/>
    <hyperlink ref="L35" location="Bienes_Serv!B66" display="X"/>
    <hyperlink ref="L41" location="Energía_agua!B11" display="X"/>
    <hyperlink ref="L42:L47" location="Energía_agua!B11" display="X"/>
    <hyperlink ref="L42" location="Energía_agua!B28" display="X"/>
    <hyperlink ref="L43" location="Energía_agua!B44" display="X"/>
    <hyperlink ref="L44" location="Energía_agua!B61" display="X"/>
    <hyperlink ref="L45" location="Energía_agua!B72" display="X"/>
    <hyperlink ref="L46" location="Energía_agua!B81" display="X"/>
    <hyperlink ref="L47" location="Energía_agua!B94" display="X"/>
    <hyperlink ref="L52" location="Agua_residual!B13" display="X"/>
    <hyperlink ref="L53" location="Agua_residual!B31" display="X"/>
    <hyperlink ref="L54" location="Agua_residual!B44" display="X"/>
    <hyperlink ref="L55" location="Agua_residual!B66" display="X"/>
    <hyperlink ref="L56" location="Agua_residual!B83" display="X"/>
    <hyperlink ref="L57" location="Agua_residual!B100" display="X"/>
    <hyperlink ref="L58" location="Agua_residual!B115" display="X"/>
    <hyperlink ref="L59" location="Agua_residual!B127" display="X"/>
    <hyperlink ref="L60" location="Agua_residual!B143" display="X"/>
    <hyperlink ref="L61:L64" location="Agua_residual!B143" display="X"/>
    <hyperlink ref="L61" location="Agua_residual!B156" display="X"/>
    <hyperlink ref="L62" location="Agua_residual!B171" display="X"/>
    <hyperlink ref="L63" location="Agua_residual!B184" display="X"/>
    <hyperlink ref="L64" location="Agua_residual!B199" display="X"/>
    <hyperlink ref="L69" location="Residuos_tipo!B13" display="X"/>
    <hyperlink ref="L70:L72" location="Residuos_tipo!B13" display="X"/>
    <hyperlink ref="L70" location="Residuos_tipo!B46" display="X"/>
    <hyperlink ref="L71" location="Residuos_tipo!B67" display="X"/>
    <hyperlink ref="L72" location="Residuos_tipo!B94" display="X"/>
    <hyperlink ref="L36" location="Bienes_Serv!B93" display="X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6"/>
  <sheetViews>
    <sheetView zoomScale="70" zoomScaleNormal="70" workbookViewId="0">
      <selection activeCell="C216" sqref="C216"/>
    </sheetView>
  </sheetViews>
  <sheetFormatPr baseColWidth="10" defaultRowHeight="15" x14ac:dyDescent="0.25"/>
  <cols>
    <col min="1" max="1" width="11.42578125" style="47"/>
    <col min="2" max="2" width="34.7109375" style="20" customWidth="1"/>
    <col min="3" max="4" width="12.85546875" style="20" customWidth="1"/>
    <col min="5" max="5" width="12.42578125" style="20" customWidth="1"/>
    <col min="6" max="6" width="13.42578125" style="20" customWidth="1"/>
    <col min="7" max="7" width="11.42578125" style="20"/>
    <col min="8" max="8" width="13.42578125" style="20" customWidth="1"/>
    <col min="9" max="9" width="11.42578125" style="20"/>
    <col min="10" max="10" width="13.28515625" style="20" customWidth="1"/>
    <col min="11" max="12" width="11.42578125" style="20"/>
    <col min="13" max="13" width="12.85546875" style="20" customWidth="1"/>
    <col min="14" max="18" width="11.42578125" style="20"/>
    <col min="19" max="45" width="11.42578125" style="47"/>
    <col min="46" max="16384" width="11.42578125" style="20"/>
  </cols>
  <sheetData>
    <row r="1" spans="1:45" s="25" customFormat="1" x14ac:dyDescent="0.25">
      <c r="A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5" s="25" customFormat="1" x14ac:dyDescent="0.25">
      <c r="A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1:45" s="25" customFormat="1" x14ac:dyDescent="0.25">
      <c r="A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</row>
    <row r="4" spans="1:45" s="25" customFormat="1" x14ac:dyDescent="0.25">
      <c r="A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</row>
    <row r="5" spans="1:45" s="25" customFormat="1" x14ac:dyDescent="0.25">
      <c r="A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</row>
    <row r="6" spans="1:45" s="25" customFormat="1" x14ac:dyDescent="0.25">
      <c r="A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</row>
    <row r="7" spans="1:45" s="46" customFormat="1" ht="18" customHeight="1" x14ac:dyDescent="0.25">
      <c r="A7" s="273" t="s">
        <v>38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45"/>
    </row>
    <row r="8" spans="1:45" s="46" customFormat="1" ht="18" customHeight="1" x14ac:dyDescent="0.25">
      <c r="A8" s="273" t="s">
        <v>39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45"/>
    </row>
    <row r="9" spans="1:45" s="46" customFormat="1" ht="18" customHeight="1" x14ac:dyDescent="0.25">
      <c r="A9" s="273" t="s">
        <v>42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45"/>
    </row>
    <row r="10" spans="1:45" s="46" customFormat="1" ht="18" customHeight="1" x14ac:dyDescent="0.25">
      <c r="A10" s="273" t="s">
        <v>40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45"/>
    </row>
    <row r="11" spans="1:45" s="47" customFormat="1" x14ac:dyDescent="0.25"/>
    <row r="12" spans="1:45" s="47" customFormat="1" x14ac:dyDescent="0.25"/>
    <row r="13" spans="1:45" s="47" customFormat="1" x14ac:dyDescent="0.25"/>
    <row r="14" spans="1:45" s="47" customFormat="1" x14ac:dyDescent="0.25">
      <c r="B14" s="287" t="s">
        <v>142</v>
      </c>
      <c r="C14" s="287"/>
      <c r="D14" s="287"/>
      <c r="E14" s="287"/>
      <c r="F14" s="287"/>
      <c r="G14" s="287"/>
      <c r="H14" s="287"/>
    </row>
    <row r="15" spans="1:45" s="47" customFormat="1" x14ac:dyDescent="0.25">
      <c r="B15" s="48"/>
      <c r="C15" s="48"/>
      <c r="D15" s="48"/>
      <c r="E15" s="48"/>
      <c r="F15" s="48"/>
      <c r="G15" s="48"/>
      <c r="H15" s="48"/>
    </row>
    <row r="16" spans="1:45" s="47" customFormat="1" x14ac:dyDescent="0.25"/>
    <row r="17" spans="1:45" s="23" customFormat="1" ht="17.25" customHeight="1" x14ac:dyDescent="0.25">
      <c r="A17" s="49"/>
      <c r="B17" s="286" t="s">
        <v>44</v>
      </c>
      <c r="C17" s="278" t="s">
        <v>50</v>
      </c>
      <c r="D17" s="278"/>
      <c r="E17" s="278"/>
      <c r="F17" s="278"/>
      <c r="G17" s="278" t="s">
        <v>51</v>
      </c>
      <c r="H17" s="278"/>
      <c r="I17" s="278"/>
      <c r="J17" s="278"/>
      <c r="K17" s="278" t="s">
        <v>52</v>
      </c>
      <c r="L17" s="278"/>
      <c r="M17" s="278"/>
      <c r="N17" s="278"/>
      <c r="O17" s="278" t="s">
        <v>3</v>
      </c>
      <c r="P17" s="278"/>
      <c r="Q17" s="278"/>
      <c r="R17" s="278"/>
      <c r="S17" s="55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s="23" customFormat="1" ht="18" customHeight="1" x14ac:dyDescent="0.25">
      <c r="A18" s="49"/>
      <c r="B18" s="286"/>
      <c r="C18" s="278" t="s">
        <v>11</v>
      </c>
      <c r="D18" s="278"/>
      <c r="E18" s="278" t="s">
        <v>12</v>
      </c>
      <c r="F18" s="278"/>
      <c r="G18" s="278" t="s">
        <v>11</v>
      </c>
      <c r="H18" s="278"/>
      <c r="I18" s="278" t="s">
        <v>12</v>
      </c>
      <c r="J18" s="278"/>
      <c r="K18" s="278" t="s">
        <v>11</v>
      </c>
      <c r="L18" s="278"/>
      <c r="M18" s="278" t="s">
        <v>12</v>
      </c>
      <c r="N18" s="278"/>
      <c r="O18" s="278" t="s">
        <v>11</v>
      </c>
      <c r="P18" s="278"/>
      <c r="Q18" s="278" t="s">
        <v>12</v>
      </c>
      <c r="R18" s="278"/>
      <c r="S18" s="55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s="23" customFormat="1" ht="17.25" customHeight="1" x14ac:dyDescent="0.25">
      <c r="A19" s="49"/>
      <c r="B19" s="286"/>
      <c r="C19" s="43" t="s">
        <v>23</v>
      </c>
      <c r="D19" s="43" t="s">
        <v>24</v>
      </c>
      <c r="E19" s="43" t="s">
        <v>23</v>
      </c>
      <c r="F19" s="43" t="s">
        <v>24</v>
      </c>
      <c r="G19" s="43" t="s">
        <v>23</v>
      </c>
      <c r="H19" s="43" t="s">
        <v>24</v>
      </c>
      <c r="I19" s="43" t="s">
        <v>23</v>
      </c>
      <c r="J19" s="43" t="s">
        <v>24</v>
      </c>
      <c r="K19" s="43" t="s">
        <v>23</v>
      </c>
      <c r="L19" s="43" t="s">
        <v>24</v>
      </c>
      <c r="M19" s="43" t="s">
        <v>23</v>
      </c>
      <c r="N19" s="43" t="s">
        <v>24</v>
      </c>
      <c r="O19" s="43" t="s">
        <v>23</v>
      </c>
      <c r="P19" s="43" t="s">
        <v>24</v>
      </c>
      <c r="Q19" s="43" t="s">
        <v>23</v>
      </c>
      <c r="R19" s="43" t="s">
        <v>24</v>
      </c>
      <c r="S19" s="55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s="29" customFormat="1" ht="15.75" customHeight="1" x14ac:dyDescent="0.25">
      <c r="A20" s="50"/>
      <c r="B20" s="32" t="s">
        <v>3</v>
      </c>
      <c r="C20" s="34">
        <v>39</v>
      </c>
      <c r="D20" s="35">
        <v>1</v>
      </c>
      <c r="E20" s="34">
        <v>369</v>
      </c>
      <c r="F20" s="35">
        <v>1</v>
      </c>
      <c r="G20" s="34">
        <v>163</v>
      </c>
      <c r="H20" s="35">
        <v>1</v>
      </c>
      <c r="I20" s="34">
        <v>534</v>
      </c>
      <c r="J20" s="35">
        <v>1</v>
      </c>
      <c r="K20" s="34">
        <v>622</v>
      </c>
      <c r="L20" s="35">
        <v>1</v>
      </c>
      <c r="M20" s="34">
        <v>505</v>
      </c>
      <c r="N20" s="35">
        <v>1</v>
      </c>
      <c r="O20" s="34">
        <v>824</v>
      </c>
      <c r="P20" s="35">
        <v>1</v>
      </c>
      <c r="Q20" s="34">
        <v>1408</v>
      </c>
      <c r="R20" s="35">
        <v>1</v>
      </c>
      <c r="S20" s="56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</row>
    <row r="21" spans="1:45" s="31" customFormat="1" ht="20.25" customHeight="1" x14ac:dyDescent="0.25">
      <c r="A21" s="47"/>
      <c r="B21" s="33" t="s">
        <v>32</v>
      </c>
      <c r="C21" s="36">
        <v>3</v>
      </c>
      <c r="D21" s="37">
        <v>7.6923076923076927E-2</v>
      </c>
      <c r="E21" s="36">
        <v>5</v>
      </c>
      <c r="F21" s="37">
        <v>1.3550135501355014E-2</v>
      </c>
      <c r="G21" s="36">
        <v>9</v>
      </c>
      <c r="H21" s="37">
        <v>5.5214723926380369E-2</v>
      </c>
      <c r="I21" s="36">
        <v>6</v>
      </c>
      <c r="J21" s="37">
        <v>1.1235955056179777E-2</v>
      </c>
      <c r="K21" s="36">
        <v>61</v>
      </c>
      <c r="L21" s="37">
        <v>9.8070739549839234E-2</v>
      </c>
      <c r="M21" s="36">
        <v>17</v>
      </c>
      <c r="N21" s="37">
        <v>3.3663366336633666E-2</v>
      </c>
      <c r="O21" s="36">
        <v>73</v>
      </c>
      <c r="P21" s="37">
        <v>8.8592233009708726E-2</v>
      </c>
      <c r="Q21" s="36">
        <v>28</v>
      </c>
      <c r="R21" s="37">
        <v>1.9886363636363636E-2</v>
      </c>
      <c r="S21" s="57"/>
      <c r="T21" s="2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1:45" s="31" customFormat="1" ht="20.25" customHeight="1" x14ac:dyDescent="0.25">
      <c r="A22" s="47"/>
      <c r="B22" s="33" t="s">
        <v>33</v>
      </c>
      <c r="C22" s="36">
        <v>21</v>
      </c>
      <c r="D22" s="37">
        <v>0.53846153846153844</v>
      </c>
      <c r="E22" s="36">
        <v>78</v>
      </c>
      <c r="F22" s="37">
        <v>0.21138211382113822</v>
      </c>
      <c r="G22" s="36">
        <v>102</v>
      </c>
      <c r="H22" s="37">
        <v>0.62576687116564422</v>
      </c>
      <c r="I22" s="36">
        <v>175</v>
      </c>
      <c r="J22" s="37">
        <v>0.32771535580524341</v>
      </c>
      <c r="K22" s="36">
        <v>432</v>
      </c>
      <c r="L22" s="37">
        <v>0.69453376205787787</v>
      </c>
      <c r="M22" s="36">
        <v>157</v>
      </c>
      <c r="N22" s="37">
        <v>0.31089108910891089</v>
      </c>
      <c r="O22" s="36">
        <v>555</v>
      </c>
      <c r="P22" s="37">
        <v>0.67354368932038833</v>
      </c>
      <c r="Q22" s="36">
        <v>410</v>
      </c>
      <c r="R22" s="37">
        <v>0.29119318181818182</v>
      </c>
      <c r="S22" s="5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</row>
    <row r="23" spans="1:45" s="31" customFormat="1" ht="20.25" customHeight="1" x14ac:dyDescent="0.25">
      <c r="A23" s="47"/>
      <c r="B23" s="33" t="s">
        <v>34</v>
      </c>
      <c r="C23" s="36">
        <v>11</v>
      </c>
      <c r="D23" s="37">
        <v>0.28205128205128205</v>
      </c>
      <c r="E23" s="36">
        <v>221</v>
      </c>
      <c r="F23" s="37">
        <v>0.59891598915989164</v>
      </c>
      <c r="G23" s="36">
        <v>30</v>
      </c>
      <c r="H23" s="37">
        <v>0.18404907975460122</v>
      </c>
      <c r="I23" s="36">
        <v>208</v>
      </c>
      <c r="J23" s="37">
        <v>0.38951310861423222</v>
      </c>
      <c r="K23" s="36">
        <v>76</v>
      </c>
      <c r="L23" s="37">
        <v>0.12218649517684887</v>
      </c>
      <c r="M23" s="36">
        <v>207</v>
      </c>
      <c r="N23" s="37">
        <v>0.40990099009900988</v>
      </c>
      <c r="O23" s="36">
        <v>117</v>
      </c>
      <c r="P23" s="37">
        <v>0.14199029126213591</v>
      </c>
      <c r="Q23" s="36">
        <v>636</v>
      </c>
      <c r="R23" s="37">
        <v>0.45170454545454547</v>
      </c>
      <c r="S23" s="5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</row>
    <row r="24" spans="1:45" s="31" customFormat="1" ht="20.25" customHeight="1" x14ac:dyDescent="0.25">
      <c r="A24" s="47"/>
      <c r="B24" s="33" t="s">
        <v>35</v>
      </c>
      <c r="C24" s="36">
        <v>1</v>
      </c>
      <c r="D24" s="37">
        <v>2.564102564102564E-2</v>
      </c>
      <c r="E24" s="36">
        <v>19</v>
      </c>
      <c r="F24" s="37">
        <v>5.1490514905149054E-2</v>
      </c>
      <c r="G24" s="36">
        <v>10</v>
      </c>
      <c r="H24" s="37">
        <v>6.1349693251533742E-2</v>
      </c>
      <c r="I24" s="36">
        <v>80</v>
      </c>
      <c r="J24" s="37">
        <v>0.14981273408239701</v>
      </c>
      <c r="K24" s="36">
        <v>25</v>
      </c>
      <c r="L24" s="37">
        <v>4.0192926045016078E-2</v>
      </c>
      <c r="M24" s="36">
        <v>63</v>
      </c>
      <c r="N24" s="37">
        <v>0.12475247524752475</v>
      </c>
      <c r="O24" s="36">
        <v>36</v>
      </c>
      <c r="P24" s="37">
        <v>4.3689320388349516E-2</v>
      </c>
      <c r="Q24" s="36">
        <v>162</v>
      </c>
      <c r="R24" s="37">
        <v>0.11505681818181818</v>
      </c>
      <c r="S24" s="5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</row>
    <row r="25" spans="1:45" s="31" customFormat="1" ht="30.75" customHeight="1" x14ac:dyDescent="0.25">
      <c r="A25" s="47"/>
      <c r="B25" s="33" t="s">
        <v>36</v>
      </c>
      <c r="C25" s="36">
        <v>3</v>
      </c>
      <c r="D25" s="37">
        <v>7.6923076923076927E-2</v>
      </c>
      <c r="E25" s="36">
        <v>31</v>
      </c>
      <c r="F25" s="37">
        <v>8.4010840108401083E-2</v>
      </c>
      <c r="G25" s="36">
        <v>12</v>
      </c>
      <c r="H25" s="37">
        <v>7.3619631901840496E-2</v>
      </c>
      <c r="I25" s="36">
        <v>45</v>
      </c>
      <c r="J25" s="37">
        <v>8.4269662921348326E-2</v>
      </c>
      <c r="K25" s="36">
        <v>20</v>
      </c>
      <c r="L25" s="37">
        <v>3.215434083601286E-2</v>
      </c>
      <c r="M25" s="36">
        <v>26</v>
      </c>
      <c r="N25" s="37">
        <v>5.1485148514851489E-2</v>
      </c>
      <c r="O25" s="36">
        <v>35</v>
      </c>
      <c r="P25" s="37">
        <v>4.2475728155339808E-2</v>
      </c>
      <c r="Q25" s="36">
        <v>102</v>
      </c>
      <c r="R25" s="37">
        <v>7.2443181818181823E-2</v>
      </c>
      <c r="S25" s="5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</row>
    <row r="26" spans="1:45" s="31" customFormat="1" ht="20.25" customHeight="1" x14ac:dyDescent="0.25">
      <c r="A26" s="47"/>
      <c r="B26" s="33" t="s">
        <v>37</v>
      </c>
      <c r="C26" s="36" t="s">
        <v>141</v>
      </c>
      <c r="D26" s="37" t="s">
        <v>141</v>
      </c>
      <c r="E26" s="36">
        <v>15</v>
      </c>
      <c r="F26" s="37">
        <v>4.0650406504065033E-2</v>
      </c>
      <c r="G26" s="36" t="s">
        <v>141</v>
      </c>
      <c r="H26" s="37" t="s">
        <v>141</v>
      </c>
      <c r="I26" s="36">
        <v>20</v>
      </c>
      <c r="J26" s="37">
        <v>3.7453183520599252E-2</v>
      </c>
      <c r="K26" s="36">
        <v>8</v>
      </c>
      <c r="L26" s="37">
        <v>1.2861736334405145E-2</v>
      </c>
      <c r="M26" s="36">
        <v>35</v>
      </c>
      <c r="N26" s="37">
        <v>6.9306930693069313E-2</v>
      </c>
      <c r="O26" s="36">
        <v>8</v>
      </c>
      <c r="P26" s="38">
        <v>9.7087378640776691E-3</v>
      </c>
      <c r="Q26" s="36">
        <v>70</v>
      </c>
      <c r="R26" s="37">
        <v>4.9715909090909088E-2</v>
      </c>
      <c r="S26" s="58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pans="1:45" s="47" customFormat="1" x14ac:dyDescent="0.25">
      <c r="B27" s="71" t="s">
        <v>41</v>
      </c>
    </row>
    <row r="28" spans="1:45" s="47" customFormat="1" x14ac:dyDescent="0.25">
      <c r="B28" s="72" t="s">
        <v>43</v>
      </c>
    </row>
    <row r="29" spans="1:45" s="47" customFormat="1" x14ac:dyDescent="0.25">
      <c r="B29" s="72"/>
    </row>
    <row r="30" spans="1:45" s="47" customFormat="1" x14ac:dyDescent="0.25"/>
    <row r="31" spans="1:45" s="47" customFormat="1" ht="15.75" customHeight="1" x14ac:dyDescent="0.25">
      <c r="B31" s="282" t="s">
        <v>161</v>
      </c>
      <c r="C31" s="282"/>
      <c r="D31" s="282"/>
      <c r="E31" s="282"/>
      <c r="F31" s="282"/>
      <c r="G31" s="282"/>
      <c r="H31" s="282"/>
    </row>
    <row r="32" spans="1:45" s="47" customFormat="1" ht="15.75" customHeight="1" x14ac:dyDescent="0.25">
      <c r="B32" s="54"/>
      <c r="C32" s="54"/>
      <c r="D32" s="54"/>
      <c r="E32" s="54"/>
      <c r="F32" s="54"/>
      <c r="G32" s="54"/>
      <c r="H32" s="54"/>
    </row>
    <row r="33" spans="1:45" s="47" customFormat="1" x14ac:dyDescent="0.25"/>
    <row r="34" spans="1:45" s="23" customFormat="1" x14ac:dyDescent="0.25">
      <c r="A34" s="49"/>
      <c r="B34" s="286" t="s">
        <v>44</v>
      </c>
      <c r="C34" s="278" t="s">
        <v>50</v>
      </c>
      <c r="D34" s="278"/>
      <c r="E34" s="278"/>
      <c r="F34" s="278"/>
      <c r="G34" s="278" t="s">
        <v>51</v>
      </c>
      <c r="H34" s="278"/>
      <c r="I34" s="278"/>
      <c r="J34" s="278"/>
      <c r="K34" s="278" t="s">
        <v>52</v>
      </c>
      <c r="L34" s="278"/>
      <c r="M34" s="278"/>
      <c r="N34" s="278"/>
      <c r="O34" s="278" t="s">
        <v>3</v>
      </c>
      <c r="P34" s="278"/>
      <c r="Q34" s="278"/>
      <c r="R34" s="278"/>
      <c r="S34" s="55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s="23" customFormat="1" x14ac:dyDescent="0.25">
      <c r="A35" s="49"/>
      <c r="B35" s="286"/>
      <c r="C35" s="278" t="s">
        <v>11</v>
      </c>
      <c r="D35" s="278"/>
      <c r="E35" s="278" t="s">
        <v>12</v>
      </c>
      <c r="F35" s="278"/>
      <c r="G35" s="278" t="s">
        <v>11</v>
      </c>
      <c r="H35" s="278"/>
      <c r="I35" s="278" t="s">
        <v>12</v>
      </c>
      <c r="J35" s="278"/>
      <c r="K35" s="278" t="s">
        <v>11</v>
      </c>
      <c r="L35" s="278"/>
      <c r="M35" s="278" t="s">
        <v>12</v>
      </c>
      <c r="N35" s="278"/>
      <c r="O35" s="278" t="s">
        <v>11</v>
      </c>
      <c r="P35" s="278"/>
      <c r="Q35" s="278" t="s">
        <v>12</v>
      </c>
      <c r="R35" s="278"/>
      <c r="S35" s="55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s="23" customFormat="1" x14ac:dyDescent="0.25">
      <c r="A36" s="49"/>
      <c r="B36" s="286"/>
      <c r="C36" s="43" t="s">
        <v>23</v>
      </c>
      <c r="D36" s="43" t="s">
        <v>24</v>
      </c>
      <c r="E36" s="43" t="s">
        <v>23</v>
      </c>
      <c r="F36" s="43" t="s">
        <v>24</v>
      </c>
      <c r="G36" s="43" t="s">
        <v>23</v>
      </c>
      <c r="H36" s="43" t="s">
        <v>24</v>
      </c>
      <c r="I36" s="43" t="s">
        <v>23</v>
      </c>
      <c r="J36" s="43" t="s">
        <v>24</v>
      </c>
      <c r="K36" s="43" t="s">
        <v>23</v>
      </c>
      <c r="L36" s="43" t="s">
        <v>24</v>
      </c>
      <c r="M36" s="43" t="s">
        <v>23</v>
      </c>
      <c r="N36" s="43" t="s">
        <v>24</v>
      </c>
      <c r="O36" s="43" t="s">
        <v>23</v>
      </c>
      <c r="P36" s="43" t="s">
        <v>24</v>
      </c>
      <c r="Q36" s="43" t="s">
        <v>23</v>
      </c>
      <c r="R36" s="43" t="s">
        <v>24</v>
      </c>
      <c r="S36" s="55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45" s="29" customFormat="1" ht="15.75" customHeight="1" x14ac:dyDescent="0.25">
      <c r="A37" s="50"/>
      <c r="B37" s="30" t="s">
        <v>3</v>
      </c>
      <c r="C37" s="40">
        <v>10</v>
      </c>
      <c r="D37" s="41">
        <v>1</v>
      </c>
      <c r="E37" s="40">
        <v>29</v>
      </c>
      <c r="F37" s="41">
        <v>1</v>
      </c>
      <c r="G37" s="40">
        <v>61</v>
      </c>
      <c r="H37" s="41">
        <v>1</v>
      </c>
      <c r="I37" s="40">
        <v>102</v>
      </c>
      <c r="J37" s="41">
        <v>1</v>
      </c>
      <c r="K37" s="40">
        <v>408</v>
      </c>
      <c r="L37" s="41">
        <v>1</v>
      </c>
      <c r="M37" s="40">
        <v>214</v>
      </c>
      <c r="N37" s="41">
        <v>1</v>
      </c>
      <c r="O37" s="40">
        <v>479</v>
      </c>
      <c r="P37" s="41">
        <v>1</v>
      </c>
      <c r="Q37" s="40">
        <v>345</v>
      </c>
      <c r="R37" s="41">
        <v>1</v>
      </c>
      <c r="S37" s="59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</row>
    <row r="38" spans="1:45" s="31" customFormat="1" ht="20.25" customHeight="1" x14ac:dyDescent="0.25">
      <c r="A38" s="47"/>
      <c r="B38" s="33" t="s">
        <v>32</v>
      </c>
      <c r="C38" s="36">
        <v>2</v>
      </c>
      <c r="D38" s="37">
        <f>C38/C37</f>
        <v>0.2</v>
      </c>
      <c r="E38" s="36">
        <v>1</v>
      </c>
      <c r="F38" s="37">
        <v>3.4482758620689655E-2</v>
      </c>
      <c r="G38" s="36">
        <v>3</v>
      </c>
      <c r="H38" s="37">
        <v>4.9180327868852458E-2</v>
      </c>
      <c r="I38" s="36">
        <v>6</v>
      </c>
      <c r="J38" s="37">
        <v>5.8823529411764698E-2</v>
      </c>
      <c r="K38" s="36">
        <v>39</v>
      </c>
      <c r="L38" s="37">
        <v>9.5588235294117641E-2</v>
      </c>
      <c r="M38" s="36">
        <v>22</v>
      </c>
      <c r="N38" s="37">
        <v>0.10280373831775699</v>
      </c>
      <c r="O38" s="36">
        <v>44</v>
      </c>
      <c r="P38" s="37">
        <v>9.1858037578288088E-2</v>
      </c>
      <c r="Q38" s="36">
        <v>29</v>
      </c>
      <c r="R38" s="37">
        <v>8.4057971014492749E-2</v>
      </c>
      <c r="S38" s="58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1:45" s="31" customFormat="1" ht="20.25" customHeight="1" x14ac:dyDescent="0.25">
      <c r="A39" s="47"/>
      <c r="B39" s="33" t="s">
        <v>33</v>
      </c>
      <c r="C39" s="36">
        <v>5</v>
      </c>
      <c r="D39" s="37">
        <f t="shared" ref="D39:D41" si="0">C39/C38</f>
        <v>2.5</v>
      </c>
      <c r="E39" s="36">
        <v>16</v>
      </c>
      <c r="F39" s="37">
        <v>0.55172413793103448</v>
      </c>
      <c r="G39" s="36">
        <v>40</v>
      </c>
      <c r="H39" s="37">
        <v>0.65573770491803274</v>
      </c>
      <c r="I39" s="36">
        <v>62</v>
      </c>
      <c r="J39" s="37">
        <v>0.60784313725490191</v>
      </c>
      <c r="K39" s="36">
        <v>291</v>
      </c>
      <c r="L39" s="37">
        <v>0.71323529411764708</v>
      </c>
      <c r="M39" s="36">
        <v>141</v>
      </c>
      <c r="N39" s="37">
        <v>0.65887850467289721</v>
      </c>
      <c r="O39" s="36">
        <v>336</v>
      </c>
      <c r="P39" s="37">
        <v>0.70146137787056373</v>
      </c>
      <c r="Q39" s="36">
        <v>219</v>
      </c>
      <c r="R39" s="37">
        <v>0.63478260869565217</v>
      </c>
      <c r="S39" s="58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s="31" customFormat="1" ht="20.25" customHeight="1" x14ac:dyDescent="0.25">
      <c r="A40" s="47"/>
      <c r="B40" s="33" t="s">
        <v>34</v>
      </c>
      <c r="C40" s="36">
        <v>2</v>
      </c>
      <c r="D40" s="37">
        <f t="shared" si="0"/>
        <v>0.4</v>
      </c>
      <c r="E40" s="36">
        <v>9</v>
      </c>
      <c r="F40" s="37">
        <v>0.31034482758620691</v>
      </c>
      <c r="G40" s="36">
        <v>10</v>
      </c>
      <c r="H40" s="37">
        <v>0.16393442622950818</v>
      </c>
      <c r="I40" s="36">
        <v>20</v>
      </c>
      <c r="J40" s="37">
        <v>0.19607843137254904</v>
      </c>
      <c r="K40" s="36">
        <v>48</v>
      </c>
      <c r="L40" s="37">
        <v>0.1176470588235294</v>
      </c>
      <c r="M40" s="36">
        <v>28</v>
      </c>
      <c r="N40" s="37">
        <v>0.13084112149532709</v>
      </c>
      <c r="O40" s="36">
        <v>60</v>
      </c>
      <c r="P40" s="37">
        <v>0.12526096033402923</v>
      </c>
      <c r="Q40" s="36">
        <v>57</v>
      </c>
      <c r="R40" s="37">
        <v>0.16521739130434782</v>
      </c>
      <c r="S40" s="58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</row>
    <row r="41" spans="1:45" s="31" customFormat="1" ht="20.25" customHeight="1" x14ac:dyDescent="0.25">
      <c r="A41" s="47"/>
      <c r="B41" s="33" t="s">
        <v>35</v>
      </c>
      <c r="C41" s="36">
        <v>1</v>
      </c>
      <c r="D41" s="37">
        <f t="shared" si="0"/>
        <v>0.5</v>
      </c>
      <c r="E41" s="36" t="s">
        <v>141</v>
      </c>
      <c r="F41" s="37" t="s">
        <v>141</v>
      </c>
      <c r="G41" s="36">
        <v>2</v>
      </c>
      <c r="H41" s="37">
        <v>3.2786885245901641E-2</v>
      </c>
      <c r="I41" s="36">
        <v>8</v>
      </c>
      <c r="J41" s="37">
        <v>7.8431372549019607E-2</v>
      </c>
      <c r="K41" s="36">
        <v>16</v>
      </c>
      <c r="L41" s="37">
        <v>3.9215686274509803E-2</v>
      </c>
      <c r="M41" s="36">
        <v>9</v>
      </c>
      <c r="N41" s="37">
        <v>4.2056074766355138E-2</v>
      </c>
      <c r="O41" s="36">
        <v>19</v>
      </c>
      <c r="P41" s="37">
        <v>3.9665970772442591E-2</v>
      </c>
      <c r="Q41" s="36">
        <v>17</v>
      </c>
      <c r="R41" s="37">
        <v>4.9275362318840582E-2</v>
      </c>
      <c r="S41" s="58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</row>
    <row r="42" spans="1:45" s="31" customFormat="1" ht="30" customHeight="1" x14ac:dyDescent="0.25">
      <c r="A42" s="47"/>
      <c r="B42" s="33" t="s">
        <v>36</v>
      </c>
      <c r="C42" s="36" t="s">
        <v>141</v>
      </c>
      <c r="D42" s="37" t="s">
        <v>141</v>
      </c>
      <c r="E42" s="36">
        <v>3</v>
      </c>
      <c r="F42" s="37">
        <v>0.10344827586206896</v>
      </c>
      <c r="G42" s="36">
        <v>6</v>
      </c>
      <c r="H42" s="37">
        <v>9.8360655737704916E-2</v>
      </c>
      <c r="I42" s="36">
        <v>6</v>
      </c>
      <c r="J42" s="37">
        <v>5.8823529411764698E-2</v>
      </c>
      <c r="K42" s="36">
        <v>9</v>
      </c>
      <c r="L42" s="37">
        <v>2.2058823529411766E-2</v>
      </c>
      <c r="M42" s="36">
        <v>11</v>
      </c>
      <c r="N42" s="37">
        <v>5.1401869158878497E-2</v>
      </c>
      <c r="O42" s="36">
        <v>15</v>
      </c>
      <c r="P42" s="37">
        <v>3.1315240083507306E-2</v>
      </c>
      <c r="Q42" s="36">
        <v>20</v>
      </c>
      <c r="R42" s="37">
        <v>5.7971014492753624E-2</v>
      </c>
      <c r="S42" s="58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</row>
    <row r="43" spans="1:45" s="31" customFormat="1" ht="20.25" customHeight="1" x14ac:dyDescent="0.25">
      <c r="A43" s="47"/>
      <c r="B43" s="33" t="s">
        <v>37</v>
      </c>
      <c r="C43" s="36" t="s">
        <v>141</v>
      </c>
      <c r="D43" s="37" t="s">
        <v>141</v>
      </c>
      <c r="E43" s="36" t="s">
        <v>141</v>
      </c>
      <c r="F43" s="37" t="s">
        <v>141</v>
      </c>
      <c r="G43" s="36" t="s">
        <v>141</v>
      </c>
      <c r="H43" s="37" t="s">
        <v>141</v>
      </c>
      <c r="I43" s="36" t="s">
        <v>141</v>
      </c>
      <c r="J43" s="37" t="s">
        <v>141</v>
      </c>
      <c r="K43" s="36">
        <v>5</v>
      </c>
      <c r="L43" s="37">
        <v>1.2254901960784315E-2</v>
      </c>
      <c r="M43" s="36">
        <v>3</v>
      </c>
      <c r="N43" s="37">
        <v>1.4018691588785047E-2</v>
      </c>
      <c r="O43" s="36">
        <v>5</v>
      </c>
      <c r="P43" s="37">
        <v>1.0438413361169104E-2</v>
      </c>
      <c r="Q43" s="36">
        <v>3</v>
      </c>
      <c r="R43" s="38">
        <v>8.6956521739130436E-3</v>
      </c>
      <c r="S43" s="58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</row>
    <row r="44" spans="1:45" s="47" customFormat="1" x14ac:dyDescent="0.25">
      <c r="B44" s="71" t="s">
        <v>41</v>
      </c>
      <c r="S44" s="58"/>
    </row>
    <row r="45" spans="1:45" s="47" customFormat="1" x14ac:dyDescent="0.25">
      <c r="B45" s="72" t="s">
        <v>43</v>
      </c>
    </row>
    <row r="46" spans="1:45" s="47" customFormat="1" x14ac:dyDescent="0.25">
      <c r="B46" s="72"/>
    </row>
    <row r="47" spans="1:45" s="47" customFormat="1" x14ac:dyDescent="0.25">
      <c r="B47" s="72"/>
    </row>
    <row r="48" spans="1:45" s="47" customFormat="1" ht="15" customHeight="1" x14ac:dyDescent="0.25">
      <c r="B48" s="288" t="s">
        <v>162</v>
      </c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</row>
    <row r="49" spans="1:45" s="47" customFormat="1" ht="15" customHeight="1" x14ac:dyDescent="0.2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1:45" s="47" customFormat="1" x14ac:dyDescent="0.25">
      <c r="N50" s="58"/>
    </row>
    <row r="51" spans="1:45" s="22" customFormat="1" ht="47.25" customHeight="1" x14ac:dyDescent="0.25">
      <c r="A51" s="51"/>
      <c r="B51" s="276" t="s">
        <v>44</v>
      </c>
      <c r="C51" s="276" t="s">
        <v>45</v>
      </c>
      <c r="D51" s="276"/>
      <c r="E51" s="276" t="s">
        <v>46</v>
      </c>
      <c r="F51" s="276"/>
      <c r="G51" s="276" t="s">
        <v>49</v>
      </c>
      <c r="H51" s="276"/>
      <c r="I51" s="276" t="s">
        <v>47</v>
      </c>
      <c r="J51" s="276"/>
      <c r="K51" s="276" t="s">
        <v>48</v>
      </c>
      <c r="L51" s="276"/>
      <c r="M51" s="276" t="s">
        <v>3</v>
      </c>
      <c r="N51" s="276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60"/>
      <c r="AR51" s="51"/>
      <c r="AS51" s="51"/>
    </row>
    <row r="52" spans="1:45" s="21" customFormat="1" x14ac:dyDescent="0.25">
      <c r="A52" s="52"/>
      <c r="B52" s="276"/>
      <c r="C52" s="39" t="s">
        <v>23</v>
      </c>
      <c r="D52" s="39" t="s">
        <v>24</v>
      </c>
      <c r="E52" s="39" t="s">
        <v>23</v>
      </c>
      <c r="F52" s="39" t="s">
        <v>24</v>
      </c>
      <c r="G52" s="39" t="s">
        <v>23</v>
      </c>
      <c r="H52" s="39" t="s">
        <v>24</v>
      </c>
      <c r="I52" s="39" t="s">
        <v>23</v>
      </c>
      <c r="J52" s="39" t="s">
        <v>24</v>
      </c>
      <c r="K52" s="39" t="s">
        <v>23</v>
      </c>
      <c r="L52" s="39" t="s">
        <v>24</v>
      </c>
      <c r="M52" s="39" t="s">
        <v>23</v>
      </c>
      <c r="N52" s="39" t="s">
        <v>24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61"/>
      <c r="AR52" s="52"/>
      <c r="AS52" s="52"/>
    </row>
    <row r="53" spans="1:45" s="50" customFormat="1" ht="20.25" customHeight="1" x14ac:dyDescent="0.25">
      <c r="B53" s="77" t="s">
        <v>3</v>
      </c>
      <c r="C53" s="78">
        <v>18</v>
      </c>
      <c r="D53" s="79">
        <v>4.4117647058823532E-2</v>
      </c>
      <c r="E53" s="78">
        <v>11</v>
      </c>
      <c r="F53" s="79">
        <v>2.6960784313725492E-2</v>
      </c>
      <c r="G53" s="78">
        <v>2</v>
      </c>
      <c r="H53" s="79">
        <v>4.9019607843137254E-3</v>
      </c>
      <c r="I53" s="78">
        <v>29</v>
      </c>
      <c r="J53" s="79">
        <v>7.1078431372549017E-2</v>
      </c>
      <c r="K53" s="78">
        <v>348</v>
      </c>
      <c r="L53" s="79">
        <v>0.8529411764705882</v>
      </c>
      <c r="M53" s="78">
        <v>408</v>
      </c>
      <c r="N53" s="79">
        <v>0.99999999999999989</v>
      </c>
      <c r="AQ53" s="59"/>
    </row>
    <row r="54" spans="1:45" s="47" customFormat="1" ht="20.25" customHeight="1" x14ac:dyDescent="0.25">
      <c r="B54" s="33" t="s">
        <v>32</v>
      </c>
      <c r="C54" s="80" t="s">
        <v>141</v>
      </c>
      <c r="D54" s="81" t="s">
        <v>141</v>
      </c>
      <c r="E54" s="80" t="s">
        <v>141</v>
      </c>
      <c r="F54" s="81" t="s">
        <v>141</v>
      </c>
      <c r="G54" s="80" t="s">
        <v>141</v>
      </c>
      <c r="H54" s="81" t="s">
        <v>141</v>
      </c>
      <c r="I54" s="80">
        <v>1</v>
      </c>
      <c r="J54" s="81">
        <v>0.125</v>
      </c>
      <c r="K54" s="80">
        <v>7</v>
      </c>
      <c r="L54" s="81">
        <v>0.875</v>
      </c>
      <c r="M54" s="91">
        <v>8</v>
      </c>
      <c r="N54" s="81">
        <v>1</v>
      </c>
      <c r="AQ54" s="58"/>
    </row>
    <row r="55" spans="1:45" s="47" customFormat="1" ht="20.25" customHeight="1" x14ac:dyDescent="0.25">
      <c r="B55" s="33" t="s">
        <v>33</v>
      </c>
      <c r="C55" s="80">
        <v>8</v>
      </c>
      <c r="D55" s="81">
        <v>8.0808080808080815E-2</v>
      </c>
      <c r="E55" s="80">
        <v>4</v>
      </c>
      <c r="F55" s="81">
        <v>4.0404040404040407E-2</v>
      </c>
      <c r="G55" s="80">
        <v>1</v>
      </c>
      <c r="H55" s="81">
        <v>1.0101010101010102E-2</v>
      </c>
      <c r="I55" s="80">
        <v>13</v>
      </c>
      <c r="J55" s="81">
        <v>0.13131313131313133</v>
      </c>
      <c r="K55" s="80">
        <v>73</v>
      </c>
      <c r="L55" s="81">
        <v>0.73737373737373735</v>
      </c>
      <c r="M55" s="91">
        <v>99</v>
      </c>
      <c r="N55" s="81">
        <v>1</v>
      </c>
      <c r="AQ55" s="58"/>
    </row>
    <row r="56" spans="1:45" s="47" customFormat="1" ht="20.25" customHeight="1" x14ac:dyDescent="0.25">
      <c r="B56" s="33" t="s">
        <v>34</v>
      </c>
      <c r="C56" s="80">
        <v>6</v>
      </c>
      <c r="D56" s="81">
        <v>2.5862068965517241E-2</v>
      </c>
      <c r="E56" s="80">
        <v>6</v>
      </c>
      <c r="F56" s="81">
        <v>2.5862068965517241E-2</v>
      </c>
      <c r="G56" s="80">
        <v>1</v>
      </c>
      <c r="H56" s="81">
        <v>4.3103448275862068E-3</v>
      </c>
      <c r="I56" s="80">
        <v>12</v>
      </c>
      <c r="J56" s="81">
        <v>5.1724137931034482E-2</v>
      </c>
      <c r="K56" s="80">
        <v>207</v>
      </c>
      <c r="L56" s="81">
        <v>0.89224137931034486</v>
      </c>
      <c r="M56" s="91">
        <v>232</v>
      </c>
      <c r="N56" s="81">
        <v>1</v>
      </c>
      <c r="AQ56" s="58"/>
    </row>
    <row r="57" spans="1:45" s="47" customFormat="1" ht="20.25" customHeight="1" x14ac:dyDescent="0.25">
      <c r="B57" s="33" t="s">
        <v>35</v>
      </c>
      <c r="C57" s="80" t="s">
        <v>141</v>
      </c>
      <c r="D57" s="81" t="s">
        <v>141</v>
      </c>
      <c r="E57" s="80" t="s">
        <v>141</v>
      </c>
      <c r="F57" s="81" t="s">
        <v>141</v>
      </c>
      <c r="G57" s="80" t="s">
        <v>141</v>
      </c>
      <c r="H57" s="81" t="s">
        <v>141</v>
      </c>
      <c r="I57" s="80">
        <v>1</v>
      </c>
      <c r="J57" s="81">
        <v>0.05</v>
      </c>
      <c r="K57" s="80">
        <v>19</v>
      </c>
      <c r="L57" s="81">
        <v>0.95</v>
      </c>
      <c r="M57" s="91">
        <v>20</v>
      </c>
      <c r="N57" s="81">
        <v>1</v>
      </c>
      <c r="AQ57" s="58"/>
    </row>
    <row r="58" spans="1:45" s="47" customFormat="1" ht="27" customHeight="1" x14ac:dyDescent="0.25">
      <c r="B58" s="33" t="s">
        <v>36</v>
      </c>
      <c r="C58" s="80">
        <v>4</v>
      </c>
      <c r="D58" s="81">
        <v>0.11764705882352941</v>
      </c>
      <c r="E58" s="80">
        <v>1</v>
      </c>
      <c r="F58" s="81">
        <v>2.9411764705882353E-2</v>
      </c>
      <c r="G58" s="80" t="s">
        <v>141</v>
      </c>
      <c r="H58" s="81" t="s">
        <v>141</v>
      </c>
      <c r="I58" s="80">
        <v>2</v>
      </c>
      <c r="J58" s="81">
        <v>5.8823529411764705E-2</v>
      </c>
      <c r="K58" s="80">
        <v>27</v>
      </c>
      <c r="L58" s="81">
        <v>0.79411764705882348</v>
      </c>
      <c r="M58" s="91">
        <v>34</v>
      </c>
      <c r="N58" s="81">
        <v>1</v>
      </c>
      <c r="AQ58" s="58"/>
    </row>
    <row r="59" spans="1:45" s="47" customFormat="1" ht="20.25" customHeight="1" x14ac:dyDescent="0.25">
      <c r="B59" s="33" t="s">
        <v>37</v>
      </c>
      <c r="C59" s="80" t="s">
        <v>141</v>
      </c>
      <c r="D59" s="81" t="s">
        <v>141</v>
      </c>
      <c r="E59" s="80" t="s">
        <v>141</v>
      </c>
      <c r="F59" s="81" t="s">
        <v>141</v>
      </c>
      <c r="G59" s="80" t="s">
        <v>141</v>
      </c>
      <c r="H59" s="81" t="s">
        <v>141</v>
      </c>
      <c r="I59" s="80" t="s">
        <v>141</v>
      </c>
      <c r="J59" s="81" t="s">
        <v>141</v>
      </c>
      <c r="K59" s="80">
        <v>15</v>
      </c>
      <c r="L59" s="82">
        <v>1</v>
      </c>
      <c r="M59" s="91">
        <v>15</v>
      </c>
      <c r="N59" s="81">
        <v>1</v>
      </c>
      <c r="AQ59" s="58"/>
    </row>
    <row r="60" spans="1:45" s="47" customFormat="1" x14ac:dyDescent="0.25">
      <c r="B60" s="71" t="s">
        <v>41</v>
      </c>
      <c r="C60" s="68"/>
      <c r="D60" s="69"/>
      <c r="E60" s="68"/>
      <c r="F60" s="69"/>
      <c r="G60" s="68"/>
      <c r="H60" s="69"/>
      <c r="I60" s="68"/>
      <c r="J60" s="69"/>
      <c r="K60" s="68"/>
      <c r="L60" s="74"/>
      <c r="M60" s="75"/>
      <c r="AQ60" s="58"/>
    </row>
    <row r="61" spans="1:45" s="47" customFormat="1" x14ac:dyDescent="0.25">
      <c r="B61" s="72" t="s">
        <v>43</v>
      </c>
      <c r="C61" s="68"/>
      <c r="D61" s="69"/>
      <c r="E61" s="68"/>
      <c r="F61" s="69"/>
      <c r="G61" s="68"/>
      <c r="H61" s="69"/>
      <c r="I61" s="68"/>
      <c r="J61" s="69"/>
      <c r="K61" s="68"/>
      <c r="L61" s="74"/>
      <c r="M61" s="75"/>
      <c r="AQ61" s="58"/>
    </row>
    <row r="62" spans="1:45" s="47" customFormat="1" x14ac:dyDescent="0.25">
      <c r="B62" s="76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3"/>
      <c r="O62" s="62"/>
      <c r="P62" s="63"/>
      <c r="Q62" s="62"/>
      <c r="R62" s="63"/>
      <c r="S62" s="62"/>
      <c r="T62" s="63"/>
      <c r="U62" s="62"/>
      <c r="V62" s="63"/>
      <c r="W62" s="62"/>
      <c r="X62" s="63"/>
      <c r="Y62" s="62"/>
      <c r="Z62" s="63"/>
      <c r="AA62" s="62"/>
      <c r="AB62" s="63"/>
      <c r="AC62" s="62"/>
      <c r="AD62" s="64"/>
      <c r="AE62" s="62"/>
      <c r="AF62" s="63"/>
      <c r="AG62" s="62"/>
      <c r="AH62" s="63"/>
      <c r="AI62" s="62"/>
      <c r="AJ62" s="63"/>
      <c r="AK62" s="62"/>
      <c r="AL62" s="63"/>
      <c r="AM62" s="62"/>
      <c r="AN62" s="64"/>
      <c r="AO62" s="62"/>
      <c r="AP62" s="63"/>
      <c r="AQ62" s="58"/>
    </row>
    <row r="63" spans="1:45" s="47" customFormat="1" x14ac:dyDescent="0.25">
      <c r="B63" s="76"/>
      <c r="C63" s="62"/>
      <c r="D63" s="63"/>
      <c r="E63" s="62"/>
      <c r="F63" s="63"/>
      <c r="G63" s="62"/>
      <c r="H63" s="63"/>
      <c r="I63" s="62"/>
      <c r="J63" s="63"/>
      <c r="K63" s="62"/>
      <c r="L63" s="63"/>
      <c r="M63" s="62"/>
      <c r="N63" s="63"/>
      <c r="O63" s="62"/>
      <c r="P63" s="63"/>
      <c r="Q63" s="62"/>
      <c r="R63" s="63"/>
      <c r="S63" s="62"/>
      <c r="T63" s="63"/>
      <c r="U63" s="62"/>
      <c r="V63" s="63"/>
      <c r="W63" s="62"/>
      <c r="X63" s="63"/>
      <c r="Y63" s="62"/>
      <c r="Z63" s="63"/>
      <c r="AA63" s="62"/>
      <c r="AB63" s="63"/>
      <c r="AC63" s="62"/>
      <c r="AD63" s="64"/>
      <c r="AE63" s="62"/>
      <c r="AF63" s="63"/>
      <c r="AG63" s="62"/>
      <c r="AH63" s="63"/>
      <c r="AI63" s="62"/>
      <c r="AJ63" s="63"/>
      <c r="AK63" s="62"/>
      <c r="AL63" s="63"/>
      <c r="AM63" s="62"/>
      <c r="AN63" s="64"/>
      <c r="AO63" s="62"/>
      <c r="AP63" s="63"/>
      <c r="AQ63" s="58"/>
    </row>
    <row r="64" spans="1:45" s="47" customFormat="1" x14ac:dyDescent="0.25">
      <c r="B64" s="288" t="s">
        <v>163</v>
      </c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62"/>
      <c r="P64" s="63"/>
      <c r="Q64" s="62"/>
      <c r="R64" s="63"/>
      <c r="S64" s="62"/>
      <c r="T64" s="63"/>
      <c r="U64" s="62"/>
      <c r="V64" s="63"/>
      <c r="W64" s="62"/>
      <c r="X64" s="63"/>
      <c r="Y64" s="62"/>
      <c r="Z64" s="63"/>
      <c r="AA64" s="62"/>
      <c r="AB64" s="63"/>
      <c r="AC64" s="62"/>
      <c r="AD64" s="64"/>
      <c r="AE64" s="62"/>
      <c r="AF64" s="63"/>
      <c r="AG64" s="62"/>
      <c r="AH64" s="63"/>
      <c r="AI64" s="62"/>
      <c r="AJ64" s="63"/>
      <c r="AK64" s="62"/>
      <c r="AL64" s="63"/>
      <c r="AM64" s="62"/>
      <c r="AN64" s="64"/>
      <c r="AO64" s="62"/>
      <c r="AP64" s="63"/>
      <c r="AQ64" s="58"/>
    </row>
    <row r="65" spans="1:45" s="47" customFormat="1" x14ac:dyDescent="0.2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62"/>
      <c r="P65" s="63"/>
      <c r="Q65" s="62"/>
      <c r="R65" s="63"/>
      <c r="S65" s="62"/>
      <c r="T65" s="63"/>
      <c r="U65" s="62"/>
      <c r="V65" s="63"/>
      <c r="W65" s="62"/>
      <c r="X65" s="63"/>
      <c r="Y65" s="62"/>
      <c r="Z65" s="63"/>
      <c r="AA65" s="62"/>
      <c r="AB65" s="63"/>
      <c r="AC65" s="62"/>
      <c r="AD65" s="64"/>
      <c r="AE65" s="62"/>
      <c r="AF65" s="63"/>
      <c r="AG65" s="62"/>
      <c r="AH65" s="63"/>
      <c r="AI65" s="62"/>
      <c r="AJ65" s="63"/>
      <c r="AK65" s="62"/>
      <c r="AL65" s="63"/>
      <c r="AM65" s="62"/>
      <c r="AN65" s="64"/>
      <c r="AO65" s="62"/>
      <c r="AP65" s="63"/>
      <c r="AQ65" s="58"/>
    </row>
    <row r="66" spans="1:45" s="47" customFormat="1" x14ac:dyDescent="0.25">
      <c r="B66" s="76"/>
      <c r="C66" s="62"/>
      <c r="D66" s="63"/>
      <c r="E66" s="62"/>
      <c r="F66" s="63"/>
      <c r="G66" s="62"/>
      <c r="H66" s="63"/>
      <c r="I66" s="62"/>
      <c r="J66" s="63"/>
      <c r="K66" s="62"/>
      <c r="L66" s="63"/>
      <c r="M66" s="62"/>
      <c r="N66" s="63"/>
      <c r="O66" s="62"/>
      <c r="P66" s="63"/>
      <c r="Q66" s="62"/>
      <c r="R66" s="63"/>
      <c r="S66" s="62"/>
      <c r="T66" s="63"/>
      <c r="U66" s="62"/>
      <c r="V66" s="63"/>
      <c r="W66" s="62"/>
      <c r="X66" s="63"/>
      <c r="Y66" s="62"/>
      <c r="Z66" s="63"/>
      <c r="AA66" s="62"/>
      <c r="AB66" s="63"/>
      <c r="AC66" s="62"/>
      <c r="AD66" s="64"/>
      <c r="AE66" s="62"/>
      <c r="AF66" s="63"/>
      <c r="AG66" s="62"/>
      <c r="AH66" s="63"/>
      <c r="AI66" s="62"/>
      <c r="AJ66" s="63"/>
      <c r="AK66" s="62"/>
      <c r="AL66" s="63"/>
      <c r="AM66" s="62"/>
      <c r="AN66" s="64"/>
      <c r="AO66" s="62"/>
      <c r="AP66" s="63"/>
      <c r="AQ66" s="58"/>
    </row>
    <row r="67" spans="1:45" s="23" customFormat="1" ht="58.5" customHeight="1" x14ac:dyDescent="0.25">
      <c r="A67" s="49"/>
      <c r="B67" s="276" t="s">
        <v>44</v>
      </c>
      <c r="C67" s="276" t="s">
        <v>45</v>
      </c>
      <c r="D67" s="276"/>
      <c r="E67" s="276" t="s">
        <v>46</v>
      </c>
      <c r="F67" s="276"/>
      <c r="G67" s="276" t="s">
        <v>49</v>
      </c>
      <c r="H67" s="276"/>
      <c r="I67" s="276" t="s">
        <v>47</v>
      </c>
      <c r="J67" s="276"/>
      <c r="K67" s="276" t="s">
        <v>48</v>
      </c>
      <c r="L67" s="276"/>
      <c r="M67" s="276" t="s">
        <v>3</v>
      </c>
      <c r="N67" s="276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62"/>
      <c r="AH67" s="63"/>
      <c r="AI67" s="62"/>
      <c r="AJ67" s="63"/>
      <c r="AK67" s="62"/>
      <c r="AL67" s="63"/>
      <c r="AM67" s="62"/>
      <c r="AN67" s="64"/>
      <c r="AO67" s="62"/>
      <c r="AP67" s="63"/>
      <c r="AQ67" s="55"/>
      <c r="AR67" s="49"/>
      <c r="AS67" s="49"/>
    </row>
    <row r="68" spans="1:45" s="23" customFormat="1" ht="21.75" customHeight="1" x14ac:dyDescent="0.25">
      <c r="A68" s="49"/>
      <c r="B68" s="276"/>
      <c r="C68" s="39" t="s">
        <v>23</v>
      </c>
      <c r="D68" s="39" t="s">
        <v>24</v>
      </c>
      <c r="E68" s="39" t="s">
        <v>23</v>
      </c>
      <c r="F68" s="39" t="s">
        <v>24</v>
      </c>
      <c r="G68" s="39" t="s">
        <v>23</v>
      </c>
      <c r="H68" s="39" t="s">
        <v>24</v>
      </c>
      <c r="I68" s="39" t="s">
        <v>23</v>
      </c>
      <c r="J68" s="39" t="s">
        <v>24</v>
      </c>
      <c r="K68" s="39" t="s">
        <v>23</v>
      </c>
      <c r="L68" s="39" t="s">
        <v>24</v>
      </c>
      <c r="M68" s="39" t="s">
        <v>23</v>
      </c>
      <c r="N68" s="39" t="s">
        <v>24</v>
      </c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62"/>
      <c r="AH68" s="63"/>
      <c r="AI68" s="62"/>
      <c r="AJ68" s="63"/>
      <c r="AK68" s="62"/>
      <c r="AL68" s="63"/>
      <c r="AM68" s="62"/>
      <c r="AN68" s="64"/>
      <c r="AO68" s="62"/>
      <c r="AP68" s="63"/>
      <c r="AQ68" s="55"/>
      <c r="AR68" s="49"/>
      <c r="AS68" s="49"/>
    </row>
    <row r="69" spans="1:45" s="50" customFormat="1" x14ac:dyDescent="0.25">
      <c r="B69" s="77" t="s">
        <v>3</v>
      </c>
      <c r="C69" s="78">
        <v>57</v>
      </c>
      <c r="D69" s="79">
        <v>8.1779053084648487E-2</v>
      </c>
      <c r="E69" s="78">
        <v>30</v>
      </c>
      <c r="F69" s="79">
        <v>4.3041606886657105E-2</v>
      </c>
      <c r="G69" s="78">
        <v>1</v>
      </c>
      <c r="H69" s="79">
        <v>1.4347202295552368E-3</v>
      </c>
      <c r="I69" s="78">
        <v>100</v>
      </c>
      <c r="J69" s="79">
        <v>0.14347202295552366</v>
      </c>
      <c r="K69" s="78">
        <v>509</v>
      </c>
      <c r="L69" s="79">
        <v>0.73027259684361545</v>
      </c>
      <c r="M69" s="91">
        <v>697</v>
      </c>
      <c r="N69" s="95">
        <v>1</v>
      </c>
      <c r="AG69" s="65"/>
      <c r="AH69" s="66"/>
      <c r="AI69" s="65"/>
      <c r="AJ69" s="66"/>
      <c r="AK69" s="65"/>
      <c r="AL69" s="66"/>
      <c r="AM69" s="65"/>
      <c r="AN69" s="67"/>
      <c r="AO69" s="65"/>
      <c r="AP69" s="66"/>
      <c r="AQ69" s="59"/>
    </row>
    <row r="70" spans="1:45" s="47" customFormat="1" ht="20.25" customHeight="1" x14ac:dyDescent="0.25">
      <c r="B70" s="83" t="s">
        <v>32</v>
      </c>
      <c r="C70" s="80">
        <v>2</v>
      </c>
      <c r="D70" s="81">
        <v>0.13333333333333333</v>
      </c>
      <c r="E70" s="80" t="s">
        <v>141</v>
      </c>
      <c r="F70" s="80" t="s">
        <v>141</v>
      </c>
      <c r="G70" s="80" t="s">
        <v>141</v>
      </c>
      <c r="H70" s="80" t="s">
        <v>141</v>
      </c>
      <c r="I70" s="80">
        <v>7</v>
      </c>
      <c r="J70" s="81">
        <v>0.46666666666666667</v>
      </c>
      <c r="K70" s="80">
        <v>6</v>
      </c>
      <c r="L70" s="82">
        <v>0.4</v>
      </c>
      <c r="M70" s="91">
        <v>15</v>
      </c>
      <c r="N70" s="95">
        <v>1</v>
      </c>
      <c r="AG70" s="62"/>
      <c r="AH70" s="63"/>
      <c r="AI70" s="62"/>
      <c r="AJ70" s="63"/>
      <c r="AK70" s="62"/>
      <c r="AL70" s="63"/>
      <c r="AM70" s="62"/>
      <c r="AN70" s="64"/>
      <c r="AO70" s="62"/>
      <c r="AP70" s="63"/>
      <c r="AQ70" s="58"/>
    </row>
    <row r="71" spans="1:45" s="47" customFormat="1" ht="20.25" customHeight="1" x14ac:dyDescent="0.25">
      <c r="B71" s="83" t="s">
        <v>33</v>
      </c>
      <c r="C71" s="80">
        <v>29</v>
      </c>
      <c r="D71" s="81">
        <v>0.10469314079422383</v>
      </c>
      <c r="E71" s="80">
        <v>20</v>
      </c>
      <c r="F71" s="81">
        <v>7.2202166064981949E-2</v>
      </c>
      <c r="G71" s="80">
        <v>1</v>
      </c>
      <c r="H71" s="81">
        <v>3.6101083032490976E-3</v>
      </c>
      <c r="I71" s="80">
        <v>62</v>
      </c>
      <c r="J71" s="81">
        <v>0.22382671480144403</v>
      </c>
      <c r="K71" s="80">
        <v>165</v>
      </c>
      <c r="L71" s="81">
        <v>0.59566787003610111</v>
      </c>
      <c r="M71" s="91">
        <v>277</v>
      </c>
      <c r="N71" s="95">
        <v>1</v>
      </c>
      <c r="AG71" s="62"/>
      <c r="AH71" s="63"/>
      <c r="AI71" s="62"/>
      <c r="AJ71" s="63"/>
      <c r="AK71" s="62"/>
      <c r="AL71" s="63"/>
      <c r="AM71" s="62"/>
      <c r="AN71" s="64"/>
      <c r="AO71" s="62"/>
      <c r="AP71" s="63"/>
      <c r="AQ71" s="58"/>
    </row>
    <row r="72" spans="1:45" s="47" customFormat="1" ht="20.25" customHeight="1" x14ac:dyDescent="0.25">
      <c r="B72" s="83" t="s">
        <v>34</v>
      </c>
      <c r="C72" s="80">
        <v>12</v>
      </c>
      <c r="D72" s="81">
        <v>5.0420168067226892E-2</v>
      </c>
      <c r="E72" s="80">
        <v>8</v>
      </c>
      <c r="F72" s="81">
        <v>3.3613445378151259E-2</v>
      </c>
      <c r="G72" s="80" t="s">
        <v>141</v>
      </c>
      <c r="H72" s="80" t="s">
        <v>141</v>
      </c>
      <c r="I72" s="80">
        <v>16</v>
      </c>
      <c r="J72" s="81">
        <v>6.7226890756302518E-2</v>
      </c>
      <c r="K72" s="80">
        <v>202</v>
      </c>
      <c r="L72" s="81">
        <v>0.84873949579831931</v>
      </c>
      <c r="M72" s="91">
        <v>238</v>
      </c>
      <c r="N72" s="95">
        <v>1</v>
      </c>
      <c r="AG72" s="62"/>
      <c r="AH72" s="63"/>
      <c r="AI72" s="62"/>
      <c r="AJ72" s="63"/>
      <c r="AK72" s="62"/>
      <c r="AL72" s="63"/>
      <c r="AM72" s="62"/>
      <c r="AN72" s="64"/>
      <c r="AO72" s="62"/>
      <c r="AP72" s="63"/>
      <c r="AQ72" s="58"/>
    </row>
    <row r="73" spans="1:45" s="47" customFormat="1" ht="20.25" customHeight="1" x14ac:dyDescent="0.25">
      <c r="B73" s="83" t="s">
        <v>35</v>
      </c>
      <c r="C73" s="80">
        <v>6</v>
      </c>
      <c r="D73" s="81">
        <v>6.6666666666666666E-2</v>
      </c>
      <c r="E73" s="80">
        <v>1</v>
      </c>
      <c r="F73" s="81">
        <v>1.1111111111111112E-2</v>
      </c>
      <c r="G73" s="80" t="s">
        <v>141</v>
      </c>
      <c r="H73" s="80" t="s">
        <v>141</v>
      </c>
      <c r="I73" s="80">
        <v>12</v>
      </c>
      <c r="J73" s="81">
        <v>0.13333333333333333</v>
      </c>
      <c r="K73" s="80">
        <v>71</v>
      </c>
      <c r="L73" s="81">
        <v>0.78888888888888886</v>
      </c>
      <c r="M73" s="91">
        <v>90</v>
      </c>
      <c r="N73" s="95">
        <v>1</v>
      </c>
      <c r="AG73" s="62"/>
      <c r="AH73" s="63"/>
      <c r="AI73" s="62"/>
      <c r="AJ73" s="63"/>
      <c r="AK73" s="62"/>
      <c r="AL73" s="63"/>
      <c r="AM73" s="62"/>
      <c r="AN73" s="64"/>
      <c r="AO73" s="62"/>
      <c r="AP73" s="63"/>
      <c r="AQ73" s="58"/>
    </row>
    <row r="74" spans="1:45" s="47" customFormat="1" ht="27" customHeight="1" x14ac:dyDescent="0.25">
      <c r="B74" s="83" t="s">
        <v>36</v>
      </c>
      <c r="C74" s="80">
        <v>6</v>
      </c>
      <c r="D74" s="81">
        <v>0.10526315789473684</v>
      </c>
      <c r="E74" s="80" t="s">
        <v>141</v>
      </c>
      <c r="F74" s="80" t="s">
        <v>141</v>
      </c>
      <c r="G74" s="80" t="s">
        <v>141</v>
      </c>
      <c r="H74" s="80" t="s">
        <v>141</v>
      </c>
      <c r="I74" s="80">
        <v>3</v>
      </c>
      <c r="J74" s="81">
        <v>5.2631578947368418E-2</v>
      </c>
      <c r="K74" s="80">
        <v>48</v>
      </c>
      <c r="L74" s="81">
        <v>0.84210526315789469</v>
      </c>
      <c r="M74" s="91">
        <v>57</v>
      </c>
      <c r="N74" s="95">
        <v>1</v>
      </c>
      <c r="AG74" s="62"/>
      <c r="AH74" s="63"/>
      <c r="AI74" s="62"/>
      <c r="AJ74" s="63"/>
      <c r="AK74" s="62"/>
      <c r="AL74" s="63"/>
      <c r="AM74" s="62"/>
      <c r="AN74" s="64"/>
      <c r="AO74" s="62"/>
      <c r="AP74" s="63"/>
      <c r="AQ74" s="58"/>
    </row>
    <row r="75" spans="1:45" s="47" customFormat="1" ht="20.25" customHeight="1" x14ac:dyDescent="0.25">
      <c r="B75" s="83" t="s">
        <v>37</v>
      </c>
      <c r="C75" s="80">
        <v>2</v>
      </c>
      <c r="D75" s="82">
        <v>0.1</v>
      </c>
      <c r="E75" s="80">
        <v>1</v>
      </c>
      <c r="F75" s="82">
        <v>0.05</v>
      </c>
      <c r="G75" s="80" t="s">
        <v>141</v>
      </c>
      <c r="H75" s="80" t="s">
        <v>141</v>
      </c>
      <c r="I75" s="80" t="s">
        <v>141</v>
      </c>
      <c r="J75" s="80" t="s">
        <v>141</v>
      </c>
      <c r="K75" s="80">
        <v>17</v>
      </c>
      <c r="L75" s="82">
        <v>0.85</v>
      </c>
      <c r="M75" s="91">
        <v>20</v>
      </c>
      <c r="N75" s="95">
        <v>1</v>
      </c>
      <c r="AG75" s="62"/>
      <c r="AH75" s="63"/>
      <c r="AI75" s="62"/>
      <c r="AJ75" s="63"/>
      <c r="AK75" s="62"/>
      <c r="AL75" s="63"/>
      <c r="AM75" s="62"/>
      <c r="AN75" s="64"/>
      <c r="AO75" s="62"/>
      <c r="AP75" s="63"/>
      <c r="AQ75" s="58"/>
    </row>
    <row r="76" spans="1:45" s="47" customFormat="1" ht="20.25" customHeight="1" x14ac:dyDescent="0.25">
      <c r="B76" s="71" t="s">
        <v>41</v>
      </c>
      <c r="C76" s="62"/>
      <c r="D76" s="85"/>
      <c r="E76" s="62"/>
      <c r="F76" s="85"/>
      <c r="G76" s="62"/>
      <c r="H76" s="85"/>
      <c r="I76" s="62"/>
      <c r="J76" s="63"/>
      <c r="K76" s="62"/>
      <c r="L76" s="85"/>
      <c r="M76" s="75"/>
      <c r="AG76" s="62"/>
      <c r="AH76" s="63"/>
      <c r="AI76" s="62"/>
      <c r="AJ76" s="63"/>
      <c r="AK76" s="62"/>
      <c r="AL76" s="63"/>
      <c r="AM76" s="62"/>
      <c r="AN76" s="64"/>
      <c r="AO76" s="62"/>
      <c r="AP76" s="63"/>
      <c r="AQ76" s="58"/>
    </row>
    <row r="77" spans="1:45" s="47" customFormat="1" ht="20.25" customHeight="1" x14ac:dyDescent="0.25">
      <c r="B77" s="72" t="s">
        <v>43</v>
      </c>
      <c r="C77" s="62"/>
      <c r="D77" s="85"/>
      <c r="E77" s="62"/>
      <c r="F77" s="85"/>
      <c r="G77" s="62"/>
      <c r="H77" s="85"/>
      <c r="I77" s="62"/>
      <c r="J77" s="63"/>
      <c r="K77" s="62"/>
      <c r="L77" s="85"/>
      <c r="M77" s="75"/>
      <c r="AG77" s="62"/>
      <c r="AH77" s="63"/>
      <c r="AI77" s="62"/>
      <c r="AJ77" s="63"/>
      <c r="AK77" s="62"/>
      <c r="AL77" s="63"/>
      <c r="AM77" s="62"/>
      <c r="AN77" s="64"/>
      <c r="AO77" s="62"/>
      <c r="AP77" s="63"/>
      <c r="AQ77" s="58"/>
    </row>
    <row r="78" spans="1:45" s="47" customFormat="1" x14ac:dyDescent="0.25">
      <c r="B78" s="76"/>
      <c r="C78" s="62"/>
      <c r="D78" s="63"/>
      <c r="E78" s="62"/>
      <c r="F78" s="63"/>
      <c r="G78" s="62"/>
      <c r="H78" s="63"/>
      <c r="I78" s="62"/>
      <c r="J78" s="63"/>
      <c r="K78" s="62"/>
      <c r="L78" s="63"/>
      <c r="M78" s="62"/>
      <c r="N78" s="63"/>
      <c r="O78" s="62"/>
      <c r="P78" s="63"/>
      <c r="Q78" s="62"/>
      <c r="R78" s="63"/>
      <c r="S78" s="62"/>
      <c r="T78" s="63"/>
      <c r="U78" s="62"/>
      <c r="V78" s="63"/>
      <c r="W78" s="62"/>
      <c r="X78" s="63"/>
      <c r="Y78" s="62"/>
      <c r="Z78" s="63"/>
      <c r="AA78" s="62"/>
      <c r="AB78" s="63"/>
      <c r="AC78" s="62"/>
      <c r="AD78" s="64"/>
      <c r="AE78" s="62"/>
      <c r="AF78" s="63"/>
      <c r="AG78" s="62"/>
      <c r="AH78" s="63"/>
      <c r="AI78" s="62"/>
      <c r="AJ78" s="63"/>
      <c r="AK78" s="62"/>
      <c r="AL78" s="63"/>
      <c r="AM78" s="62"/>
      <c r="AN78" s="64"/>
      <c r="AO78" s="62"/>
      <c r="AP78" s="63"/>
      <c r="AQ78" s="58"/>
    </row>
    <row r="79" spans="1:45" s="47" customFormat="1" x14ac:dyDescent="0.25">
      <c r="B79" s="76"/>
      <c r="C79" s="62"/>
      <c r="D79" s="63"/>
      <c r="E79" s="62"/>
      <c r="F79" s="63"/>
      <c r="G79" s="62"/>
      <c r="H79" s="63"/>
      <c r="I79" s="62"/>
      <c r="J79" s="63"/>
      <c r="K79" s="62"/>
      <c r="L79" s="63"/>
      <c r="M79" s="62"/>
      <c r="N79" s="63"/>
      <c r="O79" s="62"/>
      <c r="P79" s="63"/>
      <c r="Q79" s="62"/>
      <c r="R79" s="63"/>
      <c r="S79" s="62"/>
      <c r="T79" s="63"/>
      <c r="U79" s="62"/>
      <c r="V79" s="63"/>
      <c r="W79" s="62"/>
      <c r="X79" s="63"/>
      <c r="Y79" s="62"/>
      <c r="Z79" s="63"/>
      <c r="AA79" s="62"/>
      <c r="AB79" s="63"/>
      <c r="AC79" s="62"/>
      <c r="AD79" s="64"/>
      <c r="AE79" s="62"/>
      <c r="AF79" s="63"/>
      <c r="AG79" s="62"/>
      <c r="AH79" s="63"/>
      <c r="AI79" s="62"/>
      <c r="AJ79" s="63"/>
      <c r="AK79" s="62"/>
      <c r="AL79" s="63"/>
      <c r="AM79" s="62"/>
      <c r="AN79" s="64"/>
      <c r="AO79" s="62"/>
      <c r="AP79" s="63"/>
      <c r="AQ79" s="58"/>
    </row>
    <row r="80" spans="1:45" s="47" customFormat="1" ht="30" customHeight="1" x14ac:dyDescent="0.25">
      <c r="B80" s="288" t="s">
        <v>143</v>
      </c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62"/>
      <c r="P80" s="63"/>
      <c r="Q80" s="62"/>
      <c r="R80" s="63"/>
      <c r="S80" s="62"/>
      <c r="T80" s="63"/>
      <c r="U80" s="62"/>
      <c r="V80" s="63"/>
      <c r="W80" s="62"/>
      <c r="X80" s="63"/>
      <c r="Y80" s="62"/>
      <c r="Z80" s="63"/>
      <c r="AA80" s="62"/>
      <c r="AB80" s="63"/>
      <c r="AC80" s="62"/>
      <c r="AD80" s="64"/>
      <c r="AE80" s="62"/>
      <c r="AF80" s="63"/>
      <c r="AG80" s="62"/>
      <c r="AH80" s="63"/>
      <c r="AI80" s="62"/>
      <c r="AJ80" s="63"/>
      <c r="AK80" s="62"/>
      <c r="AL80" s="63"/>
      <c r="AM80" s="62"/>
      <c r="AN80" s="64"/>
      <c r="AO80" s="62"/>
      <c r="AP80" s="63"/>
      <c r="AQ80" s="58"/>
    </row>
    <row r="81" spans="1:45" s="47" customFormat="1" x14ac:dyDescent="0.2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62"/>
      <c r="P81" s="63"/>
      <c r="Q81" s="62"/>
      <c r="R81" s="63"/>
      <c r="S81" s="62"/>
      <c r="T81" s="63"/>
      <c r="U81" s="62"/>
      <c r="V81" s="63"/>
      <c r="W81" s="62"/>
      <c r="X81" s="63"/>
      <c r="Y81" s="62"/>
      <c r="Z81" s="63"/>
      <c r="AA81" s="62"/>
      <c r="AB81" s="63"/>
      <c r="AC81" s="62"/>
      <c r="AD81" s="64"/>
      <c r="AE81" s="62"/>
      <c r="AF81" s="63"/>
      <c r="AG81" s="62"/>
      <c r="AH81" s="63"/>
      <c r="AI81" s="62"/>
      <c r="AJ81" s="63"/>
      <c r="AK81" s="62"/>
      <c r="AL81" s="63"/>
      <c r="AM81" s="62"/>
      <c r="AN81" s="64"/>
      <c r="AO81" s="62"/>
      <c r="AP81" s="63"/>
      <c r="AQ81" s="58"/>
    </row>
    <row r="82" spans="1:45" s="47" customFormat="1" x14ac:dyDescent="0.2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62"/>
      <c r="P82" s="63"/>
      <c r="Q82" s="62"/>
      <c r="R82" s="63"/>
      <c r="S82" s="62"/>
      <c r="T82" s="63"/>
      <c r="U82" s="62"/>
      <c r="V82" s="63"/>
      <c r="W82" s="62"/>
      <c r="X82" s="63"/>
      <c r="Y82" s="62"/>
      <c r="Z82" s="63"/>
      <c r="AA82" s="62"/>
      <c r="AB82" s="63"/>
      <c r="AC82" s="62"/>
      <c r="AD82" s="64"/>
      <c r="AE82" s="62"/>
      <c r="AF82" s="63"/>
      <c r="AG82" s="62"/>
      <c r="AH82" s="63"/>
      <c r="AI82" s="62"/>
      <c r="AJ82" s="63"/>
      <c r="AK82" s="62"/>
      <c r="AL82" s="63"/>
      <c r="AM82" s="62"/>
      <c r="AN82" s="64"/>
      <c r="AO82" s="62"/>
      <c r="AP82" s="63"/>
      <c r="AQ82" s="58"/>
    </row>
    <row r="83" spans="1:45" s="22" customFormat="1" ht="58.5" customHeight="1" x14ac:dyDescent="0.25">
      <c r="A83" s="51"/>
      <c r="B83" s="276" t="s">
        <v>44</v>
      </c>
      <c r="C83" s="276" t="s">
        <v>45</v>
      </c>
      <c r="D83" s="276"/>
      <c r="E83" s="276" t="s">
        <v>46</v>
      </c>
      <c r="F83" s="276"/>
      <c r="G83" s="276" t="s">
        <v>49</v>
      </c>
      <c r="H83" s="276"/>
      <c r="I83" s="276" t="s">
        <v>47</v>
      </c>
      <c r="J83" s="276"/>
      <c r="K83" s="276" t="s">
        <v>48</v>
      </c>
      <c r="L83" s="276"/>
      <c r="M83" s="276" t="s">
        <v>3</v>
      </c>
      <c r="N83" s="276"/>
      <c r="O83" s="51"/>
      <c r="P83" s="51"/>
      <c r="Q83" s="51"/>
      <c r="R83" s="51"/>
      <c r="S83" s="51"/>
      <c r="T83" s="51"/>
      <c r="U83" s="51"/>
      <c r="V83" s="51"/>
      <c r="W83" s="68"/>
      <c r="X83" s="69"/>
      <c r="Y83" s="68"/>
      <c r="Z83" s="69"/>
      <c r="AA83" s="68"/>
      <c r="AB83" s="69"/>
      <c r="AC83" s="68"/>
      <c r="AD83" s="70"/>
      <c r="AE83" s="68"/>
      <c r="AF83" s="69"/>
      <c r="AG83" s="68"/>
      <c r="AH83" s="69"/>
      <c r="AI83" s="68"/>
      <c r="AJ83" s="69"/>
      <c r="AK83" s="68"/>
      <c r="AL83" s="69"/>
      <c r="AM83" s="68"/>
      <c r="AN83" s="70"/>
      <c r="AO83" s="68"/>
      <c r="AP83" s="69"/>
      <c r="AQ83" s="60"/>
      <c r="AR83" s="51"/>
      <c r="AS83" s="51"/>
    </row>
    <row r="84" spans="1:45" s="23" customFormat="1" x14ac:dyDescent="0.25">
      <c r="A84" s="49"/>
      <c r="B84" s="276"/>
      <c r="C84" s="39" t="s">
        <v>23</v>
      </c>
      <c r="D84" s="39" t="s">
        <v>24</v>
      </c>
      <c r="E84" s="39" t="s">
        <v>23</v>
      </c>
      <c r="F84" s="39" t="s">
        <v>24</v>
      </c>
      <c r="G84" s="39" t="s">
        <v>23</v>
      </c>
      <c r="H84" s="39" t="s">
        <v>24</v>
      </c>
      <c r="I84" s="39" t="s">
        <v>23</v>
      </c>
      <c r="J84" s="39" t="s">
        <v>24</v>
      </c>
      <c r="K84" s="39" t="s">
        <v>23</v>
      </c>
      <c r="L84" s="39" t="s">
        <v>24</v>
      </c>
      <c r="M84" s="39" t="s">
        <v>23</v>
      </c>
      <c r="N84" s="39" t="s">
        <v>24</v>
      </c>
      <c r="O84" s="49"/>
      <c r="P84" s="49"/>
      <c r="Q84" s="49"/>
      <c r="R84" s="49"/>
      <c r="S84" s="49"/>
      <c r="T84" s="49"/>
      <c r="U84" s="49"/>
      <c r="V84" s="49"/>
      <c r="W84" s="62"/>
      <c r="X84" s="63"/>
      <c r="Y84" s="62"/>
      <c r="Z84" s="63"/>
      <c r="AA84" s="62"/>
      <c r="AB84" s="63"/>
      <c r="AC84" s="62"/>
      <c r="AD84" s="64"/>
      <c r="AE84" s="62"/>
      <c r="AF84" s="63"/>
      <c r="AG84" s="62"/>
      <c r="AH84" s="63"/>
      <c r="AI84" s="62"/>
      <c r="AJ84" s="63"/>
      <c r="AK84" s="62"/>
      <c r="AL84" s="63"/>
      <c r="AM84" s="62"/>
      <c r="AN84" s="64"/>
      <c r="AO84" s="62"/>
      <c r="AP84" s="63"/>
      <c r="AQ84" s="55"/>
      <c r="AR84" s="49"/>
      <c r="AS84" s="49"/>
    </row>
    <row r="85" spans="1:45" s="50" customFormat="1" x14ac:dyDescent="0.25">
      <c r="B85" s="77" t="s">
        <v>3</v>
      </c>
      <c r="C85" s="78">
        <v>87</v>
      </c>
      <c r="D85" s="79">
        <v>7.7196095829636199E-2</v>
      </c>
      <c r="E85" s="78">
        <v>55</v>
      </c>
      <c r="F85" s="79">
        <v>4.8802129547471165E-2</v>
      </c>
      <c r="G85" s="78">
        <v>9</v>
      </c>
      <c r="H85" s="79">
        <v>7.9858030168589167E-3</v>
      </c>
      <c r="I85" s="78">
        <v>335</v>
      </c>
      <c r="J85" s="79">
        <v>0.29724933451641528</v>
      </c>
      <c r="K85" s="78">
        <v>641</v>
      </c>
      <c r="L85" s="79">
        <v>0.5687666370896185</v>
      </c>
      <c r="M85" s="91">
        <v>1127</v>
      </c>
      <c r="N85" s="95">
        <v>1.0000000000000002</v>
      </c>
      <c r="W85" s="65"/>
      <c r="X85" s="66"/>
      <c r="Y85" s="65"/>
      <c r="Z85" s="66"/>
      <c r="AA85" s="65"/>
      <c r="AB85" s="66"/>
      <c r="AC85" s="65"/>
      <c r="AD85" s="67"/>
      <c r="AE85" s="65"/>
      <c r="AF85" s="66"/>
      <c r="AG85" s="65"/>
      <c r="AH85" s="66"/>
      <c r="AI85" s="65"/>
      <c r="AJ85" s="66"/>
      <c r="AK85" s="65"/>
      <c r="AL85" s="66"/>
      <c r="AM85" s="65"/>
      <c r="AN85" s="67"/>
      <c r="AO85" s="65"/>
      <c r="AP85" s="66"/>
      <c r="AQ85" s="59"/>
    </row>
    <row r="86" spans="1:45" s="47" customFormat="1" ht="20.25" customHeight="1" x14ac:dyDescent="0.25">
      <c r="B86" s="83" t="s">
        <v>32</v>
      </c>
      <c r="C86" s="80" t="s">
        <v>141</v>
      </c>
      <c r="D86" s="80" t="s">
        <v>141</v>
      </c>
      <c r="E86" s="80">
        <v>1</v>
      </c>
      <c r="F86" s="81">
        <v>1.282051282051282E-2</v>
      </c>
      <c r="G86" s="80">
        <v>1</v>
      </c>
      <c r="H86" s="81">
        <v>1.282051282051282E-2</v>
      </c>
      <c r="I86" s="80">
        <v>44</v>
      </c>
      <c r="J86" s="81">
        <v>0.5641025641025641</v>
      </c>
      <c r="K86" s="80">
        <v>32</v>
      </c>
      <c r="L86" s="81">
        <v>0.41025641025641024</v>
      </c>
      <c r="M86" s="91">
        <v>78</v>
      </c>
      <c r="N86" s="95">
        <v>0.99999999999999989</v>
      </c>
      <c r="W86" s="62"/>
      <c r="X86" s="63"/>
      <c r="Y86" s="62"/>
      <c r="Z86" s="63"/>
      <c r="AA86" s="62"/>
      <c r="AB86" s="63"/>
      <c r="AC86" s="62"/>
      <c r="AD86" s="64"/>
      <c r="AE86" s="62"/>
      <c r="AF86" s="63"/>
      <c r="AG86" s="62"/>
      <c r="AH86" s="63"/>
      <c r="AI86" s="62"/>
      <c r="AJ86" s="63"/>
      <c r="AK86" s="62"/>
      <c r="AL86" s="63"/>
      <c r="AM86" s="62"/>
      <c r="AN86" s="64"/>
      <c r="AO86" s="62"/>
      <c r="AP86" s="63"/>
      <c r="AQ86" s="58"/>
    </row>
    <row r="87" spans="1:45" s="47" customFormat="1" ht="20.25" customHeight="1" x14ac:dyDescent="0.25">
      <c r="B87" s="83" t="s">
        <v>33</v>
      </c>
      <c r="C87" s="80">
        <v>45</v>
      </c>
      <c r="D87" s="81">
        <v>7.6400679117147707E-2</v>
      </c>
      <c r="E87" s="80">
        <v>33</v>
      </c>
      <c r="F87" s="81">
        <v>5.6027164685908321E-2</v>
      </c>
      <c r="G87" s="80">
        <v>7</v>
      </c>
      <c r="H87" s="81">
        <v>1.1884550084889643E-2</v>
      </c>
      <c r="I87" s="80">
        <v>243</v>
      </c>
      <c r="J87" s="81">
        <v>0.41256366723259763</v>
      </c>
      <c r="K87" s="80">
        <v>261</v>
      </c>
      <c r="L87" s="81">
        <v>0.44312393887945672</v>
      </c>
      <c r="M87" s="91">
        <v>589</v>
      </c>
      <c r="N87" s="95">
        <v>1</v>
      </c>
      <c r="W87" s="62"/>
      <c r="X87" s="63"/>
      <c r="Y87" s="62"/>
      <c r="Z87" s="63"/>
      <c r="AA87" s="62"/>
      <c r="AB87" s="63"/>
      <c r="AC87" s="62"/>
      <c r="AD87" s="64"/>
      <c r="AE87" s="62"/>
      <c r="AF87" s="63"/>
      <c r="AG87" s="62"/>
      <c r="AH87" s="63"/>
      <c r="AI87" s="62"/>
      <c r="AJ87" s="63"/>
      <c r="AK87" s="62"/>
      <c r="AL87" s="63"/>
      <c r="AM87" s="62"/>
      <c r="AN87" s="64"/>
      <c r="AO87" s="62"/>
      <c r="AP87" s="63"/>
      <c r="AQ87" s="58"/>
    </row>
    <row r="88" spans="1:45" s="47" customFormat="1" ht="20.25" customHeight="1" x14ac:dyDescent="0.25">
      <c r="B88" s="83" t="s">
        <v>34</v>
      </c>
      <c r="C88" s="80">
        <v>23</v>
      </c>
      <c r="D88" s="81">
        <v>8.1272084805653705E-2</v>
      </c>
      <c r="E88" s="80">
        <v>13</v>
      </c>
      <c r="F88" s="81">
        <v>4.5936395759717315E-2</v>
      </c>
      <c r="G88" s="80">
        <v>1</v>
      </c>
      <c r="H88" s="81">
        <v>3.5335689045936395E-3</v>
      </c>
      <c r="I88" s="80">
        <v>27</v>
      </c>
      <c r="J88" s="81">
        <v>9.5406360424028266E-2</v>
      </c>
      <c r="K88" s="80">
        <v>219</v>
      </c>
      <c r="L88" s="81">
        <v>0.77385159010600701</v>
      </c>
      <c r="M88" s="91">
        <v>283</v>
      </c>
      <c r="N88" s="95">
        <v>1</v>
      </c>
      <c r="W88" s="62"/>
      <c r="X88" s="63"/>
      <c r="Y88" s="62"/>
      <c r="Z88" s="63"/>
      <c r="AA88" s="62"/>
      <c r="AB88" s="63"/>
      <c r="AC88" s="62"/>
      <c r="AD88" s="64"/>
      <c r="AE88" s="62"/>
      <c r="AF88" s="63"/>
      <c r="AG88" s="62"/>
      <c r="AH88" s="63"/>
      <c r="AI88" s="62"/>
      <c r="AJ88" s="63"/>
      <c r="AK88" s="62"/>
      <c r="AL88" s="63"/>
      <c r="AM88" s="62"/>
      <c r="AN88" s="64"/>
      <c r="AO88" s="62"/>
      <c r="AP88" s="63"/>
      <c r="AQ88" s="58"/>
    </row>
    <row r="89" spans="1:45" s="47" customFormat="1" ht="20.25" customHeight="1" x14ac:dyDescent="0.25">
      <c r="B89" s="83" t="s">
        <v>35</v>
      </c>
      <c r="C89" s="80">
        <v>4</v>
      </c>
      <c r="D89" s="81">
        <v>4.5454545454545456E-2</v>
      </c>
      <c r="E89" s="80">
        <v>7</v>
      </c>
      <c r="F89" s="81">
        <v>7.9545454545454544E-2</v>
      </c>
      <c r="G89" s="80" t="s">
        <v>141</v>
      </c>
      <c r="H89" s="80" t="s">
        <v>141</v>
      </c>
      <c r="I89" s="80">
        <v>14</v>
      </c>
      <c r="J89" s="81">
        <v>0.15909090909090909</v>
      </c>
      <c r="K89" s="80">
        <v>63</v>
      </c>
      <c r="L89" s="81">
        <v>0.71590909090909094</v>
      </c>
      <c r="M89" s="91">
        <v>88</v>
      </c>
      <c r="N89" s="95">
        <v>1</v>
      </c>
      <c r="W89" s="62"/>
      <c r="X89" s="63"/>
      <c r="Y89" s="62"/>
      <c r="Z89" s="63"/>
      <c r="AA89" s="62"/>
      <c r="AB89" s="63"/>
      <c r="AC89" s="62"/>
      <c r="AD89" s="64"/>
      <c r="AE89" s="62"/>
      <c r="AF89" s="63"/>
      <c r="AG89" s="62"/>
      <c r="AH89" s="63"/>
      <c r="AI89" s="62"/>
      <c r="AJ89" s="63"/>
      <c r="AK89" s="62"/>
      <c r="AL89" s="63"/>
      <c r="AM89" s="62"/>
      <c r="AN89" s="64"/>
      <c r="AO89" s="62"/>
      <c r="AP89" s="63"/>
      <c r="AQ89" s="58"/>
    </row>
    <row r="90" spans="1:45" s="47" customFormat="1" ht="27" customHeight="1" x14ac:dyDescent="0.25">
      <c r="B90" s="83" t="s">
        <v>36</v>
      </c>
      <c r="C90" s="80">
        <v>9</v>
      </c>
      <c r="D90" s="81">
        <v>0.19565217391304349</v>
      </c>
      <c r="E90" s="80" t="s">
        <v>141</v>
      </c>
      <c r="F90" s="80" t="s">
        <v>141</v>
      </c>
      <c r="G90" s="80" t="s">
        <v>141</v>
      </c>
      <c r="H90" s="80" t="s">
        <v>141</v>
      </c>
      <c r="I90" s="80">
        <v>6</v>
      </c>
      <c r="J90" s="81">
        <v>0.13043478260869565</v>
      </c>
      <c r="K90" s="80">
        <v>31</v>
      </c>
      <c r="L90" s="81">
        <v>0.67391304347826086</v>
      </c>
      <c r="M90" s="91">
        <v>46</v>
      </c>
      <c r="N90" s="95">
        <v>1</v>
      </c>
      <c r="W90" s="62"/>
      <c r="X90" s="63"/>
      <c r="Y90" s="62"/>
      <c r="Z90" s="63"/>
      <c r="AA90" s="62"/>
      <c r="AB90" s="63"/>
      <c r="AC90" s="62"/>
      <c r="AD90" s="64"/>
      <c r="AE90" s="62"/>
      <c r="AF90" s="63"/>
      <c r="AG90" s="62"/>
      <c r="AH90" s="63"/>
      <c r="AI90" s="62"/>
      <c r="AJ90" s="63"/>
      <c r="AK90" s="62"/>
      <c r="AL90" s="63"/>
      <c r="AM90" s="62"/>
      <c r="AN90" s="64"/>
      <c r="AO90" s="62"/>
      <c r="AP90" s="63"/>
      <c r="AQ90" s="58"/>
    </row>
    <row r="91" spans="1:45" s="47" customFormat="1" ht="20.25" customHeight="1" x14ac:dyDescent="0.25">
      <c r="B91" s="83" t="s">
        <v>37</v>
      </c>
      <c r="C91" s="80">
        <v>6</v>
      </c>
      <c r="D91" s="81">
        <v>0.13953488372093023</v>
      </c>
      <c r="E91" s="80">
        <v>1</v>
      </c>
      <c r="F91" s="81">
        <v>2.3255813953488372E-2</v>
      </c>
      <c r="G91" s="80" t="s">
        <v>141</v>
      </c>
      <c r="H91" s="80" t="s">
        <v>141</v>
      </c>
      <c r="I91" s="80">
        <v>1</v>
      </c>
      <c r="J91" s="81">
        <v>2.3255813953488372E-2</v>
      </c>
      <c r="K91" s="80">
        <v>35</v>
      </c>
      <c r="L91" s="81">
        <v>0.81395348837209303</v>
      </c>
      <c r="M91" s="91">
        <v>43</v>
      </c>
      <c r="N91" s="95">
        <v>1</v>
      </c>
      <c r="W91" s="62"/>
      <c r="X91" s="63"/>
      <c r="Y91" s="62"/>
      <c r="Z91" s="63"/>
      <c r="AA91" s="62"/>
      <c r="AB91" s="63"/>
      <c r="AC91" s="62"/>
      <c r="AD91" s="64"/>
      <c r="AE91" s="62"/>
      <c r="AF91" s="63"/>
      <c r="AG91" s="62"/>
      <c r="AH91" s="63"/>
      <c r="AI91" s="62"/>
      <c r="AJ91" s="63"/>
      <c r="AK91" s="62"/>
      <c r="AL91" s="63"/>
      <c r="AM91" s="62"/>
      <c r="AN91" s="64"/>
      <c r="AO91" s="62"/>
      <c r="AP91" s="63"/>
      <c r="AQ91" s="58"/>
    </row>
    <row r="92" spans="1:45" s="47" customFormat="1" x14ac:dyDescent="0.25">
      <c r="B92" s="71" t="s">
        <v>41</v>
      </c>
      <c r="C92" s="62"/>
      <c r="D92" s="63"/>
      <c r="E92" s="62"/>
      <c r="F92" s="63"/>
      <c r="G92" s="62"/>
      <c r="H92" s="63"/>
      <c r="I92" s="62"/>
      <c r="J92" s="63"/>
      <c r="K92" s="62"/>
      <c r="L92" s="63"/>
      <c r="M92" s="62"/>
      <c r="N92" s="63"/>
      <c r="O92" s="62"/>
      <c r="P92" s="63"/>
      <c r="Q92" s="62"/>
      <c r="R92" s="63"/>
      <c r="S92" s="62"/>
      <c r="T92" s="63"/>
      <c r="U92" s="62"/>
      <c r="V92" s="63"/>
      <c r="W92" s="62"/>
      <c r="X92" s="63"/>
      <c r="Y92" s="62"/>
      <c r="Z92" s="63"/>
      <c r="AA92" s="62"/>
      <c r="AB92" s="63"/>
      <c r="AC92" s="62"/>
      <c r="AD92" s="64"/>
      <c r="AE92" s="62"/>
      <c r="AF92" s="63"/>
      <c r="AG92" s="62"/>
      <c r="AH92" s="63"/>
      <c r="AI92" s="62"/>
      <c r="AJ92" s="63"/>
      <c r="AK92" s="62"/>
      <c r="AL92" s="63"/>
      <c r="AM92" s="62"/>
      <c r="AN92" s="64"/>
      <c r="AO92" s="62"/>
      <c r="AP92" s="63"/>
      <c r="AQ92" s="58"/>
    </row>
    <row r="93" spans="1:45" s="47" customFormat="1" x14ac:dyDescent="0.25">
      <c r="B93" s="72" t="s">
        <v>43</v>
      </c>
      <c r="C93" s="62"/>
      <c r="D93" s="63"/>
      <c r="E93" s="62"/>
      <c r="F93" s="63"/>
      <c r="G93" s="62"/>
      <c r="H93" s="63"/>
      <c r="I93" s="62"/>
      <c r="J93" s="63"/>
      <c r="K93" s="62"/>
      <c r="L93" s="63"/>
      <c r="M93" s="62"/>
      <c r="N93" s="63"/>
      <c r="O93" s="62"/>
      <c r="P93" s="63"/>
      <c r="Q93" s="62"/>
      <c r="R93" s="63"/>
      <c r="S93" s="62"/>
      <c r="T93" s="63"/>
      <c r="U93" s="62"/>
      <c r="V93" s="63"/>
      <c r="W93" s="62"/>
      <c r="X93" s="63"/>
      <c r="Y93" s="62"/>
      <c r="Z93" s="63"/>
      <c r="AA93" s="62"/>
      <c r="AB93" s="63"/>
      <c r="AC93" s="62"/>
      <c r="AD93" s="64"/>
      <c r="AE93" s="62"/>
      <c r="AF93" s="63"/>
      <c r="AG93" s="62"/>
      <c r="AH93" s="63"/>
      <c r="AI93" s="62"/>
      <c r="AJ93" s="63"/>
      <c r="AK93" s="62"/>
      <c r="AL93" s="63"/>
      <c r="AM93" s="62"/>
      <c r="AN93" s="64"/>
      <c r="AO93" s="62"/>
      <c r="AP93" s="63"/>
      <c r="AQ93" s="58"/>
    </row>
    <row r="94" spans="1:45" s="47" customFormat="1" x14ac:dyDescent="0.25">
      <c r="B94" s="72"/>
      <c r="C94" s="62"/>
      <c r="D94" s="63"/>
      <c r="E94" s="62"/>
      <c r="F94" s="63"/>
      <c r="G94" s="62"/>
      <c r="H94" s="63"/>
      <c r="I94" s="62"/>
      <c r="J94" s="63"/>
      <c r="K94" s="62"/>
      <c r="L94" s="63"/>
      <c r="M94" s="62"/>
      <c r="N94" s="63"/>
      <c r="O94" s="62"/>
      <c r="P94" s="63"/>
      <c r="Q94" s="62"/>
      <c r="R94" s="63"/>
      <c r="S94" s="62"/>
      <c r="T94" s="63"/>
      <c r="U94" s="62"/>
      <c r="V94" s="63"/>
      <c r="W94" s="62"/>
      <c r="X94" s="63"/>
      <c r="Y94" s="62"/>
      <c r="Z94" s="63"/>
      <c r="AA94" s="62"/>
      <c r="AB94" s="63"/>
      <c r="AC94" s="62"/>
      <c r="AD94" s="64"/>
      <c r="AE94" s="62"/>
      <c r="AF94" s="63"/>
      <c r="AG94" s="62"/>
      <c r="AH94" s="63"/>
      <c r="AI94" s="62"/>
      <c r="AJ94" s="63"/>
      <c r="AK94" s="62"/>
      <c r="AL94" s="63"/>
      <c r="AM94" s="62"/>
      <c r="AN94" s="64"/>
      <c r="AO94" s="62"/>
      <c r="AP94" s="63"/>
      <c r="AQ94" s="58"/>
    </row>
    <row r="95" spans="1:45" s="47" customFormat="1" x14ac:dyDescent="0.25">
      <c r="B95" s="76"/>
      <c r="C95" s="62"/>
      <c r="D95" s="63"/>
      <c r="E95" s="62"/>
      <c r="F95" s="63"/>
      <c r="G95" s="62"/>
      <c r="H95" s="63"/>
      <c r="I95" s="62"/>
      <c r="J95" s="63"/>
      <c r="K95" s="62"/>
      <c r="L95" s="63"/>
      <c r="M95" s="62"/>
      <c r="N95" s="63"/>
      <c r="O95" s="62"/>
      <c r="P95" s="63"/>
      <c r="Q95" s="62"/>
      <c r="R95" s="63"/>
      <c r="S95" s="62"/>
      <c r="T95" s="63"/>
      <c r="U95" s="62"/>
      <c r="V95" s="63"/>
      <c r="W95" s="62"/>
      <c r="X95" s="63"/>
      <c r="Y95" s="62"/>
      <c r="Z95" s="63"/>
      <c r="AA95" s="62"/>
      <c r="AB95" s="63"/>
      <c r="AC95" s="62"/>
      <c r="AD95" s="64"/>
      <c r="AE95" s="62"/>
      <c r="AF95" s="63"/>
      <c r="AG95" s="62"/>
      <c r="AH95" s="63"/>
      <c r="AI95" s="62"/>
      <c r="AJ95" s="63"/>
      <c r="AK95" s="62"/>
      <c r="AL95" s="63"/>
      <c r="AM95" s="62"/>
      <c r="AN95" s="64"/>
      <c r="AO95" s="62"/>
      <c r="AP95" s="63"/>
      <c r="AQ95" s="58"/>
    </row>
    <row r="96" spans="1:45" s="47" customFormat="1" x14ac:dyDescent="0.25">
      <c r="B96" s="288" t="s">
        <v>164</v>
      </c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62"/>
      <c r="P96" s="63"/>
      <c r="Q96" s="62"/>
      <c r="R96" s="63"/>
      <c r="S96" s="62"/>
      <c r="T96" s="63"/>
      <c r="U96" s="62"/>
      <c r="V96" s="63"/>
      <c r="W96" s="62"/>
      <c r="X96" s="63"/>
      <c r="Y96" s="62"/>
      <c r="Z96" s="63"/>
      <c r="AA96" s="62"/>
      <c r="AB96" s="63"/>
      <c r="AC96" s="62"/>
      <c r="AD96" s="64"/>
      <c r="AE96" s="62"/>
      <c r="AF96" s="63"/>
      <c r="AG96" s="62"/>
      <c r="AH96" s="63"/>
      <c r="AI96" s="62"/>
      <c r="AJ96" s="63"/>
      <c r="AK96" s="62"/>
      <c r="AL96" s="63"/>
      <c r="AM96" s="62"/>
      <c r="AN96" s="64"/>
      <c r="AO96" s="62"/>
      <c r="AP96" s="63"/>
      <c r="AQ96" s="58"/>
    </row>
    <row r="97" spans="1:45" s="47" customFormat="1" x14ac:dyDescent="0.2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62"/>
      <c r="P97" s="63"/>
      <c r="Q97" s="62"/>
      <c r="R97" s="63"/>
      <c r="S97" s="62"/>
      <c r="T97" s="63"/>
      <c r="U97" s="62"/>
      <c r="V97" s="63"/>
      <c r="W97" s="62"/>
      <c r="X97" s="63"/>
      <c r="Y97" s="62"/>
      <c r="Z97" s="63"/>
      <c r="AA97" s="62"/>
      <c r="AB97" s="63"/>
      <c r="AC97" s="62"/>
      <c r="AD97" s="64"/>
      <c r="AE97" s="62"/>
      <c r="AF97" s="63"/>
      <c r="AG97" s="62"/>
      <c r="AH97" s="63"/>
      <c r="AI97" s="62"/>
      <c r="AJ97" s="63"/>
      <c r="AK97" s="62"/>
      <c r="AL97" s="63"/>
      <c r="AM97" s="62"/>
      <c r="AN97" s="64"/>
      <c r="AO97" s="62"/>
      <c r="AP97" s="63"/>
      <c r="AQ97" s="58"/>
    </row>
    <row r="98" spans="1:45" s="47" customFormat="1" x14ac:dyDescent="0.25">
      <c r="B98" s="76"/>
      <c r="C98" s="62"/>
      <c r="D98" s="63"/>
      <c r="E98" s="62"/>
      <c r="F98" s="63"/>
      <c r="G98" s="62"/>
      <c r="H98" s="63"/>
      <c r="I98" s="62"/>
      <c r="J98" s="63"/>
      <c r="K98" s="62"/>
      <c r="L98" s="63"/>
      <c r="M98" s="62"/>
      <c r="N98" s="63"/>
      <c r="O98" s="62"/>
      <c r="P98" s="63"/>
      <c r="Q98" s="62"/>
      <c r="R98" s="63"/>
      <c r="S98" s="62"/>
      <c r="T98" s="63"/>
      <c r="U98" s="62"/>
      <c r="V98" s="63"/>
      <c r="W98" s="62"/>
      <c r="X98" s="63"/>
      <c r="Y98" s="62"/>
      <c r="Z98" s="63"/>
      <c r="AA98" s="62"/>
      <c r="AB98" s="63"/>
      <c r="AC98" s="62"/>
      <c r="AD98" s="64"/>
      <c r="AE98" s="62"/>
      <c r="AF98" s="63"/>
      <c r="AG98" s="62"/>
      <c r="AH98" s="63"/>
      <c r="AI98" s="62"/>
      <c r="AJ98" s="63"/>
      <c r="AK98" s="62"/>
      <c r="AL98" s="63"/>
      <c r="AM98" s="62"/>
      <c r="AN98" s="64"/>
      <c r="AO98" s="62"/>
      <c r="AP98" s="63"/>
      <c r="AQ98" s="58"/>
    </row>
    <row r="99" spans="1:45" s="23" customFormat="1" x14ac:dyDescent="0.25">
      <c r="A99" s="49"/>
      <c r="B99" s="277" t="s">
        <v>53</v>
      </c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62"/>
      <c r="P99" s="63"/>
      <c r="Q99" s="62"/>
      <c r="R99" s="63"/>
      <c r="S99" s="62"/>
      <c r="T99" s="63"/>
      <c r="U99" s="62"/>
      <c r="V99" s="63"/>
      <c r="W99" s="62"/>
      <c r="X99" s="63"/>
      <c r="Y99" s="62"/>
      <c r="Z99" s="63"/>
      <c r="AA99" s="62"/>
      <c r="AB99" s="63"/>
      <c r="AC99" s="62"/>
      <c r="AD99" s="64"/>
      <c r="AE99" s="62"/>
      <c r="AF99" s="63"/>
      <c r="AG99" s="62"/>
      <c r="AH99" s="63"/>
      <c r="AI99" s="62"/>
      <c r="AJ99" s="63"/>
      <c r="AK99" s="62"/>
      <c r="AL99" s="63"/>
      <c r="AM99" s="62"/>
      <c r="AN99" s="64"/>
      <c r="AO99" s="62"/>
      <c r="AP99" s="63"/>
      <c r="AQ99" s="55"/>
      <c r="AR99" s="49"/>
      <c r="AS99" s="49"/>
    </row>
    <row r="100" spans="1:45" s="23" customFormat="1" ht="61.5" customHeight="1" x14ac:dyDescent="0.25">
      <c r="A100" s="49"/>
      <c r="B100" s="276" t="s">
        <v>44</v>
      </c>
      <c r="C100" s="276" t="s">
        <v>45</v>
      </c>
      <c r="D100" s="276"/>
      <c r="E100" s="276" t="s">
        <v>46</v>
      </c>
      <c r="F100" s="276"/>
      <c r="G100" s="276" t="s">
        <v>49</v>
      </c>
      <c r="H100" s="276"/>
      <c r="I100" s="276" t="s">
        <v>47</v>
      </c>
      <c r="J100" s="276"/>
      <c r="K100" s="276" t="s">
        <v>48</v>
      </c>
      <c r="L100" s="276"/>
      <c r="M100" s="276" t="s">
        <v>3</v>
      </c>
      <c r="N100" s="276"/>
      <c r="O100" s="62"/>
      <c r="P100" s="63"/>
      <c r="Q100" s="62"/>
      <c r="R100" s="63"/>
      <c r="S100" s="62"/>
      <c r="T100" s="63"/>
      <c r="U100" s="62"/>
      <c r="V100" s="63"/>
      <c r="W100" s="62"/>
      <c r="X100" s="63"/>
      <c r="Y100" s="62"/>
      <c r="Z100" s="63"/>
      <c r="AA100" s="62"/>
      <c r="AB100" s="63"/>
      <c r="AC100" s="62"/>
      <c r="AD100" s="64"/>
      <c r="AE100" s="62"/>
      <c r="AF100" s="63"/>
      <c r="AG100" s="62"/>
      <c r="AH100" s="63"/>
      <c r="AI100" s="62"/>
      <c r="AJ100" s="63"/>
      <c r="AK100" s="62"/>
      <c r="AL100" s="63"/>
      <c r="AM100" s="62"/>
      <c r="AN100" s="64"/>
      <c r="AO100" s="62"/>
      <c r="AP100" s="63"/>
      <c r="AQ100" s="55"/>
      <c r="AR100" s="49"/>
      <c r="AS100" s="49"/>
    </row>
    <row r="101" spans="1:45" s="23" customFormat="1" x14ac:dyDescent="0.25">
      <c r="A101" s="49"/>
      <c r="B101" s="276"/>
      <c r="C101" s="39" t="s">
        <v>23</v>
      </c>
      <c r="D101" s="39" t="s">
        <v>24</v>
      </c>
      <c r="E101" s="39" t="s">
        <v>23</v>
      </c>
      <c r="F101" s="39" t="s">
        <v>24</v>
      </c>
      <c r="G101" s="39" t="s">
        <v>23</v>
      </c>
      <c r="H101" s="39" t="s">
        <v>24</v>
      </c>
      <c r="I101" s="39" t="s">
        <v>23</v>
      </c>
      <c r="J101" s="39" t="s">
        <v>24</v>
      </c>
      <c r="K101" s="39" t="s">
        <v>23</v>
      </c>
      <c r="L101" s="39" t="s">
        <v>24</v>
      </c>
      <c r="M101" s="39" t="s">
        <v>23</v>
      </c>
      <c r="N101" s="39" t="s">
        <v>24</v>
      </c>
      <c r="O101" s="62"/>
      <c r="P101" s="63"/>
      <c r="Q101" s="62"/>
      <c r="R101" s="63"/>
      <c r="S101" s="62"/>
      <c r="T101" s="63"/>
      <c r="U101" s="62"/>
      <c r="V101" s="63"/>
      <c r="W101" s="62"/>
      <c r="X101" s="63"/>
      <c r="Y101" s="62"/>
      <c r="Z101" s="63"/>
      <c r="AA101" s="62"/>
      <c r="AB101" s="63"/>
      <c r="AC101" s="62"/>
      <c r="AD101" s="64"/>
      <c r="AE101" s="62"/>
      <c r="AF101" s="63"/>
      <c r="AG101" s="62"/>
      <c r="AH101" s="63"/>
      <c r="AI101" s="62"/>
      <c r="AJ101" s="63"/>
      <c r="AK101" s="62"/>
      <c r="AL101" s="63"/>
      <c r="AM101" s="62"/>
      <c r="AN101" s="64"/>
      <c r="AO101" s="62"/>
      <c r="AP101" s="63"/>
      <c r="AQ101" s="55"/>
      <c r="AR101" s="49"/>
      <c r="AS101" s="49"/>
    </row>
    <row r="102" spans="1:45" s="50" customFormat="1" ht="21.75" customHeight="1" x14ac:dyDescent="0.25">
      <c r="B102" s="87" t="s">
        <v>3</v>
      </c>
      <c r="C102" s="78">
        <v>162</v>
      </c>
      <c r="D102" s="79">
        <v>7.2580645161290328E-2</v>
      </c>
      <c r="E102" s="78">
        <v>96</v>
      </c>
      <c r="F102" s="79">
        <v>4.3010752688172046E-2</v>
      </c>
      <c r="G102" s="78">
        <v>12</v>
      </c>
      <c r="H102" s="79">
        <v>5.3763440860215058E-3</v>
      </c>
      <c r="I102" s="78">
        <v>464</v>
      </c>
      <c r="J102" s="79">
        <v>0.2078853046594982</v>
      </c>
      <c r="K102" s="78">
        <v>1498</v>
      </c>
      <c r="L102" s="79">
        <v>0.67114695340501795</v>
      </c>
      <c r="M102" s="78">
        <v>2232</v>
      </c>
      <c r="N102" s="94">
        <v>1</v>
      </c>
      <c r="O102" s="65"/>
      <c r="P102" s="66"/>
      <c r="Q102" s="65"/>
      <c r="R102" s="66"/>
      <c r="S102" s="65"/>
      <c r="T102" s="66"/>
      <c r="U102" s="65"/>
      <c r="V102" s="66"/>
      <c r="W102" s="65"/>
      <c r="X102" s="66"/>
      <c r="Y102" s="65"/>
      <c r="Z102" s="66"/>
      <c r="AA102" s="65"/>
      <c r="AB102" s="66"/>
      <c r="AC102" s="65"/>
      <c r="AD102" s="67"/>
      <c r="AE102" s="65"/>
      <c r="AF102" s="66"/>
      <c r="AG102" s="65"/>
      <c r="AH102" s="66"/>
      <c r="AI102" s="65"/>
      <c r="AJ102" s="66"/>
      <c r="AK102" s="65"/>
      <c r="AL102" s="66"/>
      <c r="AM102" s="65"/>
      <c r="AN102" s="67"/>
      <c r="AO102" s="65"/>
      <c r="AP102" s="66"/>
      <c r="AQ102" s="59"/>
    </row>
    <row r="103" spans="1:45" s="47" customFormat="1" ht="20.25" customHeight="1" x14ac:dyDescent="0.25">
      <c r="B103" s="83" t="s">
        <v>32</v>
      </c>
      <c r="C103" s="80">
        <v>2</v>
      </c>
      <c r="D103" s="81">
        <v>1.9801980198019802E-2</v>
      </c>
      <c r="E103" s="80">
        <v>1</v>
      </c>
      <c r="F103" s="81">
        <v>9.9009900990099011E-3</v>
      </c>
      <c r="G103" s="80">
        <v>1</v>
      </c>
      <c r="H103" s="81">
        <v>9.9009900990099011E-3</v>
      </c>
      <c r="I103" s="80">
        <v>52</v>
      </c>
      <c r="J103" s="81">
        <v>0.51485148514851486</v>
      </c>
      <c r="K103" s="80">
        <v>45</v>
      </c>
      <c r="L103" s="81">
        <v>0.44554455445544555</v>
      </c>
      <c r="M103" s="91">
        <v>101</v>
      </c>
      <c r="N103" s="95">
        <v>1</v>
      </c>
      <c r="O103" s="62"/>
      <c r="P103" s="63"/>
      <c r="Q103" s="62"/>
      <c r="R103" s="63"/>
      <c r="S103" s="62"/>
      <c r="T103" s="63"/>
      <c r="U103" s="62"/>
      <c r="V103" s="63"/>
      <c r="W103" s="62"/>
      <c r="X103" s="63"/>
      <c r="Y103" s="62"/>
      <c r="Z103" s="63"/>
      <c r="AA103" s="62"/>
      <c r="AB103" s="63"/>
      <c r="AC103" s="62"/>
      <c r="AD103" s="64"/>
      <c r="AE103" s="62"/>
      <c r="AF103" s="63"/>
      <c r="AG103" s="62"/>
      <c r="AH103" s="63"/>
      <c r="AI103" s="62"/>
      <c r="AJ103" s="63"/>
      <c r="AK103" s="62"/>
      <c r="AL103" s="63"/>
      <c r="AM103" s="62"/>
      <c r="AN103" s="64"/>
      <c r="AO103" s="62"/>
      <c r="AP103" s="63"/>
      <c r="AQ103" s="58"/>
    </row>
    <row r="104" spans="1:45" s="47" customFormat="1" ht="20.25" customHeight="1" x14ac:dyDescent="0.25">
      <c r="B104" s="83" t="s">
        <v>33</v>
      </c>
      <c r="C104" s="80">
        <v>82</v>
      </c>
      <c r="D104" s="81">
        <v>8.4974093264248707E-2</v>
      </c>
      <c r="E104" s="80">
        <v>57</v>
      </c>
      <c r="F104" s="81">
        <v>5.9067357512953368E-2</v>
      </c>
      <c r="G104" s="80">
        <v>9</v>
      </c>
      <c r="H104" s="81">
        <v>9.3264248704663204E-3</v>
      </c>
      <c r="I104" s="80">
        <v>318</v>
      </c>
      <c r="J104" s="81">
        <v>0.32953367875647671</v>
      </c>
      <c r="K104" s="80">
        <v>499</v>
      </c>
      <c r="L104" s="81">
        <v>0.51709844559585494</v>
      </c>
      <c r="M104" s="91">
        <v>965</v>
      </c>
      <c r="N104" s="95">
        <v>1</v>
      </c>
      <c r="O104" s="62"/>
      <c r="P104" s="63"/>
      <c r="Q104" s="62"/>
      <c r="R104" s="63"/>
      <c r="S104" s="62"/>
      <c r="T104" s="63"/>
      <c r="U104" s="62"/>
      <c r="V104" s="63"/>
      <c r="W104" s="62"/>
      <c r="X104" s="63"/>
      <c r="Y104" s="62"/>
      <c r="Z104" s="63"/>
      <c r="AA104" s="62"/>
      <c r="AB104" s="63"/>
      <c r="AC104" s="62"/>
      <c r="AD104" s="64"/>
      <c r="AE104" s="62"/>
      <c r="AF104" s="63"/>
      <c r="AG104" s="62"/>
      <c r="AH104" s="63"/>
      <c r="AI104" s="62"/>
      <c r="AJ104" s="63"/>
      <c r="AK104" s="62"/>
      <c r="AL104" s="63"/>
      <c r="AM104" s="62"/>
      <c r="AN104" s="64"/>
      <c r="AO104" s="62"/>
      <c r="AP104" s="63"/>
      <c r="AQ104" s="58"/>
    </row>
    <row r="105" spans="1:45" s="47" customFormat="1" ht="20.25" customHeight="1" x14ac:dyDescent="0.25">
      <c r="B105" s="83" t="s">
        <v>34</v>
      </c>
      <c r="C105" s="80">
        <v>41</v>
      </c>
      <c r="D105" s="81">
        <v>5.4448871181938911E-2</v>
      </c>
      <c r="E105" s="80">
        <v>27</v>
      </c>
      <c r="F105" s="81">
        <v>3.5856573705179286E-2</v>
      </c>
      <c r="G105" s="80">
        <v>2</v>
      </c>
      <c r="H105" s="81">
        <v>2.6560424966799467E-3</v>
      </c>
      <c r="I105" s="80">
        <v>55</v>
      </c>
      <c r="J105" s="81">
        <v>7.3041168658698544E-2</v>
      </c>
      <c r="K105" s="80">
        <v>628</v>
      </c>
      <c r="L105" s="81">
        <v>0.83399734395750336</v>
      </c>
      <c r="M105" s="91">
        <v>753</v>
      </c>
      <c r="N105" s="95">
        <v>1</v>
      </c>
      <c r="O105" s="62"/>
      <c r="P105" s="63"/>
      <c r="Q105" s="62"/>
      <c r="R105" s="63"/>
      <c r="S105" s="62"/>
      <c r="T105" s="63"/>
      <c r="U105" s="62"/>
      <c r="V105" s="63"/>
      <c r="W105" s="62"/>
      <c r="X105" s="63"/>
      <c r="Y105" s="62"/>
      <c r="Z105" s="63"/>
      <c r="AA105" s="62"/>
      <c r="AB105" s="63"/>
      <c r="AC105" s="62"/>
      <c r="AD105" s="64"/>
      <c r="AE105" s="62"/>
      <c r="AF105" s="63"/>
      <c r="AG105" s="62"/>
      <c r="AH105" s="63"/>
      <c r="AI105" s="62"/>
      <c r="AJ105" s="63"/>
      <c r="AK105" s="62"/>
      <c r="AL105" s="63"/>
      <c r="AM105" s="62"/>
      <c r="AN105" s="64"/>
      <c r="AO105" s="62"/>
      <c r="AP105" s="63"/>
      <c r="AQ105" s="58"/>
    </row>
    <row r="106" spans="1:45" s="47" customFormat="1" ht="20.25" customHeight="1" x14ac:dyDescent="0.25">
      <c r="B106" s="83" t="s">
        <v>35</v>
      </c>
      <c r="C106" s="80">
        <v>10</v>
      </c>
      <c r="D106" s="81">
        <v>5.0505050505050504E-2</v>
      </c>
      <c r="E106" s="80">
        <v>8</v>
      </c>
      <c r="F106" s="81">
        <v>4.0404040404040407E-2</v>
      </c>
      <c r="G106" s="80" t="s">
        <v>141</v>
      </c>
      <c r="H106" s="80" t="s">
        <v>141</v>
      </c>
      <c r="I106" s="80">
        <v>27</v>
      </c>
      <c r="J106" s="81">
        <v>0.13636363636363635</v>
      </c>
      <c r="K106" s="80">
        <v>153</v>
      </c>
      <c r="L106" s="81">
        <v>0.77272727272727271</v>
      </c>
      <c r="M106" s="91">
        <v>198</v>
      </c>
      <c r="N106" s="95">
        <v>1</v>
      </c>
      <c r="O106" s="62"/>
      <c r="P106" s="63"/>
      <c r="Q106" s="62"/>
      <c r="R106" s="63"/>
      <c r="S106" s="62"/>
      <c r="T106" s="63"/>
      <c r="U106" s="62"/>
      <c r="V106" s="63"/>
      <c r="W106" s="62"/>
      <c r="X106" s="63"/>
      <c r="Y106" s="62"/>
      <c r="Z106" s="63"/>
      <c r="AA106" s="62"/>
      <c r="AB106" s="63"/>
      <c r="AC106" s="62"/>
      <c r="AD106" s="64"/>
      <c r="AE106" s="62"/>
      <c r="AF106" s="63"/>
      <c r="AG106" s="62"/>
      <c r="AH106" s="63"/>
      <c r="AI106" s="62"/>
      <c r="AJ106" s="63"/>
      <c r="AK106" s="62"/>
      <c r="AL106" s="63"/>
      <c r="AM106" s="62"/>
      <c r="AN106" s="64"/>
      <c r="AO106" s="62"/>
      <c r="AP106" s="63"/>
      <c r="AQ106" s="58"/>
    </row>
    <row r="107" spans="1:45" s="47" customFormat="1" ht="27" customHeight="1" x14ac:dyDescent="0.25">
      <c r="B107" s="83" t="s">
        <v>36</v>
      </c>
      <c r="C107" s="80">
        <v>19</v>
      </c>
      <c r="D107" s="81">
        <v>0.13868613138686131</v>
      </c>
      <c r="E107" s="80">
        <v>1</v>
      </c>
      <c r="F107" s="81">
        <v>7.2992700729927005E-3</v>
      </c>
      <c r="G107" s="80" t="s">
        <v>141</v>
      </c>
      <c r="H107" s="80" t="s">
        <v>141</v>
      </c>
      <c r="I107" s="80">
        <v>11</v>
      </c>
      <c r="J107" s="81">
        <v>8.0291970802919707E-2</v>
      </c>
      <c r="K107" s="80">
        <v>106</v>
      </c>
      <c r="L107" s="81">
        <v>0.77372262773722633</v>
      </c>
      <c r="M107" s="91">
        <v>137</v>
      </c>
      <c r="N107" s="95">
        <v>1</v>
      </c>
      <c r="O107" s="62"/>
      <c r="P107" s="63"/>
      <c r="Q107" s="62"/>
      <c r="R107" s="63"/>
      <c r="S107" s="62"/>
      <c r="T107" s="63"/>
      <c r="U107" s="62"/>
      <c r="V107" s="63"/>
      <c r="W107" s="62"/>
      <c r="X107" s="63"/>
      <c r="Y107" s="62"/>
      <c r="Z107" s="63"/>
      <c r="AA107" s="62"/>
      <c r="AB107" s="63"/>
      <c r="AC107" s="62"/>
      <c r="AD107" s="64"/>
      <c r="AE107" s="62"/>
      <c r="AF107" s="63"/>
      <c r="AG107" s="62"/>
      <c r="AH107" s="63"/>
      <c r="AI107" s="62"/>
      <c r="AJ107" s="63"/>
      <c r="AK107" s="62"/>
      <c r="AL107" s="63"/>
      <c r="AM107" s="62"/>
      <c r="AN107" s="64"/>
      <c r="AO107" s="62"/>
      <c r="AP107" s="63"/>
      <c r="AQ107" s="58"/>
    </row>
    <row r="108" spans="1:45" s="47" customFormat="1" ht="20.25" customHeight="1" x14ac:dyDescent="0.25">
      <c r="B108" s="83" t="s">
        <v>37</v>
      </c>
      <c r="C108" s="80">
        <v>8</v>
      </c>
      <c r="D108" s="81">
        <v>0.10256410256410256</v>
      </c>
      <c r="E108" s="80">
        <v>2</v>
      </c>
      <c r="F108" s="81">
        <v>2.564102564102564E-2</v>
      </c>
      <c r="G108" s="80" t="s">
        <v>141</v>
      </c>
      <c r="H108" s="80" t="s">
        <v>141</v>
      </c>
      <c r="I108" s="80">
        <v>1</v>
      </c>
      <c r="J108" s="81">
        <v>1.282051282051282E-2</v>
      </c>
      <c r="K108" s="80">
        <v>67</v>
      </c>
      <c r="L108" s="81">
        <v>0.85897435897435892</v>
      </c>
      <c r="M108" s="91">
        <v>78</v>
      </c>
      <c r="N108" s="95">
        <v>1</v>
      </c>
      <c r="O108" s="62"/>
      <c r="P108" s="63"/>
      <c r="Q108" s="62"/>
      <c r="R108" s="63"/>
      <c r="S108" s="62"/>
      <c r="T108" s="63"/>
      <c r="U108" s="62"/>
      <c r="V108" s="63"/>
      <c r="W108" s="62"/>
      <c r="X108" s="63"/>
      <c r="Y108" s="62"/>
      <c r="Z108" s="63"/>
      <c r="AA108" s="62"/>
      <c r="AB108" s="63"/>
      <c r="AC108" s="62"/>
      <c r="AD108" s="64"/>
      <c r="AE108" s="62"/>
      <c r="AF108" s="63"/>
      <c r="AG108" s="62"/>
      <c r="AH108" s="63"/>
      <c r="AI108" s="62"/>
      <c r="AJ108" s="63"/>
      <c r="AK108" s="62"/>
      <c r="AL108" s="63"/>
      <c r="AM108" s="62"/>
      <c r="AN108" s="64"/>
      <c r="AO108" s="62"/>
      <c r="AP108" s="63"/>
      <c r="AQ108" s="58"/>
    </row>
    <row r="109" spans="1:45" s="47" customFormat="1" ht="20.25" customHeight="1" x14ac:dyDescent="0.25">
      <c r="B109" s="71" t="s">
        <v>41</v>
      </c>
      <c r="C109" s="62"/>
      <c r="D109" s="63"/>
      <c r="E109" s="62"/>
      <c r="F109" s="63"/>
      <c r="G109" s="62"/>
      <c r="H109" s="63"/>
      <c r="I109" s="62"/>
      <c r="J109" s="63"/>
      <c r="K109" s="62"/>
      <c r="L109" s="63"/>
      <c r="M109" s="75"/>
      <c r="N109" s="63"/>
      <c r="O109" s="62"/>
      <c r="P109" s="63"/>
      <c r="Q109" s="62"/>
      <c r="R109" s="63"/>
      <c r="S109" s="62"/>
      <c r="T109" s="63"/>
      <c r="U109" s="62"/>
      <c r="V109" s="63"/>
      <c r="W109" s="62"/>
      <c r="X109" s="63"/>
      <c r="Y109" s="62"/>
      <c r="Z109" s="63"/>
      <c r="AA109" s="62"/>
      <c r="AB109" s="63"/>
      <c r="AC109" s="62"/>
      <c r="AD109" s="64"/>
      <c r="AE109" s="62"/>
      <c r="AF109" s="63"/>
      <c r="AG109" s="62"/>
      <c r="AH109" s="63"/>
      <c r="AI109" s="62"/>
      <c r="AJ109" s="63"/>
      <c r="AK109" s="62"/>
      <c r="AL109" s="63"/>
      <c r="AM109" s="62"/>
      <c r="AN109" s="64"/>
      <c r="AO109" s="62"/>
      <c r="AP109" s="63"/>
      <c r="AQ109" s="58"/>
    </row>
    <row r="110" spans="1:45" s="47" customFormat="1" ht="20.25" customHeight="1" x14ac:dyDescent="0.25">
      <c r="B110" s="72" t="s">
        <v>43</v>
      </c>
      <c r="C110" s="62"/>
      <c r="D110" s="63"/>
      <c r="E110" s="62"/>
      <c r="F110" s="63"/>
      <c r="G110" s="62"/>
      <c r="H110" s="63"/>
      <c r="I110" s="62"/>
      <c r="J110" s="63"/>
      <c r="K110" s="62"/>
      <c r="L110" s="63"/>
      <c r="M110" s="75"/>
      <c r="N110" s="63"/>
      <c r="O110" s="62"/>
      <c r="P110" s="63"/>
      <c r="Q110" s="62"/>
      <c r="R110" s="63"/>
      <c r="S110" s="62"/>
      <c r="T110" s="63"/>
      <c r="U110" s="62"/>
      <c r="V110" s="63"/>
      <c r="W110" s="62"/>
      <c r="X110" s="63"/>
      <c r="Y110" s="62"/>
      <c r="Z110" s="63"/>
      <c r="AA110" s="62"/>
      <c r="AB110" s="63"/>
      <c r="AC110" s="62"/>
      <c r="AD110" s="64"/>
      <c r="AE110" s="62"/>
      <c r="AF110" s="63"/>
      <c r="AG110" s="62"/>
      <c r="AH110" s="63"/>
      <c r="AI110" s="62"/>
      <c r="AJ110" s="63"/>
      <c r="AK110" s="62"/>
      <c r="AL110" s="63"/>
      <c r="AM110" s="62"/>
      <c r="AN110" s="64"/>
      <c r="AO110" s="62"/>
      <c r="AP110" s="63"/>
      <c r="AQ110" s="58"/>
    </row>
    <row r="111" spans="1:45" s="47" customFormat="1" x14ac:dyDescent="0.25">
      <c r="B111" s="76"/>
      <c r="C111" s="62"/>
      <c r="D111" s="63"/>
      <c r="E111" s="62"/>
      <c r="F111" s="63"/>
      <c r="G111" s="62"/>
      <c r="H111" s="63"/>
      <c r="I111" s="62"/>
      <c r="J111" s="63"/>
      <c r="K111" s="62"/>
      <c r="L111" s="63"/>
      <c r="M111" s="62"/>
      <c r="N111" s="63"/>
      <c r="O111" s="62"/>
      <c r="P111" s="63"/>
      <c r="Q111" s="62"/>
      <c r="R111" s="63"/>
      <c r="S111" s="62"/>
      <c r="T111" s="63"/>
      <c r="U111" s="62"/>
      <c r="V111" s="63"/>
      <c r="W111" s="62"/>
      <c r="X111" s="63"/>
      <c r="Y111" s="62"/>
      <c r="Z111" s="63"/>
      <c r="AA111" s="62"/>
      <c r="AB111" s="63"/>
      <c r="AC111" s="62"/>
      <c r="AD111" s="64"/>
      <c r="AE111" s="62"/>
      <c r="AF111" s="63"/>
      <c r="AG111" s="62"/>
      <c r="AH111" s="63"/>
      <c r="AI111" s="62"/>
      <c r="AJ111" s="63"/>
      <c r="AK111" s="62"/>
      <c r="AL111" s="63"/>
      <c r="AM111" s="62"/>
      <c r="AN111" s="64"/>
      <c r="AO111" s="62"/>
      <c r="AP111" s="63"/>
      <c r="AQ111" s="58"/>
    </row>
    <row r="112" spans="1:45" s="47" customFormat="1" x14ac:dyDescent="0.25"/>
    <row r="113" spans="1:45" s="47" customFormat="1" ht="15.75" customHeight="1" x14ac:dyDescent="0.25">
      <c r="B113" s="282" t="s">
        <v>165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</row>
    <row r="114" spans="1:45" s="47" customFormat="1" ht="15.75" customHeight="1" x14ac:dyDescent="0.2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</row>
    <row r="115" spans="1:45" s="47" customFormat="1" x14ac:dyDescent="0.25">
      <c r="B115" s="88"/>
      <c r="C115" s="88"/>
      <c r="D115" s="88"/>
      <c r="E115" s="88"/>
      <c r="F115" s="88"/>
      <c r="G115" s="88"/>
      <c r="H115" s="88"/>
      <c r="I115" s="88"/>
    </row>
    <row r="116" spans="1:45" s="23" customFormat="1" ht="18" customHeight="1" x14ac:dyDescent="0.25">
      <c r="A116" s="49"/>
      <c r="B116" s="279" t="s">
        <v>14</v>
      </c>
      <c r="C116" s="280"/>
      <c r="D116" s="280"/>
      <c r="E116" s="280"/>
      <c r="F116" s="280"/>
      <c r="G116" s="280"/>
      <c r="H116" s="281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55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</row>
    <row r="117" spans="1:45" s="23" customFormat="1" ht="64.5" customHeight="1" x14ac:dyDescent="0.25">
      <c r="A117" s="49"/>
      <c r="B117" s="283" t="s">
        <v>44</v>
      </c>
      <c r="C117" s="283" t="s">
        <v>54</v>
      </c>
      <c r="D117" s="283"/>
      <c r="E117" s="283" t="s">
        <v>55</v>
      </c>
      <c r="F117" s="283"/>
      <c r="G117" s="276" t="s">
        <v>3</v>
      </c>
      <c r="H117" s="276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5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</row>
    <row r="118" spans="1:45" s="23" customFormat="1" x14ac:dyDescent="0.25">
      <c r="A118" s="49"/>
      <c r="B118" s="283"/>
      <c r="C118" s="90" t="s">
        <v>23</v>
      </c>
      <c r="D118" s="90" t="s">
        <v>24</v>
      </c>
      <c r="E118" s="90" t="s">
        <v>23</v>
      </c>
      <c r="F118" s="90" t="s">
        <v>24</v>
      </c>
      <c r="G118" s="39" t="s">
        <v>23</v>
      </c>
      <c r="H118" s="39" t="s">
        <v>24</v>
      </c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55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</row>
    <row r="119" spans="1:45" s="47" customFormat="1" ht="20.25" customHeight="1" x14ac:dyDescent="0.25">
      <c r="B119" s="197" t="s">
        <v>3</v>
      </c>
      <c r="C119" s="198">
        <v>36</v>
      </c>
      <c r="D119" s="199">
        <v>0.6</v>
      </c>
      <c r="E119" s="198">
        <v>24</v>
      </c>
      <c r="F119" s="199">
        <v>0.4</v>
      </c>
      <c r="G119" s="78">
        <v>60</v>
      </c>
      <c r="H119" s="94">
        <v>1</v>
      </c>
      <c r="Y119" s="58"/>
    </row>
    <row r="120" spans="1:45" s="47" customFormat="1" ht="20.25" customHeight="1" x14ac:dyDescent="0.25">
      <c r="B120" s="83" t="s">
        <v>32</v>
      </c>
      <c r="C120" s="80">
        <v>1</v>
      </c>
      <c r="D120" s="81">
        <v>1</v>
      </c>
      <c r="E120" s="80" t="s">
        <v>141</v>
      </c>
      <c r="F120" s="80" t="s">
        <v>141</v>
      </c>
      <c r="G120" s="91">
        <v>1</v>
      </c>
      <c r="H120" s="95">
        <v>1</v>
      </c>
      <c r="Y120" s="58"/>
    </row>
    <row r="121" spans="1:45" s="47" customFormat="1" ht="20.25" customHeight="1" x14ac:dyDescent="0.25">
      <c r="B121" s="83" t="s">
        <v>33</v>
      </c>
      <c r="C121" s="80">
        <v>14</v>
      </c>
      <c r="D121" s="81">
        <v>0.53846153846153844</v>
      </c>
      <c r="E121" s="80">
        <v>12</v>
      </c>
      <c r="F121" s="81">
        <v>0.46153846153846156</v>
      </c>
      <c r="G121" s="91">
        <v>26</v>
      </c>
      <c r="H121" s="95">
        <v>1</v>
      </c>
      <c r="Y121" s="58"/>
    </row>
    <row r="122" spans="1:45" s="47" customFormat="1" ht="20.25" customHeight="1" x14ac:dyDescent="0.25">
      <c r="B122" s="83" t="s">
        <v>34</v>
      </c>
      <c r="C122" s="80">
        <v>15</v>
      </c>
      <c r="D122" s="81">
        <v>0.6</v>
      </c>
      <c r="E122" s="80">
        <v>10</v>
      </c>
      <c r="F122" s="81">
        <v>0.4</v>
      </c>
      <c r="G122" s="91">
        <v>25</v>
      </c>
      <c r="H122" s="95">
        <v>1</v>
      </c>
      <c r="Y122" s="58"/>
    </row>
    <row r="123" spans="1:45" s="47" customFormat="1" ht="20.25" customHeight="1" x14ac:dyDescent="0.25">
      <c r="B123" s="83" t="s">
        <v>35</v>
      </c>
      <c r="C123" s="80">
        <v>1</v>
      </c>
      <c r="D123" s="81">
        <v>1</v>
      </c>
      <c r="E123" s="80" t="s">
        <v>141</v>
      </c>
      <c r="F123" s="80" t="s">
        <v>141</v>
      </c>
      <c r="G123" s="91">
        <v>1</v>
      </c>
      <c r="H123" s="95">
        <v>1</v>
      </c>
      <c r="Y123" s="58"/>
    </row>
    <row r="124" spans="1:45" s="47" customFormat="1" ht="26.25" customHeight="1" x14ac:dyDescent="0.25">
      <c r="B124" s="83" t="s">
        <v>36</v>
      </c>
      <c r="C124" s="80">
        <v>5</v>
      </c>
      <c r="D124" s="81">
        <v>0.7142857142857143</v>
      </c>
      <c r="E124" s="80">
        <v>2</v>
      </c>
      <c r="F124" s="81">
        <v>0.2857142857142857</v>
      </c>
      <c r="G124" s="91">
        <v>7</v>
      </c>
      <c r="H124" s="95">
        <v>1</v>
      </c>
      <c r="Y124" s="58"/>
    </row>
    <row r="125" spans="1:45" s="47" customFormat="1" ht="15" customHeight="1" x14ac:dyDescent="0.25">
      <c r="B125" s="89" t="s">
        <v>56</v>
      </c>
      <c r="C125" s="68"/>
      <c r="D125" s="69"/>
      <c r="E125" s="68"/>
      <c r="F125" s="69"/>
      <c r="G125" s="75"/>
      <c r="Y125" s="58"/>
    </row>
    <row r="126" spans="1:45" s="47" customFormat="1" ht="15" customHeight="1" x14ac:dyDescent="0.25">
      <c r="B126" s="71" t="s">
        <v>41</v>
      </c>
      <c r="C126" s="68"/>
      <c r="D126" s="69"/>
      <c r="E126" s="68"/>
      <c r="F126" s="69"/>
      <c r="G126" s="75"/>
      <c r="Y126" s="58"/>
    </row>
    <row r="127" spans="1:45" s="47" customFormat="1" ht="15" customHeight="1" x14ac:dyDescent="0.25">
      <c r="B127" s="72" t="s">
        <v>43</v>
      </c>
      <c r="C127" s="68"/>
      <c r="D127" s="69"/>
      <c r="E127" s="68"/>
      <c r="F127" s="69"/>
      <c r="G127" s="68"/>
      <c r="H127" s="69"/>
      <c r="I127" s="75"/>
      <c r="AA127" s="58"/>
    </row>
    <row r="128" spans="1:45" s="47" customFormat="1" ht="18" customHeight="1" x14ac:dyDescent="0.25">
      <c r="B128" s="72"/>
      <c r="C128" s="68"/>
      <c r="D128" s="69"/>
      <c r="E128" s="68"/>
      <c r="F128" s="69"/>
      <c r="G128" s="68"/>
      <c r="H128" s="69"/>
      <c r="I128" s="75"/>
      <c r="AA128" s="58"/>
    </row>
    <row r="129" spans="1:45" s="47" customFormat="1" ht="18" customHeight="1" x14ac:dyDescent="0.25">
      <c r="B129" s="76"/>
      <c r="C129" s="62"/>
      <c r="D129" s="63"/>
      <c r="E129" s="62"/>
      <c r="F129" s="63"/>
      <c r="G129" s="62"/>
      <c r="H129" s="63"/>
      <c r="I129" s="62"/>
      <c r="J129" s="63"/>
      <c r="K129" s="62"/>
      <c r="L129" s="63"/>
      <c r="M129" s="62"/>
      <c r="N129" s="63"/>
      <c r="O129" s="62"/>
      <c r="P129" s="63"/>
      <c r="Q129" s="62"/>
      <c r="R129" s="63"/>
      <c r="S129" s="62"/>
      <c r="T129" s="63"/>
      <c r="U129" s="62"/>
      <c r="V129" s="63"/>
      <c r="W129" s="62"/>
      <c r="X129" s="64"/>
      <c r="Y129" s="62"/>
      <c r="Z129" s="63"/>
      <c r="AA129" s="58"/>
    </row>
    <row r="130" spans="1:45" s="47" customFormat="1" x14ac:dyDescent="0.25">
      <c r="B130" s="282" t="s">
        <v>166</v>
      </c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63"/>
      <c r="S130" s="62"/>
      <c r="T130" s="63"/>
      <c r="U130" s="62"/>
      <c r="V130" s="63"/>
      <c r="W130" s="62"/>
      <c r="X130" s="64"/>
      <c r="Y130" s="62"/>
      <c r="Z130" s="63"/>
      <c r="AA130" s="58"/>
    </row>
    <row r="131" spans="1:45" s="47" customFormat="1" x14ac:dyDescent="0.2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63"/>
      <c r="S131" s="62"/>
      <c r="T131" s="63"/>
      <c r="U131" s="62"/>
      <c r="V131" s="63"/>
      <c r="W131" s="62"/>
      <c r="X131" s="64"/>
      <c r="Y131" s="62"/>
      <c r="Z131" s="63"/>
      <c r="AA131" s="58"/>
    </row>
    <row r="132" spans="1:45" s="47" customFormat="1" x14ac:dyDescent="0.25">
      <c r="B132" s="76"/>
      <c r="C132" s="62"/>
      <c r="D132" s="63"/>
      <c r="E132" s="62"/>
      <c r="F132" s="63"/>
      <c r="G132" s="62"/>
      <c r="H132" s="63"/>
      <c r="I132" s="62"/>
      <c r="J132" s="63"/>
      <c r="K132" s="62"/>
      <c r="L132" s="63"/>
      <c r="M132" s="62"/>
      <c r="N132" s="63"/>
      <c r="O132" s="62"/>
      <c r="P132" s="63"/>
      <c r="Q132" s="62"/>
      <c r="R132" s="63"/>
      <c r="S132" s="62"/>
      <c r="T132" s="63"/>
      <c r="U132" s="62"/>
      <c r="V132" s="63"/>
      <c r="W132" s="62"/>
      <c r="X132" s="64"/>
      <c r="Y132" s="62"/>
      <c r="Z132" s="63"/>
      <c r="AA132" s="58"/>
    </row>
    <row r="133" spans="1:45" s="23" customFormat="1" ht="20.25" customHeight="1" x14ac:dyDescent="0.25">
      <c r="A133" s="49"/>
      <c r="B133" s="276" t="s">
        <v>15</v>
      </c>
      <c r="C133" s="276"/>
      <c r="D133" s="276"/>
      <c r="E133" s="276"/>
      <c r="F133" s="276"/>
      <c r="G133" s="276"/>
      <c r="H133" s="276"/>
      <c r="I133" s="276"/>
      <c r="J133" s="276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62"/>
      <c r="V133" s="63"/>
      <c r="W133" s="62"/>
      <c r="X133" s="64"/>
      <c r="Y133" s="62"/>
      <c r="Z133" s="63"/>
      <c r="AA133" s="55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</row>
    <row r="134" spans="1:45" s="22" customFormat="1" ht="70.5" customHeight="1" x14ac:dyDescent="0.25">
      <c r="A134" s="51"/>
      <c r="B134" s="283" t="s">
        <v>44</v>
      </c>
      <c r="C134" s="283" t="s">
        <v>54</v>
      </c>
      <c r="D134" s="283"/>
      <c r="E134" s="283" t="s">
        <v>55</v>
      </c>
      <c r="F134" s="283"/>
      <c r="G134" s="276" t="s">
        <v>57</v>
      </c>
      <c r="H134" s="276"/>
      <c r="I134" s="276" t="s">
        <v>3</v>
      </c>
      <c r="J134" s="276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68"/>
      <c r="V134" s="69"/>
      <c r="W134" s="68"/>
      <c r="X134" s="70"/>
      <c r="Y134" s="68"/>
      <c r="Z134" s="69"/>
      <c r="AA134" s="60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</row>
    <row r="135" spans="1:45" s="23" customFormat="1" x14ac:dyDescent="0.25">
      <c r="A135" s="49"/>
      <c r="B135" s="283"/>
      <c r="C135" s="90" t="s">
        <v>23</v>
      </c>
      <c r="D135" s="90" t="s">
        <v>24</v>
      </c>
      <c r="E135" s="90" t="s">
        <v>23</v>
      </c>
      <c r="F135" s="90" t="s">
        <v>24</v>
      </c>
      <c r="G135" s="84" t="s">
        <v>23</v>
      </c>
      <c r="H135" s="84" t="s">
        <v>24</v>
      </c>
      <c r="I135" s="39" t="s">
        <v>23</v>
      </c>
      <c r="J135" s="39" t="s">
        <v>24</v>
      </c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62"/>
      <c r="V135" s="63"/>
      <c r="W135" s="62"/>
      <c r="X135" s="64"/>
      <c r="Y135" s="62"/>
      <c r="Z135" s="63"/>
      <c r="AA135" s="55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</row>
    <row r="136" spans="1:45" s="47" customFormat="1" ht="20.25" customHeight="1" x14ac:dyDescent="0.25">
      <c r="B136" s="197" t="s">
        <v>3</v>
      </c>
      <c r="C136" s="78">
        <v>119</v>
      </c>
      <c r="D136" s="79">
        <v>0.63297872340425532</v>
      </c>
      <c r="E136" s="78">
        <v>68</v>
      </c>
      <c r="F136" s="79">
        <v>0.36170212765957449</v>
      </c>
      <c r="G136" s="78">
        <v>1</v>
      </c>
      <c r="H136" s="79">
        <v>5.3191489361702126E-3</v>
      </c>
      <c r="I136" s="78">
        <v>188</v>
      </c>
      <c r="J136" s="94">
        <v>1</v>
      </c>
      <c r="U136" s="62"/>
      <c r="V136" s="63"/>
      <c r="W136" s="62"/>
      <c r="X136" s="64"/>
      <c r="Y136" s="62"/>
      <c r="Z136" s="63"/>
      <c r="AA136" s="58"/>
    </row>
    <row r="137" spans="1:45" s="47" customFormat="1" ht="20.25" customHeight="1" x14ac:dyDescent="0.25">
      <c r="B137" s="83" t="s">
        <v>32</v>
      </c>
      <c r="C137" s="80">
        <v>8</v>
      </c>
      <c r="D137" s="81">
        <v>0.88888888888888884</v>
      </c>
      <c r="E137" s="80">
        <v>1</v>
      </c>
      <c r="F137" s="81">
        <v>0.1111111111111111</v>
      </c>
      <c r="G137" s="80" t="s">
        <v>141</v>
      </c>
      <c r="H137" s="80" t="s">
        <v>141</v>
      </c>
      <c r="I137" s="91">
        <v>9</v>
      </c>
      <c r="J137" s="95">
        <v>1</v>
      </c>
      <c r="U137" s="62"/>
      <c r="V137" s="63"/>
      <c r="W137" s="62"/>
      <c r="X137" s="64"/>
      <c r="Y137" s="62"/>
      <c r="Z137" s="63"/>
      <c r="AA137" s="58"/>
    </row>
    <row r="138" spans="1:45" s="47" customFormat="1" ht="20.25" customHeight="1" x14ac:dyDescent="0.25">
      <c r="B138" s="83" t="s">
        <v>33</v>
      </c>
      <c r="C138" s="80">
        <v>65</v>
      </c>
      <c r="D138" s="81">
        <v>0.5803571428571429</v>
      </c>
      <c r="E138" s="80">
        <v>46</v>
      </c>
      <c r="F138" s="81">
        <v>0.4107142857142857</v>
      </c>
      <c r="G138" s="80">
        <v>1</v>
      </c>
      <c r="H138" s="81">
        <v>8.9285714285714281E-3</v>
      </c>
      <c r="I138" s="91">
        <v>112</v>
      </c>
      <c r="J138" s="95">
        <v>1</v>
      </c>
      <c r="U138" s="62"/>
      <c r="V138" s="63"/>
      <c r="W138" s="62"/>
      <c r="X138" s="64"/>
      <c r="Y138" s="62"/>
      <c r="Z138" s="63"/>
      <c r="AA138" s="58"/>
    </row>
    <row r="139" spans="1:45" s="47" customFormat="1" ht="20.25" customHeight="1" x14ac:dyDescent="0.25">
      <c r="B139" s="83" t="s">
        <v>34</v>
      </c>
      <c r="C139" s="80">
        <v>22</v>
      </c>
      <c r="D139" s="81">
        <v>0.61111111111111116</v>
      </c>
      <c r="E139" s="80">
        <v>14</v>
      </c>
      <c r="F139" s="81">
        <v>0.3888888888888889</v>
      </c>
      <c r="G139" s="80" t="s">
        <v>141</v>
      </c>
      <c r="H139" s="80" t="s">
        <v>141</v>
      </c>
      <c r="I139" s="91">
        <v>36</v>
      </c>
      <c r="J139" s="95">
        <v>1</v>
      </c>
      <c r="U139" s="62"/>
      <c r="V139" s="63"/>
      <c r="W139" s="62"/>
      <c r="X139" s="64"/>
      <c r="Y139" s="62"/>
      <c r="Z139" s="63"/>
      <c r="AA139" s="58"/>
    </row>
    <row r="140" spans="1:45" s="47" customFormat="1" ht="20.25" customHeight="1" x14ac:dyDescent="0.25">
      <c r="B140" s="83" t="s">
        <v>35</v>
      </c>
      <c r="C140" s="80">
        <v>16</v>
      </c>
      <c r="D140" s="81">
        <v>0.84210526315789469</v>
      </c>
      <c r="E140" s="80">
        <v>3</v>
      </c>
      <c r="F140" s="81">
        <v>0.15789473684210525</v>
      </c>
      <c r="G140" s="80" t="s">
        <v>141</v>
      </c>
      <c r="H140" s="80" t="s">
        <v>141</v>
      </c>
      <c r="I140" s="91">
        <v>19</v>
      </c>
      <c r="J140" s="95">
        <v>1</v>
      </c>
      <c r="U140" s="62"/>
      <c r="V140" s="63"/>
      <c r="W140" s="62"/>
      <c r="X140" s="64"/>
      <c r="Y140" s="62"/>
      <c r="Z140" s="63"/>
      <c r="AA140" s="58"/>
    </row>
    <row r="141" spans="1:45" s="47" customFormat="1" ht="27" customHeight="1" x14ac:dyDescent="0.25">
      <c r="B141" s="83" t="s">
        <v>36</v>
      </c>
      <c r="C141" s="80">
        <v>5</v>
      </c>
      <c r="D141" s="81">
        <v>0.55555555555555558</v>
      </c>
      <c r="E141" s="80">
        <v>4</v>
      </c>
      <c r="F141" s="81">
        <v>0.44444444444444442</v>
      </c>
      <c r="G141" s="80" t="s">
        <v>141</v>
      </c>
      <c r="H141" s="80" t="s">
        <v>141</v>
      </c>
      <c r="I141" s="91">
        <v>9</v>
      </c>
      <c r="J141" s="95">
        <v>1</v>
      </c>
      <c r="U141" s="62"/>
      <c r="V141" s="63"/>
      <c r="W141" s="62"/>
      <c r="X141" s="64"/>
      <c r="Y141" s="62"/>
      <c r="Z141" s="63"/>
      <c r="AA141" s="58"/>
    </row>
    <row r="142" spans="1:45" s="47" customFormat="1" ht="20.25" customHeight="1" x14ac:dyDescent="0.25">
      <c r="B142" s="83" t="s">
        <v>37</v>
      </c>
      <c r="C142" s="80">
        <v>3</v>
      </c>
      <c r="D142" s="82">
        <v>1</v>
      </c>
      <c r="E142" s="80" t="s">
        <v>141</v>
      </c>
      <c r="F142" s="80" t="s">
        <v>141</v>
      </c>
      <c r="G142" s="80" t="s">
        <v>141</v>
      </c>
      <c r="H142" s="80" t="s">
        <v>141</v>
      </c>
      <c r="I142" s="91">
        <v>3</v>
      </c>
      <c r="J142" s="95">
        <v>1</v>
      </c>
      <c r="U142" s="62"/>
      <c r="V142" s="63"/>
      <c r="W142" s="62"/>
      <c r="X142" s="64"/>
      <c r="Y142" s="62"/>
      <c r="Z142" s="63"/>
      <c r="AA142" s="58"/>
    </row>
    <row r="143" spans="1:45" s="47" customFormat="1" ht="20.25" customHeight="1" x14ac:dyDescent="0.25">
      <c r="B143" s="71" t="s">
        <v>41</v>
      </c>
      <c r="C143" s="62"/>
      <c r="D143" s="85"/>
      <c r="E143" s="62"/>
      <c r="F143" s="63"/>
      <c r="G143" s="62"/>
      <c r="H143" s="63"/>
      <c r="I143" s="75"/>
      <c r="U143" s="62"/>
      <c r="V143" s="63"/>
      <c r="W143" s="62"/>
      <c r="X143" s="64"/>
      <c r="Y143" s="62"/>
      <c r="Z143" s="63"/>
      <c r="AA143" s="58"/>
    </row>
    <row r="144" spans="1:45" s="47" customFormat="1" ht="20.25" customHeight="1" x14ac:dyDescent="0.25">
      <c r="B144" s="72" t="s">
        <v>43</v>
      </c>
      <c r="C144" s="62"/>
      <c r="D144" s="85"/>
      <c r="E144" s="62"/>
      <c r="F144" s="63"/>
      <c r="G144" s="62"/>
      <c r="H144" s="63"/>
      <c r="I144" s="75"/>
      <c r="U144" s="62"/>
      <c r="V144" s="63"/>
      <c r="W144" s="62"/>
      <c r="X144" s="64"/>
      <c r="Y144" s="62"/>
      <c r="Z144" s="63"/>
      <c r="AA144" s="58"/>
    </row>
    <row r="145" spans="1:45" s="47" customFormat="1" x14ac:dyDescent="0.25">
      <c r="B145" s="76"/>
      <c r="C145" s="62"/>
      <c r="D145" s="63"/>
      <c r="E145" s="62"/>
      <c r="F145" s="63"/>
      <c r="G145" s="62"/>
      <c r="H145" s="63"/>
      <c r="I145" s="62"/>
      <c r="J145" s="63"/>
      <c r="K145" s="62"/>
      <c r="L145" s="63"/>
      <c r="M145" s="62"/>
      <c r="N145" s="63"/>
      <c r="O145" s="62"/>
      <c r="P145" s="63"/>
      <c r="Q145" s="62"/>
      <c r="R145" s="63"/>
      <c r="S145" s="62"/>
      <c r="T145" s="63"/>
      <c r="U145" s="62"/>
      <c r="V145" s="63"/>
      <c r="W145" s="62"/>
      <c r="X145" s="64"/>
      <c r="Y145" s="62"/>
      <c r="Z145" s="63"/>
      <c r="AA145" s="58"/>
    </row>
    <row r="146" spans="1:45" s="47" customFormat="1" x14ac:dyDescent="0.25">
      <c r="B146" s="76"/>
      <c r="C146" s="62"/>
      <c r="D146" s="63"/>
      <c r="E146" s="62"/>
      <c r="F146" s="63"/>
      <c r="G146" s="62"/>
      <c r="H146" s="63"/>
      <c r="I146" s="62"/>
      <c r="J146" s="63"/>
      <c r="K146" s="62"/>
      <c r="L146" s="63"/>
      <c r="M146" s="62"/>
      <c r="N146" s="63"/>
      <c r="O146" s="62"/>
      <c r="P146" s="63"/>
      <c r="Q146" s="62"/>
      <c r="R146" s="63"/>
      <c r="S146" s="62"/>
      <c r="T146" s="63"/>
      <c r="U146" s="62"/>
      <c r="V146" s="63"/>
      <c r="W146" s="62"/>
      <c r="X146" s="64"/>
      <c r="Y146" s="62"/>
      <c r="Z146" s="63"/>
      <c r="AA146" s="58"/>
    </row>
    <row r="147" spans="1:45" s="47" customFormat="1" x14ac:dyDescent="0.25">
      <c r="B147" s="282" t="s">
        <v>167</v>
      </c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63"/>
      <c r="S147" s="62"/>
      <c r="T147" s="63"/>
      <c r="U147" s="62"/>
      <c r="V147" s="63"/>
      <c r="W147" s="62"/>
      <c r="X147" s="64"/>
      <c r="Y147" s="62"/>
      <c r="Z147" s="63"/>
      <c r="AA147" s="58"/>
    </row>
    <row r="148" spans="1:45" s="47" customFormat="1" x14ac:dyDescent="0.2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63"/>
      <c r="S148" s="62"/>
      <c r="T148" s="63"/>
      <c r="U148" s="62"/>
      <c r="V148" s="63"/>
      <c r="W148" s="62"/>
      <c r="X148" s="64"/>
      <c r="Y148" s="62"/>
      <c r="Z148" s="63"/>
      <c r="AA148" s="58"/>
    </row>
    <row r="149" spans="1:45" s="47" customFormat="1" x14ac:dyDescent="0.25">
      <c r="B149" s="76"/>
      <c r="C149" s="62"/>
      <c r="D149" s="63"/>
      <c r="E149" s="62"/>
      <c r="F149" s="63"/>
      <c r="G149" s="62"/>
      <c r="H149" s="63"/>
      <c r="I149" s="62"/>
      <c r="J149" s="63"/>
      <c r="K149" s="62"/>
      <c r="L149" s="63"/>
      <c r="M149" s="62"/>
      <c r="N149" s="63"/>
      <c r="O149" s="62"/>
      <c r="P149" s="63"/>
      <c r="Q149" s="62"/>
      <c r="R149" s="63"/>
      <c r="S149" s="62"/>
      <c r="T149" s="63"/>
      <c r="U149" s="62"/>
      <c r="V149" s="63"/>
      <c r="W149" s="62"/>
      <c r="X149" s="64"/>
      <c r="Y149" s="62"/>
      <c r="Z149" s="63"/>
      <c r="AA149" s="58"/>
    </row>
    <row r="150" spans="1:45" s="23" customFormat="1" ht="15" customHeight="1" x14ac:dyDescent="0.25">
      <c r="A150" s="49"/>
      <c r="B150" s="284" t="s">
        <v>16</v>
      </c>
      <c r="C150" s="277"/>
      <c r="D150" s="277"/>
      <c r="E150" s="277"/>
      <c r="F150" s="277"/>
      <c r="G150" s="277"/>
      <c r="H150" s="277"/>
      <c r="I150" s="277"/>
      <c r="J150" s="277"/>
      <c r="K150" s="49"/>
      <c r="L150" s="49"/>
      <c r="M150" s="49"/>
      <c r="N150" s="49"/>
      <c r="O150" s="62"/>
      <c r="P150" s="63"/>
      <c r="Q150" s="62"/>
      <c r="R150" s="63"/>
      <c r="S150" s="62"/>
      <c r="T150" s="63"/>
      <c r="U150" s="62"/>
      <c r="V150" s="63"/>
      <c r="W150" s="62"/>
      <c r="X150" s="64"/>
      <c r="Y150" s="62"/>
      <c r="Z150" s="63"/>
      <c r="AA150" s="55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</row>
    <row r="151" spans="1:45" s="23" customFormat="1" ht="65.25" customHeight="1" x14ac:dyDescent="0.25">
      <c r="A151" s="49"/>
      <c r="B151" s="283" t="s">
        <v>44</v>
      </c>
      <c r="C151" s="283" t="s">
        <v>54</v>
      </c>
      <c r="D151" s="283"/>
      <c r="E151" s="283" t="s">
        <v>55</v>
      </c>
      <c r="F151" s="283"/>
      <c r="G151" s="276" t="s">
        <v>57</v>
      </c>
      <c r="H151" s="276"/>
      <c r="I151" s="276" t="s">
        <v>3</v>
      </c>
      <c r="J151" s="276"/>
      <c r="K151" s="49"/>
      <c r="L151" s="49"/>
      <c r="M151" s="49"/>
      <c r="N151" s="49"/>
      <c r="O151" s="62"/>
      <c r="P151" s="63"/>
      <c r="Q151" s="62"/>
      <c r="R151" s="63"/>
      <c r="S151" s="62"/>
      <c r="T151" s="63"/>
      <c r="U151" s="62"/>
      <c r="V151" s="63"/>
      <c r="W151" s="62"/>
      <c r="X151" s="64"/>
      <c r="Y151" s="62"/>
      <c r="Z151" s="63"/>
      <c r="AA151" s="55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</row>
    <row r="152" spans="1:45" s="23" customFormat="1" x14ac:dyDescent="0.25">
      <c r="A152" s="49"/>
      <c r="B152" s="283"/>
      <c r="C152" s="90" t="s">
        <v>23</v>
      </c>
      <c r="D152" s="90" t="s">
        <v>24</v>
      </c>
      <c r="E152" s="90" t="s">
        <v>23</v>
      </c>
      <c r="F152" s="90" t="s">
        <v>24</v>
      </c>
      <c r="G152" s="84" t="s">
        <v>23</v>
      </c>
      <c r="H152" s="84" t="s">
        <v>24</v>
      </c>
      <c r="I152" s="39" t="s">
        <v>23</v>
      </c>
      <c r="J152" s="39" t="s">
        <v>24</v>
      </c>
      <c r="K152" s="49"/>
      <c r="L152" s="49"/>
      <c r="M152" s="49"/>
      <c r="N152" s="49"/>
      <c r="O152" s="62"/>
      <c r="P152" s="63"/>
      <c r="Q152" s="62"/>
      <c r="R152" s="63"/>
      <c r="S152" s="62"/>
      <c r="T152" s="63"/>
      <c r="U152" s="62"/>
      <c r="V152" s="63"/>
      <c r="W152" s="62"/>
      <c r="X152" s="64"/>
      <c r="Y152" s="62"/>
      <c r="Z152" s="63"/>
      <c r="AA152" s="55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</row>
    <row r="153" spans="1:45" s="47" customFormat="1" ht="20.25" customHeight="1" x14ac:dyDescent="0.25">
      <c r="B153" s="197" t="s">
        <v>3</v>
      </c>
      <c r="C153" s="78">
        <v>301</v>
      </c>
      <c r="D153" s="79">
        <v>0.61934156378600824</v>
      </c>
      <c r="E153" s="78">
        <v>182</v>
      </c>
      <c r="F153" s="79">
        <v>0.37448559670781895</v>
      </c>
      <c r="G153" s="78">
        <v>3</v>
      </c>
      <c r="H153" s="79">
        <v>6.1728395061728392E-3</v>
      </c>
      <c r="I153" s="78">
        <v>486</v>
      </c>
      <c r="J153" s="94">
        <v>1</v>
      </c>
      <c r="O153" s="62"/>
      <c r="P153" s="63"/>
      <c r="Q153" s="62"/>
      <c r="R153" s="63"/>
      <c r="S153" s="62"/>
      <c r="T153" s="63"/>
      <c r="U153" s="62"/>
      <c r="V153" s="63"/>
      <c r="W153" s="62"/>
      <c r="X153" s="64"/>
      <c r="Y153" s="62"/>
      <c r="Z153" s="63"/>
      <c r="AA153" s="58"/>
    </row>
    <row r="154" spans="1:45" s="47" customFormat="1" ht="20.25" customHeight="1" x14ac:dyDescent="0.25">
      <c r="B154" s="83" t="s">
        <v>32</v>
      </c>
      <c r="C154" s="80">
        <v>46</v>
      </c>
      <c r="D154" s="82">
        <v>1</v>
      </c>
      <c r="E154" s="80" t="s">
        <v>141</v>
      </c>
      <c r="F154" s="80" t="s">
        <v>141</v>
      </c>
      <c r="G154" s="80" t="s">
        <v>141</v>
      </c>
      <c r="H154" s="80" t="s">
        <v>141</v>
      </c>
      <c r="I154" s="91">
        <v>46</v>
      </c>
      <c r="J154" s="95">
        <v>1</v>
      </c>
      <c r="O154" s="62"/>
      <c r="P154" s="63"/>
      <c r="Q154" s="62"/>
      <c r="R154" s="63"/>
      <c r="S154" s="62"/>
      <c r="T154" s="63"/>
      <c r="U154" s="62"/>
      <c r="V154" s="63"/>
      <c r="W154" s="62"/>
      <c r="X154" s="64"/>
      <c r="Y154" s="62"/>
      <c r="Z154" s="63"/>
      <c r="AA154" s="58"/>
    </row>
    <row r="155" spans="1:45" s="47" customFormat="1" ht="20.25" customHeight="1" x14ac:dyDescent="0.25">
      <c r="B155" s="83" t="s">
        <v>33</v>
      </c>
      <c r="C155" s="80">
        <v>184</v>
      </c>
      <c r="D155" s="81">
        <v>0.56097560975609762</v>
      </c>
      <c r="E155" s="80">
        <v>142</v>
      </c>
      <c r="F155" s="81">
        <v>0.43292682926829268</v>
      </c>
      <c r="G155" s="80">
        <v>2</v>
      </c>
      <c r="H155" s="81">
        <v>6.0975609756097563E-3</v>
      </c>
      <c r="I155" s="91">
        <v>328</v>
      </c>
      <c r="J155" s="95">
        <v>1</v>
      </c>
      <c r="O155" s="62"/>
      <c r="P155" s="63"/>
      <c r="Q155" s="62"/>
      <c r="R155" s="63"/>
      <c r="S155" s="62"/>
      <c r="T155" s="63"/>
      <c r="U155" s="62"/>
      <c r="V155" s="63"/>
      <c r="W155" s="62"/>
      <c r="X155" s="64"/>
      <c r="Y155" s="62"/>
      <c r="Z155" s="63"/>
      <c r="AA155" s="58"/>
    </row>
    <row r="156" spans="1:45" s="47" customFormat="1" ht="20.25" customHeight="1" x14ac:dyDescent="0.25">
      <c r="B156" s="83" t="s">
        <v>34</v>
      </c>
      <c r="C156" s="80">
        <v>38</v>
      </c>
      <c r="D156" s="81">
        <v>0.59375</v>
      </c>
      <c r="E156" s="80">
        <v>25</v>
      </c>
      <c r="F156" s="81">
        <v>0.390625</v>
      </c>
      <c r="G156" s="80">
        <v>1</v>
      </c>
      <c r="H156" s="81">
        <v>1.5625E-2</v>
      </c>
      <c r="I156" s="91">
        <v>64</v>
      </c>
      <c r="J156" s="95">
        <v>1</v>
      </c>
      <c r="O156" s="62"/>
      <c r="P156" s="63"/>
      <c r="Q156" s="62"/>
      <c r="R156" s="63"/>
      <c r="S156" s="62"/>
      <c r="T156" s="63"/>
      <c r="U156" s="62"/>
      <c r="V156" s="63"/>
      <c r="W156" s="62"/>
      <c r="X156" s="64"/>
      <c r="Y156" s="62"/>
      <c r="Z156" s="63"/>
      <c r="AA156" s="58"/>
    </row>
    <row r="157" spans="1:45" s="47" customFormat="1" ht="20.25" customHeight="1" x14ac:dyDescent="0.25">
      <c r="B157" s="83" t="s">
        <v>35</v>
      </c>
      <c r="C157" s="80">
        <v>17</v>
      </c>
      <c r="D157" s="81">
        <v>0.68</v>
      </c>
      <c r="E157" s="80">
        <v>8</v>
      </c>
      <c r="F157" s="81">
        <v>0.32</v>
      </c>
      <c r="G157" s="80" t="s">
        <v>141</v>
      </c>
      <c r="H157" s="80" t="s">
        <v>141</v>
      </c>
      <c r="I157" s="91">
        <v>25</v>
      </c>
      <c r="J157" s="95">
        <v>1</v>
      </c>
      <c r="O157" s="62"/>
      <c r="P157" s="63"/>
      <c r="Q157" s="62"/>
      <c r="R157" s="63"/>
      <c r="S157" s="62"/>
      <c r="T157" s="63"/>
      <c r="U157" s="62"/>
      <c r="V157" s="63"/>
      <c r="W157" s="62"/>
      <c r="X157" s="64"/>
      <c r="Y157" s="62"/>
      <c r="Z157" s="63"/>
      <c r="AA157" s="58"/>
    </row>
    <row r="158" spans="1:45" s="47" customFormat="1" ht="27" customHeight="1" x14ac:dyDescent="0.25">
      <c r="B158" s="83" t="s">
        <v>36</v>
      </c>
      <c r="C158" s="80">
        <v>10</v>
      </c>
      <c r="D158" s="81">
        <v>0.66666666666666663</v>
      </c>
      <c r="E158" s="80">
        <v>5</v>
      </c>
      <c r="F158" s="81">
        <v>0.33333333333333331</v>
      </c>
      <c r="G158" s="80" t="s">
        <v>141</v>
      </c>
      <c r="H158" s="80" t="s">
        <v>141</v>
      </c>
      <c r="I158" s="91">
        <v>15</v>
      </c>
      <c r="J158" s="95">
        <v>1</v>
      </c>
      <c r="O158" s="62"/>
      <c r="P158" s="63"/>
      <c r="Q158" s="62"/>
      <c r="R158" s="63"/>
      <c r="S158" s="62"/>
      <c r="T158" s="63"/>
      <c r="U158" s="62"/>
      <c r="V158" s="63"/>
      <c r="W158" s="62"/>
      <c r="X158" s="64"/>
      <c r="Y158" s="62"/>
      <c r="Z158" s="63"/>
      <c r="AA158" s="58"/>
    </row>
    <row r="159" spans="1:45" s="47" customFormat="1" ht="20.25" customHeight="1" x14ac:dyDescent="0.25">
      <c r="B159" s="83" t="s">
        <v>37</v>
      </c>
      <c r="C159" s="80">
        <v>6</v>
      </c>
      <c r="D159" s="81">
        <v>0.75</v>
      </c>
      <c r="E159" s="80">
        <v>2</v>
      </c>
      <c r="F159" s="81">
        <v>0.25</v>
      </c>
      <c r="G159" s="80" t="s">
        <v>141</v>
      </c>
      <c r="H159" s="80" t="s">
        <v>141</v>
      </c>
      <c r="I159" s="91">
        <v>8</v>
      </c>
      <c r="J159" s="95">
        <v>1</v>
      </c>
      <c r="O159" s="62"/>
      <c r="P159" s="63"/>
      <c r="Q159" s="62"/>
      <c r="R159" s="63"/>
      <c r="S159" s="62"/>
      <c r="T159" s="63"/>
      <c r="U159" s="62"/>
      <c r="V159" s="63"/>
      <c r="W159" s="62"/>
      <c r="X159" s="64"/>
      <c r="Y159" s="62"/>
      <c r="Z159" s="63"/>
      <c r="AA159" s="58"/>
    </row>
    <row r="160" spans="1:45" s="47" customFormat="1" ht="20.25" customHeight="1" x14ac:dyDescent="0.25">
      <c r="B160" s="71" t="s">
        <v>41</v>
      </c>
      <c r="C160" s="62"/>
      <c r="D160" s="63"/>
      <c r="E160" s="62"/>
      <c r="F160" s="63"/>
      <c r="G160" s="62"/>
      <c r="H160" s="63"/>
      <c r="I160" s="75"/>
      <c r="O160" s="62"/>
      <c r="P160" s="63"/>
      <c r="Q160" s="62"/>
      <c r="R160" s="63"/>
      <c r="S160" s="62"/>
      <c r="T160" s="63"/>
      <c r="U160" s="62"/>
      <c r="V160" s="63"/>
      <c r="W160" s="62"/>
      <c r="X160" s="64"/>
      <c r="Y160" s="62"/>
      <c r="Z160" s="63"/>
      <c r="AA160" s="58"/>
    </row>
    <row r="161" spans="1:45" s="47" customFormat="1" ht="20.25" customHeight="1" x14ac:dyDescent="0.25">
      <c r="B161" s="72" t="s">
        <v>43</v>
      </c>
      <c r="C161" s="62"/>
      <c r="D161" s="63"/>
      <c r="E161" s="62"/>
      <c r="F161" s="63"/>
      <c r="G161" s="62"/>
      <c r="H161" s="63"/>
      <c r="I161" s="75"/>
      <c r="O161" s="62"/>
      <c r="P161" s="63"/>
      <c r="Q161" s="62"/>
      <c r="R161" s="63"/>
      <c r="S161" s="62"/>
      <c r="T161" s="63"/>
      <c r="U161" s="62"/>
      <c r="V161" s="63"/>
      <c r="W161" s="62"/>
      <c r="X161" s="64"/>
      <c r="Y161" s="62"/>
      <c r="Z161" s="63"/>
      <c r="AA161" s="58"/>
    </row>
    <row r="162" spans="1:45" s="47" customFormat="1" x14ac:dyDescent="0.25">
      <c r="B162" s="76"/>
      <c r="C162" s="62"/>
      <c r="D162" s="63"/>
      <c r="E162" s="62"/>
      <c r="F162" s="63"/>
      <c r="G162" s="62"/>
      <c r="H162" s="63"/>
      <c r="I162" s="62"/>
      <c r="J162" s="63"/>
      <c r="K162" s="62"/>
      <c r="L162" s="63"/>
      <c r="M162" s="62"/>
      <c r="N162" s="63"/>
      <c r="O162" s="62"/>
      <c r="P162" s="63"/>
      <c r="Q162" s="62"/>
      <c r="R162" s="63"/>
      <c r="S162" s="62"/>
      <c r="T162" s="63"/>
      <c r="U162" s="62"/>
      <c r="V162" s="63"/>
      <c r="W162" s="62"/>
      <c r="X162" s="64"/>
      <c r="Y162" s="62"/>
      <c r="Z162" s="63"/>
      <c r="AA162" s="58"/>
    </row>
    <row r="163" spans="1:45" s="47" customFormat="1" x14ac:dyDescent="0.25">
      <c r="B163" s="76"/>
      <c r="C163" s="62"/>
      <c r="D163" s="63"/>
      <c r="E163" s="62"/>
      <c r="F163" s="63"/>
      <c r="G163" s="62"/>
      <c r="H163" s="63"/>
      <c r="I163" s="62"/>
      <c r="J163" s="63"/>
      <c r="K163" s="62"/>
      <c r="L163" s="63"/>
      <c r="M163" s="62"/>
      <c r="N163" s="63"/>
      <c r="O163" s="62"/>
      <c r="P163" s="63"/>
      <c r="Q163" s="62"/>
      <c r="R163" s="63"/>
      <c r="S163" s="62"/>
      <c r="T163" s="63"/>
      <c r="U163" s="62"/>
      <c r="V163" s="63"/>
      <c r="W163" s="62"/>
      <c r="X163" s="64"/>
      <c r="Y163" s="62"/>
      <c r="Z163" s="63"/>
      <c r="AA163" s="58"/>
    </row>
    <row r="164" spans="1:45" s="47" customFormat="1" x14ac:dyDescent="0.25">
      <c r="B164" s="282" t="s">
        <v>58</v>
      </c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63"/>
      <c r="S164" s="62"/>
      <c r="T164" s="63"/>
      <c r="U164" s="62"/>
      <c r="V164" s="63"/>
      <c r="W164" s="62"/>
      <c r="X164" s="64"/>
      <c r="Y164" s="62"/>
      <c r="Z164" s="63"/>
      <c r="AA164" s="58"/>
    </row>
    <row r="165" spans="1:45" s="47" customFormat="1" x14ac:dyDescent="0.2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63"/>
      <c r="S165" s="62"/>
      <c r="T165" s="63"/>
      <c r="U165" s="62"/>
      <c r="V165" s="63"/>
      <c r="W165" s="62"/>
      <c r="X165" s="64"/>
      <c r="Y165" s="62"/>
      <c r="Z165" s="63"/>
      <c r="AA165" s="58"/>
    </row>
    <row r="166" spans="1:45" s="47" customFormat="1" x14ac:dyDescent="0.25">
      <c r="B166" s="76"/>
      <c r="C166" s="62"/>
      <c r="D166" s="63"/>
      <c r="E166" s="62"/>
      <c r="F166" s="63"/>
      <c r="G166" s="62"/>
      <c r="H166" s="63"/>
      <c r="I166" s="62"/>
      <c r="J166" s="63"/>
      <c r="K166" s="62"/>
      <c r="L166" s="63"/>
      <c r="M166" s="62"/>
      <c r="N166" s="63"/>
      <c r="O166" s="62"/>
      <c r="P166" s="63"/>
      <c r="Q166" s="62"/>
      <c r="R166" s="63"/>
      <c r="S166" s="62"/>
      <c r="T166" s="63"/>
      <c r="U166" s="62"/>
      <c r="V166" s="63"/>
      <c r="W166" s="62"/>
      <c r="X166" s="64"/>
      <c r="Y166" s="62"/>
      <c r="Z166" s="63"/>
      <c r="AA166" s="58"/>
    </row>
    <row r="167" spans="1:45" s="23" customFormat="1" ht="64.5" customHeight="1" x14ac:dyDescent="0.25">
      <c r="A167" s="49"/>
      <c r="B167" s="283" t="s">
        <v>44</v>
      </c>
      <c r="C167" s="283" t="s">
        <v>54</v>
      </c>
      <c r="D167" s="283"/>
      <c r="E167" s="283" t="s">
        <v>55</v>
      </c>
      <c r="F167" s="283"/>
      <c r="G167" s="276" t="s">
        <v>57</v>
      </c>
      <c r="H167" s="276"/>
      <c r="I167" s="276" t="s">
        <v>3</v>
      </c>
      <c r="J167" s="276"/>
      <c r="K167" s="62"/>
      <c r="L167" s="63"/>
      <c r="M167" s="62"/>
      <c r="N167" s="63"/>
      <c r="O167" s="62"/>
      <c r="P167" s="63"/>
      <c r="Q167" s="62"/>
      <c r="R167" s="63"/>
      <c r="S167" s="62"/>
      <c r="T167" s="63"/>
      <c r="U167" s="62"/>
      <c r="V167" s="63"/>
      <c r="W167" s="62"/>
      <c r="X167" s="64"/>
      <c r="Y167" s="62"/>
      <c r="Z167" s="63"/>
      <c r="AA167" s="55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</row>
    <row r="168" spans="1:45" s="23" customFormat="1" x14ac:dyDescent="0.25">
      <c r="A168" s="49"/>
      <c r="B168" s="283"/>
      <c r="C168" s="90" t="s">
        <v>23</v>
      </c>
      <c r="D168" s="90" t="s">
        <v>24</v>
      </c>
      <c r="E168" s="90" t="s">
        <v>23</v>
      </c>
      <c r="F168" s="90" t="s">
        <v>24</v>
      </c>
      <c r="G168" s="84" t="s">
        <v>23</v>
      </c>
      <c r="H168" s="84" t="s">
        <v>24</v>
      </c>
      <c r="I168" s="39" t="s">
        <v>23</v>
      </c>
      <c r="J168" s="39" t="s">
        <v>24</v>
      </c>
      <c r="K168" s="62"/>
      <c r="L168" s="63"/>
      <c r="M168" s="62"/>
      <c r="N168" s="63"/>
      <c r="O168" s="62"/>
      <c r="P168" s="63"/>
      <c r="Q168" s="62"/>
      <c r="R168" s="63"/>
      <c r="S168" s="62"/>
      <c r="T168" s="63"/>
      <c r="U168" s="62"/>
      <c r="V168" s="63"/>
      <c r="W168" s="62"/>
      <c r="X168" s="64"/>
      <c r="Y168" s="62"/>
      <c r="Z168" s="63"/>
      <c r="AA168" s="55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</row>
    <row r="169" spans="1:45" s="47" customFormat="1" ht="20.25" customHeight="1" x14ac:dyDescent="0.25">
      <c r="B169" s="196" t="s">
        <v>3</v>
      </c>
      <c r="C169" s="78">
        <v>456</v>
      </c>
      <c r="D169" s="79">
        <v>0.62125340599455037</v>
      </c>
      <c r="E169" s="78">
        <v>274</v>
      </c>
      <c r="F169" s="79">
        <v>0.37329700272479566</v>
      </c>
      <c r="G169" s="78">
        <v>4</v>
      </c>
      <c r="H169" s="79">
        <v>5.4495912806539508E-3</v>
      </c>
      <c r="I169" s="78">
        <v>734</v>
      </c>
      <c r="J169" s="94">
        <v>0.99999999999999989</v>
      </c>
      <c r="K169" s="62"/>
      <c r="L169" s="63"/>
      <c r="M169" s="62"/>
      <c r="N169" s="63"/>
      <c r="O169" s="62"/>
      <c r="P169" s="63"/>
      <c r="Q169" s="62"/>
      <c r="R169" s="63"/>
      <c r="S169" s="62"/>
      <c r="T169" s="63"/>
      <c r="U169" s="62"/>
      <c r="V169" s="63"/>
      <c r="W169" s="62"/>
      <c r="X169" s="64"/>
      <c r="Y169" s="62"/>
      <c r="Z169" s="63"/>
      <c r="AA169" s="58"/>
    </row>
    <row r="170" spans="1:45" s="47" customFormat="1" ht="20.25" customHeight="1" x14ac:dyDescent="0.25">
      <c r="B170" s="83" t="s">
        <v>32</v>
      </c>
      <c r="C170" s="80">
        <v>55</v>
      </c>
      <c r="D170" s="81">
        <v>0.9821428571428571</v>
      </c>
      <c r="E170" s="80">
        <v>1</v>
      </c>
      <c r="F170" s="81">
        <v>1.7857142857142856E-2</v>
      </c>
      <c r="G170" s="80" t="s">
        <v>141</v>
      </c>
      <c r="H170" s="80" t="s">
        <v>141</v>
      </c>
      <c r="I170" s="91">
        <v>56</v>
      </c>
      <c r="J170" s="95">
        <v>1</v>
      </c>
      <c r="K170" s="62"/>
      <c r="L170" s="63"/>
      <c r="M170" s="62"/>
      <c r="N170" s="63"/>
      <c r="O170" s="62"/>
      <c r="P170" s="63"/>
      <c r="Q170" s="62"/>
      <c r="R170" s="63"/>
      <c r="S170" s="62"/>
      <c r="T170" s="63"/>
      <c r="U170" s="62"/>
      <c r="V170" s="63"/>
      <c r="W170" s="62"/>
      <c r="X170" s="64"/>
      <c r="Y170" s="62"/>
      <c r="Z170" s="63"/>
      <c r="AA170" s="58"/>
    </row>
    <row r="171" spans="1:45" s="47" customFormat="1" ht="20.25" customHeight="1" x14ac:dyDescent="0.25">
      <c r="B171" s="83" t="s">
        <v>33</v>
      </c>
      <c r="C171" s="80">
        <v>263</v>
      </c>
      <c r="D171" s="81">
        <v>0.56437768240343344</v>
      </c>
      <c r="E171" s="80">
        <v>200</v>
      </c>
      <c r="F171" s="81">
        <v>0.42918454935622319</v>
      </c>
      <c r="G171" s="80">
        <v>3</v>
      </c>
      <c r="H171" s="81">
        <v>6.4377682403433476E-3</v>
      </c>
      <c r="I171" s="91">
        <v>466</v>
      </c>
      <c r="J171" s="95">
        <v>1</v>
      </c>
      <c r="K171" s="62"/>
      <c r="L171" s="63"/>
      <c r="M171" s="62"/>
      <c r="N171" s="63"/>
      <c r="O171" s="62"/>
      <c r="P171" s="63"/>
      <c r="Q171" s="62"/>
      <c r="R171" s="63"/>
      <c r="S171" s="62"/>
      <c r="T171" s="63"/>
      <c r="U171" s="62"/>
      <c r="V171" s="63"/>
      <c r="W171" s="62"/>
      <c r="X171" s="64"/>
      <c r="Y171" s="62"/>
      <c r="Z171" s="63"/>
      <c r="AA171" s="58"/>
    </row>
    <row r="172" spans="1:45" s="47" customFormat="1" ht="20.25" customHeight="1" x14ac:dyDescent="0.25">
      <c r="B172" s="83" t="s">
        <v>34</v>
      </c>
      <c r="C172" s="80">
        <v>75</v>
      </c>
      <c r="D172" s="82">
        <v>0.6</v>
      </c>
      <c r="E172" s="80">
        <v>49</v>
      </c>
      <c r="F172" s="81">
        <v>0.39200000000000002</v>
      </c>
      <c r="G172" s="80">
        <v>1</v>
      </c>
      <c r="H172" s="81">
        <v>8.0000000000000002E-3</v>
      </c>
      <c r="I172" s="91">
        <v>125</v>
      </c>
      <c r="J172" s="95">
        <v>1</v>
      </c>
      <c r="K172" s="62"/>
      <c r="L172" s="63"/>
      <c r="M172" s="62"/>
      <c r="N172" s="63"/>
      <c r="O172" s="62"/>
      <c r="P172" s="63"/>
      <c r="Q172" s="62"/>
      <c r="R172" s="63"/>
      <c r="S172" s="62"/>
      <c r="T172" s="63"/>
      <c r="U172" s="62"/>
      <c r="V172" s="63"/>
      <c r="W172" s="62"/>
      <c r="X172" s="64"/>
      <c r="Y172" s="62"/>
      <c r="Z172" s="63"/>
      <c r="AA172" s="58"/>
    </row>
    <row r="173" spans="1:45" s="47" customFormat="1" ht="20.25" customHeight="1" x14ac:dyDescent="0.25">
      <c r="B173" s="83" t="s">
        <v>35</v>
      </c>
      <c r="C173" s="80">
        <v>34</v>
      </c>
      <c r="D173" s="81">
        <v>0.75555555555555554</v>
      </c>
      <c r="E173" s="80">
        <v>11</v>
      </c>
      <c r="F173" s="81">
        <v>0.24444444444444444</v>
      </c>
      <c r="G173" s="80" t="s">
        <v>141</v>
      </c>
      <c r="H173" s="80" t="s">
        <v>141</v>
      </c>
      <c r="I173" s="91">
        <v>45</v>
      </c>
      <c r="J173" s="95">
        <v>1</v>
      </c>
      <c r="K173" s="62"/>
      <c r="L173" s="63"/>
      <c r="M173" s="62"/>
      <c r="N173" s="63"/>
      <c r="O173" s="62"/>
      <c r="P173" s="63"/>
      <c r="Q173" s="62"/>
      <c r="R173" s="63"/>
      <c r="S173" s="62"/>
      <c r="T173" s="63"/>
      <c r="U173" s="62"/>
      <c r="V173" s="63"/>
      <c r="W173" s="62"/>
      <c r="X173" s="64"/>
      <c r="Y173" s="62"/>
      <c r="Z173" s="63"/>
      <c r="AA173" s="58"/>
    </row>
    <row r="174" spans="1:45" s="47" customFormat="1" ht="27" customHeight="1" x14ac:dyDescent="0.25">
      <c r="B174" s="83" t="s">
        <v>36</v>
      </c>
      <c r="C174" s="80">
        <v>20</v>
      </c>
      <c r="D174" s="81">
        <v>0.64516129032258063</v>
      </c>
      <c r="E174" s="80">
        <v>11</v>
      </c>
      <c r="F174" s="81">
        <v>0.35483870967741937</v>
      </c>
      <c r="G174" s="80" t="s">
        <v>141</v>
      </c>
      <c r="H174" s="80" t="s">
        <v>141</v>
      </c>
      <c r="I174" s="91">
        <v>31</v>
      </c>
      <c r="J174" s="95">
        <v>1</v>
      </c>
      <c r="K174" s="62"/>
      <c r="L174" s="63"/>
      <c r="M174" s="62"/>
      <c r="N174" s="63"/>
      <c r="O174" s="62"/>
      <c r="P174" s="63"/>
      <c r="Q174" s="62"/>
      <c r="R174" s="63"/>
      <c r="S174" s="62"/>
      <c r="T174" s="63"/>
      <c r="U174" s="62"/>
      <c r="V174" s="63"/>
      <c r="W174" s="62"/>
      <c r="X174" s="64"/>
      <c r="Y174" s="62"/>
      <c r="Z174" s="63"/>
      <c r="AA174" s="58"/>
    </row>
    <row r="175" spans="1:45" s="47" customFormat="1" ht="20.25" customHeight="1" x14ac:dyDescent="0.25">
      <c r="B175" s="83" t="s">
        <v>37</v>
      </c>
      <c r="C175" s="80">
        <v>9</v>
      </c>
      <c r="D175" s="81">
        <v>0.81818181818181823</v>
      </c>
      <c r="E175" s="80">
        <v>2</v>
      </c>
      <c r="F175" s="81">
        <v>0.18181818181818182</v>
      </c>
      <c r="G175" s="80" t="s">
        <v>141</v>
      </c>
      <c r="H175" s="80" t="s">
        <v>141</v>
      </c>
      <c r="I175" s="91">
        <v>11</v>
      </c>
      <c r="J175" s="95">
        <v>1</v>
      </c>
    </row>
    <row r="176" spans="1:45" s="53" customFormat="1" x14ac:dyDescent="0.25">
      <c r="B176" s="71" t="s">
        <v>41</v>
      </c>
    </row>
    <row r="177" spans="1:45" s="53" customFormat="1" x14ac:dyDescent="0.25">
      <c r="B177" s="72" t="s">
        <v>43</v>
      </c>
    </row>
    <row r="178" spans="1:45" s="53" customFormat="1" x14ac:dyDescent="0.25"/>
    <row r="179" spans="1:45" s="53" customFormat="1" x14ac:dyDescent="0.25"/>
    <row r="180" spans="1:45" s="47" customFormat="1" ht="15.75" customHeight="1" x14ac:dyDescent="0.25">
      <c r="B180" s="282" t="s">
        <v>59</v>
      </c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</row>
    <row r="181" spans="1:45" s="47" customFormat="1" ht="15.75" customHeight="1" x14ac:dyDescent="0.2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1:45" s="47" customFormat="1" x14ac:dyDescent="0.25">
      <c r="B182" s="88"/>
      <c r="C182" s="88"/>
      <c r="D182" s="88"/>
      <c r="E182" s="88"/>
      <c r="F182" s="88"/>
      <c r="G182" s="88"/>
    </row>
    <row r="183" spans="1:45" s="26" customFormat="1" ht="22.5" customHeight="1" x14ac:dyDescent="0.25">
      <c r="A183" s="49"/>
      <c r="B183" s="286" t="s">
        <v>44</v>
      </c>
      <c r="C183" s="286" t="s">
        <v>50</v>
      </c>
      <c r="D183" s="286"/>
      <c r="E183" s="286"/>
      <c r="F183" s="286"/>
      <c r="G183" s="286" t="s">
        <v>51</v>
      </c>
      <c r="H183" s="286"/>
      <c r="I183" s="286"/>
      <c r="J183" s="286"/>
      <c r="K183" s="286" t="s">
        <v>52</v>
      </c>
      <c r="L183" s="286"/>
      <c r="M183" s="286"/>
      <c r="N183" s="286"/>
      <c r="O183" s="286" t="s">
        <v>3</v>
      </c>
      <c r="P183" s="286"/>
      <c r="Q183" s="286"/>
      <c r="R183" s="286"/>
      <c r="S183" s="55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</row>
    <row r="184" spans="1:45" s="26" customFormat="1" x14ac:dyDescent="0.25">
      <c r="A184" s="49"/>
      <c r="B184" s="286"/>
      <c r="C184" s="286" t="s">
        <v>11</v>
      </c>
      <c r="D184" s="286"/>
      <c r="E184" s="286" t="s">
        <v>12</v>
      </c>
      <c r="F184" s="286"/>
      <c r="G184" s="286" t="s">
        <v>11</v>
      </c>
      <c r="H184" s="286"/>
      <c r="I184" s="286" t="s">
        <v>12</v>
      </c>
      <c r="J184" s="286"/>
      <c r="K184" s="286" t="s">
        <v>11</v>
      </c>
      <c r="L184" s="286"/>
      <c r="M184" s="286" t="s">
        <v>12</v>
      </c>
      <c r="N184" s="286"/>
      <c r="O184" s="286" t="s">
        <v>11</v>
      </c>
      <c r="P184" s="286"/>
      <c r="Q184" s="286" t="s">
        <v>12</v>
      </c>
      <c r="R184" s="286"/>
      <c r="S184" s="55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</row>
    <row r="185" spans="1:45" s="26" customFormat="1" x14ac:dyDescent="0.25">
      <c r="A185" s="49"/>
      <c r="B185" s="286"/>
      <c r="C185" s="42" t="s">
        <v>23</v>
      </c>
      <c r="D185" s="42" t="s">
        <v>24</v>
      </c>
      <c r="E185" s="42" t="s">
        <v>23</v>
      </c>
      <c r="F185" s="42" t="s">
        <v>24</v>
      </c>
      <c r="G185" s="42" t="s">
        <v>23</v>
      </c>
      <c r="H185" s="42" t="s">
        <v>24</v>
      </c>
      <c r="I185" s="42" t="s">
        <v>23</v>
      </c>
      <c r="J185" s="42" t="s">
        <v>24</v>
      </c>
      <c r="K185" s="42" t="s">
        <v>23</v>
      </c>
      <c r="L185" s="42" t="s">
        <v>24</v>
      </c>
      <c r="M185" s="42" t="s">
        <v>23</v>
      </c>
      <c r="N185" s="42" t="s">
        <v>24</v>
      </c>
      <c r="O185" s="42" t="s">
        <v>23</v>
      </c>
      <c r="P185" s="42" t="s">
        <v>24</v>
      </c>
      <c r="Q185" s="42" t="s">
        <v>23</v>
      </c>
      <c r="R185" s="42" t="s">
        <v>24</v>
      </c>
      <c r="S185" s="55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</row>
    <row r="186" spans="1:45" s="50" customFormat="1" ht="20.25" customHeight="1" x14ac:dyDescent="0.25">
      <c r="B186" s="196" t="s">
        <v>3</v>
      </c>
      <c r="C186" s="78">
        <v>1</v>
      </c>
      <c r="D186" s="92">
        <v>1</v>
      </c>
      <c r="E186" s="78">
        <v>407</v>
      </c>
      <c r="F186" s="92">
        <v>1</v>
      </c>
      <c r="G186" s="78">
        <v>17</v>
      </c>
      <c r="H186" s="92">
        <v>1</v>
      </c>
      <c r="I186" s="78">
        <v>680</v>
      </c>
      <c r="J186" s="92">
        <v>1</v>
      </c>
      <c r="K186" s="78">
        <v>126</v>
      </c>
      <c r="L186" s="92">
        <v>1</v>
      </c>
      <c r="M186" s="78">
        <v>1001</v>
      </c>
      <c r="N186" s="92">
        <v>1</v>
      </c>
      <c r="O186" s="78">
        <v>144</v>
      </c>
      <c r="P186" s="92">
        <v>1</v>
      </c>
      <c r="Q186" s="78">
        <v>2088</v>
      </c>
      <c r="R186" s="92">
        <v>1</v>
      </c>
      <c r="S186" s="59"/>
    </row>
    <row r="187" spans="1:45" s="47" customFormat="1" ht="20.25" customHeight="1" x14ac:dyDescent="0.25">
      <c r="B187" s="83" t="s">
        <v>32</v>
      </c>
      <c r="C187" s="80" t="s">
        <v>141</v>
      </c>
      <c r="D187" s="82" t="s">
        <v>141</v>
      </c>
      <c r="E187" s="80">
        <v>8</v>
      </c>
      <c r="F187" s="81">
        <v>1.9656019656019656E-2</v>
      </c>
      <c r="G187" s="80">
        <v>2</v>
      </c>
      <c r="H187" s="81">
        <v>0.1176470588235294</v>
      </c>
      <c r="I187" s="80">
        <v>13</v>
      </c>
      <c r="J187" s="81">
        <v>1.9117647058823531E-2</v>
      </c>
      <c r="K187" s="80">
        <v>24</v>
      </c>
      <c r="L187" s="81">
        <v>0.19047619047619047</v>
      </c>
      <c r="M187" s="80">
        <v>54</v>
      </c>
      <c r="N187" s="81">
        <v>5.3946053946053937E-2</v>
      </c>
      <c r="O187" s="80">
        <v>26</v>
      </c>
      <c r="P187" s="81">
        <v>0.18055555555555552</v>
      </c>
      <c r="Q187" s="80">
        <v>75</v>
      </c>
      <c r="R187" s="81">
        <v>3.5919540229885055E-2</v>
      </c>
      <c r="S187" s="58"/>
    </row>
    <row r="188" spans="1:45" s="47" customFormat="1" ht="20.25" customHeight="1" x14ac:dyDescent="0.25">
      <c r="B188" s="83" t="s">
        <v>33</v>
      </c>
      <c r="C188" s="80">
        <v>1</v>
      </c>
      <c r="D188" s="82">
        <v>1</v>
      </c>
      <c r="E188" s="80">
        <v>98</v>
      </c>
      <c r="F188" s="81">
        <v>0.24078624078624078</v>
      </c>
      <c r="G188" s="80">
        <v>5</v>
      </c>
      <c r="H188" s="81">
        <v>0.29411764705882354</v>
      </c>
      <c r="I188" s="80">
        <v>272</v>
      </c>
      <c r="J188" s="82">
        <v>0.4</v>
      </c>
      <c r="K188" s="80">
        <v>76</v>
      </c>
      <c r="L188" s="81">
        <v>0.60317460317460314</v>
      </c>
      <c r="M188" s="80">
        <v>513</v>
      </c>
      <c r="N188" s="81">
        <v>0.51248751248751245</v>
      </c>
      <c r="O188" s="80">
        <v>82</v>
      </c>
      <c r="P188" s="81">
        <v>0.56944444444444442</v>
      </c>
      <c r="Q188" s="80">
        <v>883</v>
      </c>
      <c r="R188" s="81">
        <v>0.42289272030651337</v>
      </c>
      <c r="S188" s="58"/>
    </row>
    <row r="189" spans="1:45" s="47" customFormat="1" ht="20.25" customHeight="1" x14ac:dyDescent="0.25">
      <c r="B189" s="83" t="s">
        <v>34</v>
      </c>
      <c r="C189" s="80" t="s">
        <v>141</v>
      </c>
      <c r="D189" s="81" t="s">
        <v>141</v>
      </c>
      <c r="E189" s="80">
        <v>232</v>
      </c>
      <c r="F189" s="82">
        <v>0.57002457002457008</v>
      </c>
      <c r="G189" s="80">
        <v>5</v>
      </c>
      <c r="H189" s="81">
        <v>0.29411764705882354</v>
      </c>
      <c r="I189" s="80">
        <v>233</v>
      </c>
      <c r="J189" s="81">
        <v>0.34264705882352942</v>
      </c>
      <c r="K189" s="80">
        <v>14</v>
      </c>
      <c r="L189" s="81">
        <v>0.1111111111111111</v>
      </c>
      <c r="M189" s="80">
        <v>269</v>
      </c>
      <c r="N189" s="81">
        <v>0.26873126873126874</v>
      </c>
      <c r="O189" s="80">
        <v>19</v>
      </c>
      <c r="P189" s="81">
        <v>0.13194444444444445</v>
      </c>
      <c r="Q189" s="80">
        <v>734</v>
      </c>
      <c r="R189" s="81">
        <v>0.35153256704980845</v>
      </c>
      <c r="S189" s="58"/>
    </row>
    <row r="190" spans="1:45" s="47" customFormat="1" ht="20.25" customHeight="1" x14ac:dyDescent="0.25">
      <c r="B190" s="83" t="s">
        <v>35</v>
      </c>
      <c r="C190" s="80" t="s">
        <v>141</v>
      </c>
      <c r="D190" s="81" t="s">
        <v>141</v>
      </c>
      <c r="E190" s="80">
        <v>20</v>
      </c>
      <c r="F190" s="81">
        <v>4.9140049140049137E-2</v>
      </c>
      <c r="G190" s="80">
        <v>3</v>
      </c>
      <c r="H190" s="81">
        <v>0.17647058823529413</v>
      </c>
      <c r="I190" s="80">
        <v>87</v>
      </c>
      <c r="J190" s="81">
        <v>0.12794117647058822</v>
      </c>
      <c r="K190" s="80">
        <v>9</v>
      </c>
      <c r="L190" s="81">
        <v>7.1428571428571425E-2</v>
      </c>
      <c r="M190" s="80">
        <v>79</v>
      </c>
      <c r="N190" s="81">
        <v>7.8921078921078927E-2</v>
      </c>
      <c r="O190" s="80">
        <v>12</v>
      </c>
      <c r="P190" s="81">
        <v>8.3333333333333315E-2</v>
      </c>
      <c r="Q190" s="80">
        <v>186</v>
      </c>
      <c r="R190" s="81">
        <v>8.9080459770114959E-2</v>
      </c>
      <c r="S190" s="58"/>
    </row>
    <row r="191" spans="1:45" s="47" customFormat="1" ht="27" customHeight="1" x14ac:dyDescent="0.25">
      <c r="B191" s="83" t="s">
        <v>36</v>
      </c>
      <c r="C191" s="80" t="s">
        <v>141</v>
      </c>
      <c r="D191" s="81" t="s">
        <v>141</v>
      </c>
      <c r="E191" s="80">
        <v>34</v>
      </c>
      <c r="F191" s="81">
        <v>8.3538083538083535E-2</v>
      </c>
      <c r="G191" s="80">
        <v>2</v>
      </c>
      <c r="H191" s="81">
        <v>0.1176470588235294</v>
      </c>
      <c r="I191" s="80">
        <v>55</v>
      </c>
      <c r="J191" s="81">
        <v>8.0882352941176461E-2</v>
      </c>
      <c r="K191" s="80">
        <v>2</v>
      </c>
      <c r="L191" s="81">
        <v>1.5873015873015872E-2</v>
      </c>
      <c r="M191" s="80">
        <v>44</v>
      </c>
      <c r="N191" s="81">
        <v>4.3956043956043959E-2</v>
      </c>
      <c r="O191" s="80">
        <v>4</v>
      </c>
      <c r="P191" s="81">
        <v>2.7777777777777776E-2</v>
      </c>
      <c r="Q191" s="80">
        <v>133</v>
      </c>
      <c r="R191" s="81">
        <v>6.3697318007662831E-2</v>
      </c>
      <c r="S191" s="58"/>
    </row>
    <row r="192" spans="1:45" s="47" customFormat="1" ht="20.25" customHeight="1" x14ac:dyDescent="0.25">
      <c r="B192" s="83" t="s">
        <v>37</v>
      </c>
      <c r="C192" s="80" t="s">
        <v>141</v>
      </c>
      <c r="D192" s="81" t="s">
        <v>141</v>
      </c>
      <c r="E192" s="80">
        <v>15</v>
      </c>
      <c r="F192" s="81">
        <v>3.6855036855036855E-2</v>
      </c>
      <c r="G192" s="80" t="s">
        <v>141</v>
      </c>
      <c r="H192" s="81" t="s">
        <v>141</v>
      </c>
      <c r="I192" s="80">
        <v>20</v>
      </c>
      <c r="J192" s="81">
        <v>2.9411764705882349E-2</v>
      </c>
      <c r="K192" s="80">
        <v>1</v>
      </c>
      <c r="L192" s="93">
        <v>7.9365079365079361E-3</v>
      </c>
      <c r="M192" s="80">
        <v>42</v>
      </c>
      <c r="N192" s="81">
        <v>4.195804195804196E-2</v>
      </c>
      <c r="O192" s="80">
        <v>1</v>
      </c>
      <c r="P192" s="93">
        <v>6.9444444444444441E-3</v>
      </c>
      <c r="Q192" s="80">
        <v>77</v>
      </c>
      <c r="R192" s="81">
        <v>3.6877394636015325E-2</v>
      </c>
      <c r="S192" s="58"/>
    </row>
    <row r="193" spans="2:18" s="47" customFormat="1" x14ac:dyDescent="0.25">
      <c r="B193" s="71" t="s">
        <v>41</v>
      </c>
    </row>
    <row r="194" spans="2:18" s="47" customFormat="1" x14ac:dyDescent="0.25">
      <c r="B194" s="72" t="s">
        <v>43</v>
      </c>
    </row>
    <row r="195" spans="2:18" s="47" customFormat="1" x14ac:dyDescent="0.25"/>
    <row r="196" spans="2:18" s="47" customFormat="1" x14ac:dyDescent="0.25"/>
    <row r="197" spans="2:18" s="47" customFormat="1" ht="15.75" customHeight="1" x14ac:dyDescent="0.25">
      <c r="B197" s="282" t="s">
        <v>60</v>
      </c>
      <c r="C197" s="282"/>
      <c r="D197" s="282"/>
      <c r="E197" s="282"/>
      <c r="F197" s="282"/>
      <c r="G197" s="282"/>
      <c r="H197" s="282"/>
      <c r="I197" s="282"/>
      <c r="J197" s="282"/>
      <c r="K197" s="282"/>
      <c r="L197" s="282"/>
    </row>
    <row r="198" spans="2:18" s="47" customFormat="1" x14ac:dyDescent="0.25"/>
    <row r="199" spans="2:18" s="47" customFormat="1" x14ac:dyDescent="0.25"/>
    <row r="200" spans="2:18" ht="21.75" customHeight="1" x14ac:dyDescent="0.25">
      <c r="B200" s="276" t="s">
        <v>3</v>
      </c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47"/>
      <c r="N200" s="47"/>
      <c r="O200" s="47"/>
      <c r="P200" s="47"/>
      <c r="Q200" s="47"/>
      <c r="R200" s="47"/>
    </row>
    <row r="201" spans="2:18" ht="21.75" customHeight="1" x14ac:dyDescent="0.25">
      <c r="B201" s="285" t="s">
        <v>44</v>
      </c>
      <c r="C201" s="276" t="s">
        <v>6</v>
      </c>
      <c r="D201" s="276"/>
      <c r="E201" s="276" t="s">
        <v>7</v>
      </c>
      <c r="F201" s="276"/>
      <c r="G201" s="276" t="s">
        <v>8</v>
      </c>
      <c r="H201" s="276"/>
      <c r="I201" s="276" t="s">
        <v>5</v>
      </c>
      <c r="J201" s="276"/>
      <c r="K201" s="276" t="s">
        <v>3</v>
      </c>
      <c r="L201" s="276"/>
      <c r="M201" s="47"/>
      <c r="N201" s="47"/>
      <c r="O201" s="47"/>
      <c r="P201" s="47"/>
      <c r="Q201" s="47"/>
      <c r="R201" s="47"/>
    </row>
    <row r="202" spans="2:18" x14ac:dyDescent="0.25">
      <c r="B202" s="285"/>
      <c r="C202" s="189" t="s">
        <v>23</v>
      </c>
      <c r="D202" s="189" t="s">
        <v>24</v>
      </c>
      <c r="E202" s="189" t="s">
        <v>23</v>
      </c>
      <c r="F202" s="189" t="s">
        <v>24</v>
      </c>
      <c r="G202" s="189" t="s">
        <v>23</v>
      </c>
      <c r="H202" s="189" t="s">
        <v>24</v>
      </c>
      <c r="I202" s="189" t="s">
        <v>23</v>
      </c>
      <c r="J202" s="189" t="s">
        <v>24</v>
      </c>
      <c r="K202" s="189" t="s">
        <v>23</v>
      </c>
      <c r="L202" s="189" t="s">
        <v>24</v>
      </c>
      <c r="M202" s="47"/>
      <c r="N202" s="47"/>
      <c r="O202" s="47"/>
      <c r="P202" s="47"/>
      <c r="Q202" s="47"/>
      <c r="R202" s="47"/>
    </row>
    <row r="203" spans="2:18" s="50" customFormat="1" ht="20.25" customHeight="1" x14ac:dyDescent="0.25">
      <c r="B203" s="196" t="s">
        <v>3</v>
      </c>
      <c r="C203" s="198">
        <v>8</v>
      </c>
      <c r="D203" s="248">
        <v>5.5555555555555552E-2</v>
      </c>
      <c r="E203" s="198">
        <v>79</v>
      </c>
      <c r="F203" s="199">
        <v>0.54861111111111116</v>
      </c>
      <c r="G203" s="198">
        <v>31</v>
      </c>
      <c r="H203" s="248">
        <v>0.21527777777777779</v>
      </c>
      <c r="I203" s="198">
        <v>26</v>
      </c>
      <c r="J203" s="199">
        <v>0.18055555555555555</v>
      </c>
      <c r="K203" s="249">
        <v>144</v>
      </c>
      <c r="L203" s="252">
        <v>1</v>
      </c>
    </row>
    <row r="204" spans="2:18" s="47" customFormat="1" ht="20.25" customHeight="1" x14ac:dyDescent="0.25">
      <c r="B204" s="83" t="s">
        <v>32</v>
      </c>
      <c r="C204" s="80">
        <v>0</v>
      </c>
      <c r="D204" s="250">
        <v>0</v>
      </c>
      <c r="E204" s="80">
        <v>16</v>
      </c>
      <c r="F204" s="81">
        <v>0.61538461538461542</v>
      </c>
      <c r="G204" s="80">
        <v>2</v>
      </c>
      <c r="H204" s="250">
        <v>7.6923076923076927E-2</v>
      </c>
      <c r="I204" s="80">
        <v>8</v>
      </c>
      <c r="J204" s="81">
        <v>0.30769230769230771</v>
      </c>
      <c r="K204" s="251">
        <v>26</v>
      </c>
      <c r="L204" s="253">
        <v>1</v>
      </c>
    </row>
    <row r="205" spans="2:18" s="47" customFormat="1" ht="20.25" customHeight="1" x14ac:dyDescent="0.25">
      <c r="B205" s="83" t="s">
        <v>33</v>
      </c>
      <c r="C205" s="80">
        <v>7</v>
      </c>
      <c r="D205" s="250">
        <v>8.5365853658536592E-2</v>
      </c>
      <c r="E205" s="80">
        <v>47</v>
      </c>
      <c r="F205" s="81">
        <v>0.57317073170731703</v>
      </c>
      <c r="G205" s="80">
        <v>18</v>
      </c>
      <c r="H205" s="250">
        <v>0.21951219512195122</v>
      </c>
      <c r="I205" s="80">
        <v>10</v>
      </c>
      <c r="J205" s="81">
        <v>0.12195121951219512</v>
      </c>
      <c r="K205" s="251">
        <v>82</v>
      </c>
      <c r="L205" s="253">
        <v>0.99999999999999989</v>
      </c>
    </row>
    <row r="206" spans="2:18" s="47" customFormat="1" ht="20.25" customHeight="1" x14ac:dyDescent="0.25">
      <c r="B206" s="83" t="s">
        <v>34</v>
      </c>
      <c r="C206" s="80">
        <v>1</v>
      </c>
      <c r="D206" s="250">
        <v>5.2631578947368418E-2</v>
      </c>
      <c r="E206" s="80">
        <v>9</v>
      </c>
      <c r="F206" s="81">
        <v>0.47368421052631576</v>
      </c>
      <c r="G206" s="80">
        <v>7</v>
      </c>
      <c r="H206" s="250">
        <v>0.36842105263157893</v>
      </c>
      <c r="I206" s="80">
        <v>2</v>
      </c>
      <c r="J206" s="81">
        <v>0.10526315789473684</v>
      </c>
      <c r="K206" s="251">
        <v>19</v>
      </c>
      <c r="L206" s="253">
        <v>0.99999999999999989</v>
      </c>
    </row>
    <row r="207" spans="2:18" s="47" customFormat="1" ht="20.25" customHeight="1" x14ac:dyDescent="0.25">
      <c r="B207" s="83" t="s">
        <v>35</v>
      </c>
      <c r="C207" s="80">
        <v>0</v>
      </c>
      <c r="D207" s="250">
        <v>0</v>
      </c>
      <c r="E207" s="80">
        <v>6</v>
      </c>
      <c r="F207" s="81">
        <v>0.5</v>
      </c>
      <c r="G207" s="80">
        <v>2</v>
      </c>
      <c r="H207" s="250">
        <v>0.16666666666666666</v>
      </c>
      <c r="I207" s="80">
        <v>4</v>
      </c>
      <c r="J207" s="81">
        <v>0.33333333333333331</v>
      </c>
      <c r="K207" s="251">
        <v>12</v>
      </c>
      <c r="L207" s="253">
        <v>1</v>
      </c>
    </row>
    <row r="208" spans="2:18" s="47" customFormat="1" ht="27" customHeight="1" x14ac:dyDescent="0.25">
      <c r="B208" s="83" t="s">
        <v>36</v>
      </c>
      <c r="C208" s="80">
        <v>0</v>
      </c>
      <c r="D208" s="250">
        <v>0</v>
      </c>
      <c r="E208" s="80">
        <v>0</v>
      </c>
      <c r="F208" s="81">
        <v>0</v>
      </c>
      <c r="G208" s="80">
        <v>2</v>
      </c>
      <c r="H208" s="250">
        <v>0.5</v>
      </c>
      <c r="I208" s="80">
        <v>2</v>
      </c>
      <c r="J208" s="81">
        <v>0.5</v>
      </c>
      <c r="K208" s="251">
        <v>4</v>
      </c>
      <c r="L208" s="253">
        <v>1</v>
      </c>
    </row>
    <row r="209" spans="2:12" s="47" customFormat="1" ht="20.25" customHeight="1" x14ac:dyDescent="0.25">
      <c r="B209" s="83" t="s">
        <v>37</v>
      </c>
      <c r="C209" s="80">
        <v>0</v>
      </c>
      <c r="D209" s="250">
        <v>0</v>
      </c>
      <c r="E209" s="80">
        <v>1</v>
      </c>
      <c r="F209" s="81">
        <v>1</v>
      </c>
      <c r="G209" s="80">
        <v>0</v>
      </c>
      <c r="H209" s="250">
        <v>0</v>
      </c>
      <c r="I209" s="80">
        <v>0</v>
      </c>
      <c r="J209" s="81">
        <v>0</v>
      </c>
      <c r="K209" s="251">
        <v>1</v>
      </c>
      <c r="L209" s="253">
        <v>1</v>
      </c>
    </row>
    <row r="210" spans="2:12" s="47" customFormat="1" x14ac:dyDescent="0.25">
      <c r="B210" s="71" t="s">
        <v>41</v>
      </c>
    </row>
    <row r="211" spans="2:12" s="47" customFormat="1" x14ac:dyDescent="0.25">
      <c r="B211" s="72" t="s">
        <v>43</v>
      </c>
      <c r="D211" s="247"/>
    </row>
    <row r="212" spans="2:12" s="47" customFormat="1" x14ac:dyDescent="0.25"/>
    <row r="213" spans="2:12" s="47" customFormat="1" x14ac:dyDescent="0.25"/>
    <row r="214" spans="2:12" s="47" customFormat="1" x14ac:dyDescent="0.25"/>
    <row r="215" spans="2:12" s="47" customFormat="1" x14ac:dyDescent="0.25"/>
    <row r="216" spans="2:12" s="47" customFormat="1" x14ac:dyDescent="0.25"/>
    <row r="217" spans="2:12" s="47" customFormat="1" x14ac:dyDescent="0.25"/>
    <row r="218" spans="2:12" s="47" customFormat="1" x14ac:dyDescent="0.25"/>
    <row r="219" spans="2:12" s="47" customFormat="1" x14ac:dyDescent="0.25"/>
    <row r="220" spans="2:12" s="47" customFormat="1" x14ac:dyDescent="0.25"/>
    <row r="221" spans="2:12" s="47" customFormat="1" x14ac:dyDescent="0.25"/>
    <row r="222" spans="2:12" s="47" customFormat="1" x14ac:dyDescent="0.25"/>
    <row r="223" spans="2:12" s="47" customFormat="1" x14ac:dyDescent="0.25"/>
    <row r="224" spans="2:12" s="47" customFormat="1" x14ac:dyDescent="0.25"/>
    <row r="225" s="47" customFormat="1" x14ac:dyDescent="0.25"/>
    <row r="226" s="47" customFormat="1" x14ac:dyDescent="0.25"/>
    <row r="227" s="47" customFormat="1" x14ac:dyDescent="0.25"/>
    <row r="228" s="47" customFormat="1" x14ac:dyDescent="0.25"/>
    <row r="229" s="47" customFormat="1" x14ac:dyDescent="0.25"/>
    <row r="230" s="47" customFormat="1" x14ac:dyDescent="0.25"/>
    <row r="231" s="47" customFormat="1" x14ac:dyDescent="0.25"/>
    <row r="232" s="47" customFormat="1" x14ac:dyDescent="0.25"/>
    <row r="233" s="47" customFormat="1" x14ac:dyDescent="0.25"/>
    <row r="234" s="47" customFormat="1" x14ac:dyDescent="0.25"/>
    <row r="235" s="47" customFormat="1" x14ac:dyDescent="0.25"/>
    <row r="236" s="47" customFormat="1" x14ac:dyDescent="0.25"/>
    <row r="237" s="47" customFormat="1" x14ac:dyDescent="0.25"/>
    <row r="238" s="47" customFormat="1" x14ac:dyDescent="0.25"/>
    <row r="239" s="47" customFormat="1" x14ac:dyDescent="0.25"/>
    <row r="240" s="47" customFormat="1" x14ac:dyDescent="0.25"/>
    <row r="241" s="47" customFormat="1" x14ac:dyDescent="0.25"/>
    <row r="242" s="47" customFormat="1" x14ac:dyDescent="0.25"/>
    <row r="243" s="47" customFormat="1" x14ac:dyDescent="0.25"/>
    <row r="244" s="47" customFormat="1" x14ac:dyDescent="0.25"/>
    <row r="245" s="47" customFormat="1" x14ac:dyDescent="0.25"/>
    <row r="246" s="47" customFormat="1" x14ac:dyDescent="0.25"/>
    <row r="247" s="47" customFormat="1" x14ac:dyDescent="0.25"/>
    <row r="248" s="47" customFormat="1" x14ac:dyDescent="0.25"/>
    <row r="249" s="47" customFormat="1" x14ac:dyDescent="0.25"/>
    <row r="250" s="47" customFormat="1" x14ac:dyDescent="0.25"/>
    <row r="251" s="47" customFormat="1" x14ac:dyDescent="0.25"/>
    <row r="252" s="47" customFormat="1" x14ac:dyDescent="0.25"/>
    <row r="253" s="47" customFormat="1" x14ac:dyDescent="0.25"/>
    <row r="254" s="47" customFormat="1" x14ac:dyDescent="0.25"/>
    <row r="255" s="47" customFormat="1" x14ac:dyDescent="0.25"/>
    <row r="256" s="47" customFormat="1" x14ac:dyDescent="0.25"/>
    <row r="257" s="47" customFormat="1" x14ac:dyDescent="0.25"/>
    <row r="258" s="47" customFormat="1" x14ac:dyDescent="0.25"/>
    <row r="259" s="47" customFormat="1" x14ac:dyDescent="0.25"/>
    <row r="260" s="47" customFormat="1" x14ac:dyDescent="0.25"/>
    <row r="261" s="47" customFormat="1" x14ac:dyDescent="0.25"/>
    <row r="262" s="47" customFormat="1" x14ac:dyDescent="0.25"/>
    <row r="263" s="47" customFormat="1" x14ac:dyDescent="0.25"/>
    <row r="264" s="47" customFormat="1" x14ac:dyDescent="0.25"/>
    <row r="265" s="47" customFormat="1" x14ac:dyDescent="0.25"/>
    <row r="266" s="47" customFormat="1" x14ac:dyDescent="0.25"/>
    <row r="267" s="47" customFormat="1" x14ac:dyDescent="0.25"/>
    <row r="268" s="47" customFormat="1" x14ac:dyDescent="0.25"/>
    <row r="269" s="47" customFormat="1" x14ac:dyDescent="0.25"/>
    <row r="270" s="47" customFormat="1" x14ac:dyDescent="0.25"/>
    <row r="271" s="47" customFormat="1" x14ac:dyDescent="0.25"/>
    <row r="272" s="47" customFormat="1" x14ac:dyDescent="0.25"/>
    <row r="273" s="47" customFormat="1" x14ac:dyDescent="0.25"/>
    <row r="274" s="47" customFormat="1" x14ac:dyDescent="0.25"/>
    <row r="275" s="47" customFormat="1" x14ac:dyDescent="0.25"/>
    <row r="276" s="47" customFormat="1" x14ac:dyDescent="0.25"/>
  </sheetData>
  <mergeCells count="113">
    <mergeCell ref="B14:H14"/>
    <mergeCell ref="B31:H31"/>
    <mergeCell ref="B48:N48"/>
    <mergeCell ref="B64:N64"/>
    <mergeCell ref="B80:N80"/>
    <mergeCell ref="B96:N96"/>
    <mergeCell ref="B17:B19"/>
    <mergeCell ref="B34:B36"/>
    <mergeCell ref="K67:L67"/>
    <mergeCell ref="C83:D83"/>
    <mergeCell ref="E83:F83"/>
    <mergeCell ref="G83:H83"/>
    <mergeCell ref="I83:J83"/>
    <mergeCell ref="K83:L83"/>
    <mergeCell ref="K51:L51"/>
    <mergeCell ref="G34:J34"/>
    <mergeCell ref="K34:N34"/>
    <mergeCell ref="B201:B202"/>
    <mergeCell ref="B147:Q147"/>
    <mergeCell ref="B164:Q164"/>
    <mergeCell ref="B180:R180"/>
    <mergeCell ref="B183:B185"/>
    <mergeCell ref="B197:L197"/>
    <mergeCell ref="B167:B168"/>
    <mergeCell ref="B151:B152"/>
    <mergeCell ref="C183:F183"/>
    <mergeCell ref="G183:J183"/>
    <mergeCell ref="K183:N183"/>
    <mergeCell ref="O183:R183"/>
    <mergeCell ref="C184:D184"/>
    <mergeCell ref="E184:F184"/>
    <mergeCell ref="Q184:R184"/>
    <mergeCell ref="G184:H184"/>
    <mergeCell ref="I184:J184"/>
    <mergeCell ref="K184:L184"/>
    <mergeCell ref="M184:N184"/>
    <mergeCell ref="O184:P184"/>
    <mergeCell ref="C134:D134"/>
    <mergeCell ref="E134:F134"/>
    <mergeCell ref="G134:H134"/>
    <mergeCell ref="K100:L100"/>
    <mergeCell ref="C100:D100"/>
    <mergeCell ref="G117:H117"/>
    <mergeCell ref="C201:D201"/>
    <mergeCell ref="E201:F201"/>
    <mergeCell ref="G201:H201"/>
    <mergeCell ref="I201:J201"/>
    <mergeCell ref="C167:D167"/>
    <mergeCell ref="E167:F167"/>
    <mergeCell ref="G167:H167"/>
    <mergeCell ref="C151:D151"/>
    <mergeCell ref="E151:F151"/>
    <mergeCell ref="G151:H151"/>
    <mergeCell ref="I151:J151"/>
    <mergeCell ref="B150:J150"/>
    <mergeCell ref="I167:J167"/>
    <mergeCell ref="B116:H116"/>
    <mergeCell ref="I134:J134"/>
    <mergeCell ref="B133:J133"/>
    <mergeCell ref="C67:D67"/>
    <mergeCell ref="E67:F67"/>
    <mergeCell ref="G67:H67"/>
    <mergeCell ref="I67:J67"/>
    <mergeCell ref="C51:D51"/>
    <mergeCell ref="E51:F51"/>
    <mergeCell ref="G51:H51"/>
    <mergeCell ref="I51:J51"/>
    <mergeCell ref="B51:B52"/>
    <mergeCell ref="B67:B68"/>
    <mergeCell ref="B83:B84"/>
    <mergeCell ref="B100:B101"/>
    <mergeCell ref="B130:Q130"/>
    <mergeCell ref="B134:B135"/>
    <mergeCell ref="E100:F100"/>
    <mergeCell ref="G100:H100"/>
    <mergeCell ref="I100:J100"/>
    <mergeCell ref="B113:Q113"/>
    <mergeCell ref="B117:B118"/>
    <mergeCell ref="C117:D117"/>
    <mergeCell ref="E117:F117"/>
    <mergeCell ref="O34:R34"/>
    <mergeCell ref="C35:D35"/>
    <mergeCell ref="E35:F35"/>
    <mergeCell ref="G35:H35"/>
    <mergeCell ref="I35:J35"/>
    <mergeCell ref="K35:L35"/>
    <mergeCell ref="M35:N35"/>
    <mergeCell ref="O35:P35"/>
    <mergeCell ref="Q35:R35"/>
    <mergeCell ref="K201:L201"/>
    <mergeCell ref="B200:L200"/>
    <mergeCell ref="A7:Q7"/>
    <mergeCell ref="A8:Q8"/>
    <mergeCell ref="A9:Q9"/>
    <mergeCell ref="A10:Q10"/>
    <mergeCell ref="M51:N51"/>
    <mergeCell ref="M67:N67"/>
    <mergeCell ref="M83:N83"/>
    <mergeCell ref="M100:N100"/>
    <mergeCell ref="B99:N99"/>
    <mergeCell ref="C17:F17"/>
    <mergeCell ref="G17:J17"/>
    <mergeCell ref="K17:N17"/>
    <mergeCell ref="O17:R17"/>
    <mergeCell ref="C18:D18"/>
    <mergeCell ref="E18:F18"/>
    <mergeCell ref="G18:H18"/>
    <mergeCell ref="I18:J18"/>
    <mergeCell ref="K18:L18"/>
    <mergeCell ref="M18:N18"/>
    <mergeCell ref="O18:P18"/>
    <mergeCell ref="Q18:R18"/>
    <mergeCell ref="C34:F3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J133"/>
  <sheetViews>
    <sheetView zoomScale="70" zoomScaleNormal="70" workbookViewId="0">
      <selection activeCell="B93" sqref="B93:J93"/>
    </sheetView>
  </sheetViews>
  <sheetFormatPr baseColWidth="10" defaultRowHeight="15" x14ac:dyDescent="0.25"/>
  <cols>
    <col min="1" max="1" width="11.42578125" style="47"/>
    <col min="2" max="2" width="60.28515625" style="25" customWidth="1"/>
    <col min="3" max="6" width="11.42578125" style="25"/>
    <col min="7" max="7" width="18.7109375" style="25" customWidth="1"/>
    <col min="8" max="62" width="11.42578125" style="47"/>
    <col min="63" max="16384" width="11.42578125" style="25"/>
  </cols>
  <sheetData>
    <row r="6" spans="1:18" s="47" customFormat="1" x14ac:dyDescent="0.25"/>
    <row r="7" spans="1:18" s="47" customFormat="1" ht="18" customHeight="1" x14ac:dyDescent="0.25">
      <c r="A7" s="294" t="s">
        <v>38</v>
      </c>
      <c r="B7" s="294"/>
      <c r="C7" s="294"/>
      <c r="D7" s="294"/>
      <c r="E7" s="294"/>
      <c r="F7" s="294"/>
      <c r="G7" s="294"/>
      <c r="H7" s="294"/>
      <c r="I7" s="294"/>
      <c r="J7" s="294"/>
      <c r="K7" s="224"/>
      <c r="L7" s="224"/>
      <c r="M7" s="224"/>
      <c r="N7" s="224"/>
      <c r="O7" s="224"/>
      <c r="P7" s="224"/>
      <c r="Q7" s="224"/>
      <c r="R7" s="224"/>
    </row>
    <row r="8" spans="1:18" s="47" customFormat="1" ht="18" customHeight="1" x14ac:dyDescent="0.25">
      <c r="A8" s="294" t="s">
        <v>39</v>
      </c>
      <c r="B8" s="294"/>
      <c r="C8" s="294"/>
      <c r="D8" s="294"/>
      <c r="E8" s="294"/>
      <c r="F8" s="294"/>
      <c r="G8" s="294"/>
      <c r="H8" s="294"/>
      <c r="I8" s="294"/>
      <c r="J8" s="294"/>
      <c r="K8" s="224"/>
      <c r="L8" s="224"/>
      <c r="M8" s="224"/>
      <c r="N8" s="224"/>
      <c r="O8" s="224"/>
      <c r="P8" s="224"/>
      <c r="Q8" s="224"/>
      <c r="R8" s="224"/>
    </row>
    <row r="9" spans="1:18" s="47" customFormat="1" ht="18" customHeight="1" x14ac:dyDescent="0.25">
      <c r="A9" s="294" t="s">
        <v>42</v>
      </c>
      <c r="B9" s="294"/>
      <c r="C9" s="294"/>
      <c r="D9" s="294"/>
      <c r="E9" s="294"/>
      <c r="F9" s="294"/>
      <c r="G9" s="294"/>
      <c r="H9" s="294"/>
      <c r="I9" s="294"/>
      <c r="J9" s="294"/>
      <c r="K9" s="224"/>
      <c r="L9" s="224"/>
      <c r="M9" s="224"/>
      <c r="N9" s="224"/>
      <c r="O9" s="224"/>
      <c r="P9" s="224"/>
      <c r="Q9" s="224"/>
      <c r="R9" s="224"/>
    </row>
    <row r="10" spans="1:18" s="47" customFormat="1" ht="18" customHeight="1" x14ac:dyDescent="0.25">
      <c r="A10" s="294" t="s">
        <v>40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24"/>
      <c r="L10" s="224"/>
      <c r="M10" s="224"/>
      <c r="N10" s="224"/>
      <c r="O10" s="224"/>
      <c r="P10" s="224"/>
      <c r="Q10" s="224"/>
      <c r="R10" s="224"/>
    </row>
    <row r="11" spans="1:18" s="47" customFormat="1" x14ac:dyDescent="0.25"/>
    <row r="12" spans="1:18" s="47" customFormat="1" x14ac:dyDescent="0.25"/>
    <row r="13" spans="1:18" s="47" customFormat="1" ht="23.25" customHeight="1" x14ac:dyDescent="0.25">
      <c r="B13" s="288" t="s">
        <v>144</v>
      </c>
      <c r="C13" s="288"/>
      <c r="D13" s="288"/>
      <c r="E13" s="288"/>
      <c r="F13" s="288"/>
      <c r="G13" s="288"/>
      <c r="H13" s="288"/>
      <c r="I13" s="288"/>
      <c r="J13" s="288"/>
    </row>
    <row r="14" spans="1:18" s="47" customFormat="1" ht="15.75" customHeight="1" x14ac:dyDescent="0.25"/>
    <row r="15" spans="1:18" ht="15" customHeight="1" x14ac:dyDescent="0.25">
      <c r="B15" s="298" t="s">
        <v>70</v>
      </c>
      <c r="C15" s="293" t="s">
        <v>3</v>
      </c>
      <c r="D15" s="293"/>
      <c r="E15" s="293"/>
      <c r="F15" s="293"/>
      <c r="G15" s="293"/>
      <c r="H15" s="293"/>
    </row>
    <row r="16" spans="1:18" x14ac:dyDescent="0.25">
      <c r="B16" s="299"/>
      <c r="C16" s="292" t="s">
        <v>12</v>
      </c>
      <c r="D16" s="292"/>
      <c r="E16" s="292" t="s">
        <v>11</v>
      </c>
      <c r="F16" s="292"/>
      <c r="G16" s="292" t="s">
        <v>159</v>
      </c>
      <c r="H16" s="292"/>
    </row>
    <row r="17" spans="1:62" x14ac:dyDescent="0.25">
      <c r="B17" s="300"/>
      <c r="C17" s="230" t="s">
        <v>23</v>
      </c>
      <c r="D17" s="230" t="s">
        <v>24</v>
      </c>
      <c r="E17" s="230" t="s">
        <v>23</v>
      </c>
      <c r="F17" s="230" t="s">
        <v>24</v>
      </c>
      <c r="G17" s="231" t="s">
        <v>130</v>
      </c>
      <c r="H17" s="231" t="s">
        <v>24</v>
      </c>
    </row>
    <row r="18" spans="1:62" s="227" customFormat="1" ht="45" x14ac:dyDescent="0.25">
      <c r="A18" s="225"/>
      <c r="B18" s="226" t="s">
        <v>71</v>
      </c>
      <c r="C18" s="232">
        <v>2206</v>
      </c>
      <c r="D18" s="233">
        <v>0.98835125448028671</v>
      </c>
      <c r="E18" s="232">
        <v>26</v>
      </c>
      <c r="F18" s="233">
        <v>1.1648745519713262E-2</v>
      </c>
      <c r="G18" s="175">
        <v>469894.99999999994</v>
      </c>
      <c r="H18" s="151">
        <f>G18/$G$34</f>
        <v>1.9671257512855107E-2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</row>
    <row r="19" spans="1:62" s="227" customFormat="1" ht="45" x14ac:dyDescent="0.25">
      <c r="A19" s="225"/>
      <c r="B19" s="226" t="s">
        <v>72</v>
      </c>
      <c r="C19" s="232">
        <v>2204</v>
      </c>
      <c r="D19" s="233">
        <v>0.98745519713261654</v>
      </c>
      <c r="E19" s="232">
        <v>28</v>
      </c>
      <c r="F19" s="233">
        <v>1.2544802867383513E-2</v>
      </c>
      <c r="G19" s="175">
        <v>13455025</v>
      </c>
      <c r="H19" s="151">
        <f t="shared" ref="H19:H34" si="0">G19/$G$34</f>
        <v>0.5632689465027364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</row>
    <row r="20" spans="1:62" s="227" customFormat="1" ht="45" x14ac:dyDescent="0.25">
      <c r="A20" s="225"/>
      <c r="B20" s="226" t="s">
        <v>73</v>
      </c>
      <c r="C20" s="232">
        <v>2200</v>
      </c>
      <c r="D20" s="233">
        <v>0.98566308243727596</v>
      </c>
      <c r="E20" s="232">
        <v>32</v>
      </c>
      <c r="F20" s="233">
        <v>1.4336917562724014E-2</v>
      </c>
      <c r="G20" s="175">
        <v>6443040.9999999981</v>
      </c>
      <c r="H20" s="151">
        <f t="shared" si="0"/>
        <v>0.26972561673753381</v>
      </c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</row>
    <row r="21" spans="1:62" s="227" customFormat="1" ht="45" x14ac:dyDescent="0.25">
      <c r="A21" s="225"/>
      <c r="B21" s="228" t="s">
        <v>74</v>
      </c>
      <c r="C21" s="232">
        <v>2219</v>
      </c>
      <c r="D21" s="233">
        <v>0.99417562724014341</v>
      </c>
      <c r="E21" s="232">
        <v>13</v>
      </c>
      <c r="F21" s="233">
        <v>5.8243727598566311E-3</v>
      </c>
      <c r="G21" s="175">
        <v>1619680</v>
      </c>
      <c r="H21" s="151">
        <f t="shared" si="0"/>
        <v>6.7804812497305064E-2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</row>
    <row r="22" spans="1:62" s="227" customFormat="1" ht="45" x14ac:dyDescent="0.25">
      <c r="A22" s="225"/>
      <c r="B22" s="228" t="s">
        <v>75</v>
      </c>
      <c r="C22" s="232">
        <v>2211</v>
      </c>
      <c r="D22" s="233">
        <v>0.99059139784946237</v>
      </c>
      <c r="E22" s="232">
        <v>21</v>
      </c>
      <c r="F22" s="233">
        <v>9.4086021505376347E-3</v>
      </c>
      <c r="G22" s="175">
        <v>1130326</v>
      </c>
      <c r="H22" s="151">
        <f t="shared" si="0"/>
        <v>4.7318941081465997E-2</v>
      </c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</row>
    <row r="23" spans="1:62" s="227" customFormat="1" ht="30" x14ac:dyDescent="0.25">
      <c r="A23" s="225"/>
      <c r="B23" s="228" t="s">
        <v>76</v>
      </c>
      <c r="C23" s="232">
        <v>2227</v>
      </c>
      <c r="D23" s="233">
        <v>0.99775985663082434</v>
      </c>
      <c r="E23" s="232">
        <v>5</v>
      </c>
      <c r="F23" s="233">
        <v>2.2401433691756271E-3</v>
      </c>
      <c r="G23" s="175">
        <v>238151</v>
      </c>
      <c r="H23" s="151">
        <f t="shared" si="0"/>
        <v>9.9697371709508657E-3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</row>
    <row r="24" spans="1:62" s="227" customFormat="1" ht="60" x14ac:dyDescent="0.25">
      <c r="A24" s="225"/>
      <c r="B24" s="228" t="s">
        <v>77</v>
      </c>
      <c r="C24" s="232">
        <v>2229</v>
      </c>
      <c r="D24" s="233">
        <v>0.99865591397849462</v>
      </c>
      <c r="E24" s="232">
        <v>3</v>
      </c>
      <c r="F24" s="233">
        <v>1.3440860215053765E-3</v>
      </c>
      <c r="G24" s="175">
        <v>2738</v>
      </c>
      <c r="H24" s="151">
        <f t="shared" si="0"/>
        <v>1.1462114529883759E-4</v>
      </c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</row>
    <row r="25" spans="1:62" s="227" customFormat="1" ht="50.25" customHeight="1" x14ac:dyDescent="0.25">
      <c r="A25" s="225"/>
      <c r="B25" s="228" t="s">
        <v>78</v>
      </c>
      <c r="C25" s="232">
        <v>2220</v>
      </c>
      <c r="D25" s="233">
        <v>0.9946236559139785</v>
      </c>
      <c r="E25" s="232">
        <v>12</v>
      </c>
      <c r="F25" s="233">
        <v>5.3763440860215058E-3</v>
      </c>
      <c r="G25" s="175">
        <v>103343.00000000001</v>
      </c>
      <c r="H25" s="151">
        <f t="shared" si="0"/>
        <v>4.3262574940167182E-3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</row>
    <row r="26" spans="1:62" s="227" customFormat="1" ht="60" x14ac:dyDescent="0.25">
      <c r="A26" s="225"/>
      <c r="B26" s="228" t="s">
        <v>79</v>
      </c>
      <c r="C26" s="232">
        <v>2207</v>
      </c>
      <c r="D26" s="233">
        <v>0.98879928315412191</v>
      </c>
      <c r="E26" s="232">
        <v>25</v>
      </c>
      <c r="F26" s="233">
        <v>1.1200716845878136E-2</v>
      </c>
      <c r="G26" s="175">
        <v>189838.00000000003</v>
      </c>
      <c r="H26" s="151">
        <f t="shared" si="0"/>
        <v>7.9472056176920144E-3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</row>
    <row r="27" spans="1:62" s="227" customFormat="1" ht="45" x14ac:dyDescent="0.25">
      <c r="A27" s="225"/>
      <c r="B27" s="228" t="s">
        <v>80</v>
      </c>
      <c r="C27" s="234">
        <v>2225</v>
      </c>
      <c r="D27" s="233">
        <v>0.98879928315412191</v>
      </c>
      <c r="E27" s="234">
        <v>7</v>
      </c>
      <c r="F27" s="233">
        <v>1.1200716845878136E-2</v>
      </c>
      <c r="G27" s="175">
        <v>62198.000000000007</v>
      </c>
      <c r="H27" s="151">
        <f t="shared" si="0"/>
        <v>2.6038005826505119E-3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</row>
    <row r="28" spans="1:62" s="227" customFormat="1" ht="45" x14ac:dyDescent="0.25">
      <c r="A28" s="225"/>
      <c r="B28" s="228" t="s">
        <v>81</v>
      </c>
      <c r="C28" s="234">
        <v>2231</v>
      </c>
      <c r="D28" s="233">
        <v>0.98879928315412191</v>
      </c>
      <c r="E28" s="234">
        <v>1</v>
      </c>
      <c r="F28" s="233">
        <v>1.1200716845878136E-2</v>
      </c>
      <c r="G28" s="175">
        <v>450</v>
      </c>
      <c r="H28" s="151">
        <f t="shared" si="0"/>
        <v>1.8838391301854242E-5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</row>
    <row r="29" spans="1:62" s="227" customFormat="1" ht="45" x14ac:dyDescent="0.25">
      <c r="A29" s="225"/>
      <c r="B29" s="228" t="s">
        <v>82</v>
      </c>
      <c r="C29" s="234">
        <v>2231</v>
      </c>
      <c r="D29" s="233">
        <v>0.98879928315412191</v>
      </c>
      <c r="E29" s="234">
        <v>1</v>
      </c>
      <c r="F29" s="233">
        <v>1.1200716845878136E-2</v>
      </c>
      <c r="G29" s="175">
        <v>345</v>
      </c>
      <c r="H29" s="151">
        <f t="shared" si="0"/>
        <v>1.4442766664754918E-5</v>
      </c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</row>
    <row r="30" spans="1:62" s="227" customFormat="1" ht="45" x14ac:dyDescent="0.25">
      <c r="A30" s="225"/>
      <c r="B30" s="228" t="s">
        <v>83</v>
      </c>
      <c r="C30" s="234">
        <v>2232</v>
      </c>
      <c r="D30" s="233">
        <v>0.98879928315412191</v>
      </c>
      <c r="E30" s="234">
        <v>0</v>
      </c>
      <c r="F30" s="233">
        <v>1.1200716845878136E-2</v>
      </c>
      <c r="G30" s="175" t="s">
        <v>141</v>
      </c>
      <c r="H30" s="175" t="s">
        <v>141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</row>
    <row r="31" spans="1:62" s="227" customFormat="1" ht="45" x14ac:dyDescent="0.25">
      <c r="A31" s="225"/>
      <c r="B31" s="228" t="s">
        <v>84</v>
      </c>
      <c r="C31" s="234">
        <v>2222</v>
      </c>
      <c r="D31" s="233">
        <v>0.98879928315412191</v>
      </c>
      <c r="E31" s="234">
        <v>10</v>
      </c>
      <c r="F31" s="233">
        <v>1.1200716845878136E-2</v>
      </c>
      <c r="G31" s="175">
        <v>97504</v>
      </c>
      <c r="H31" s="151">
        <f t="shared" si="0"/>
        <v>4.0818189011022138E-3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</row>
    <row r="32" spans="1:62" s="227" customFormat="1" ht="45" x14ac:dyDescent="0.25">
      <c r="A32" s="225"/>
      <c r="B32" s="228" t="s">
        <v>85</v>
      </c>
      <c r="C32" s="234">
        <v>2226</v>
      </c>
      <c r="D32" s="233">
        <v>0.98879928315412191</v>
      </c>
      <c r="E32" s="234">
        <v>6</v>
      </c>
      <c r="F32" s="233">
        <v>1.1200716845878136E-2</v>
      </c>
      <c r="G32" s="175">
        <v>11057</v>
      </c>
      <c r="H32" s="151">
        <f t="shared" si="0"/>
        <v>4.6288020583244965E-4</v>
      </c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</row>
    <row r="33" spans="1:62" s="227" customFormat="1" ht="45" x14ac:dyDescent="0.25">
      <c r="A33" s="225"/>
      <c r="B33" s="228" t="s">
        <v>86</v>
      </c>
      <c r="C33" s="234">
        <v>2216</v>
      </c>
      <c r="D33" s="233">
        <v>0.98879928315412191</v>
      </c>
      <c r="E33" s="234">
        <v>16</v>
      </c>
      <c r="F33" s="233">
        <v>1.1200716845878136E-2</v>
      </c>
      <c r="G33" s="175">
        <v>63799</v>
      </c>
      <c r="H33" s="151">
        <f t="shared" si="0"/>
        <v>2.6708233925933308E-3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</row>
    <row r="34" spans="1:62" ht="27" customHeight="1" x14ac:dyDescent="0.25">
      <c r="B34" s="178" t="s">
        <v>3</v>
      </c>
      <c r="C34" s="246" t="s">
        <v>141</v>
      </c>
      <c r="D34" s="246" t="s">
        <v>141</v>
      </c>
      <c r="E34" s="246" t="s">
        <v>141</v>
      </c>
      <c r="F34" s="246" t="s">
        <v>141</v>
      </c>
      <c r="G34" s="177">
        <v>23887390</v>
      </c>
      <c r="H34" s="153">
        <f t="shared" si="0"/>
        <v>1</v>
      </c>
    </row>
    <row r="35" spans="1:62" s="47" customFormat="1" x14ac:dyDescent="0.25">
      <c r="B35" s="47" t="s">
        <v>157</v>
      </c>
      <c r="C35" s="235"/>
      <c r="D35" s="236"/>
      <c r="E35" s="235"/>
      <c r="F35" s="235"/>
      <c r="G35" s="236"/>
    </row>
    <row r="36" spans="1:62" s="47" customFormat="1" x14ac:dyDescent="0.25">
      <c r="B36" s="237" t="s">
        <v>158</v>
      </c>
      <c r="C36" s="235"/>
      <c r="D36" s="236"/>
      <c r="E36" s="235"/>
      <c r="F36" s="235"/>
      <c r="G36" s="236"/>
    </row>
    <row r="37" spans="1:62" s="47" customFormat="1" x14ac:dyDescent="0.25">
      <c r="B37" s="237"/>
      <c r="C37" s="235"/>
      <c r="D37" s="236"/>
      <c r="E37" s="235"/>
      <c r="F37" s="235"/>
      <c r="G37" s="236"/>
    </row>
    <row r="38" spans="1:62" s="47" customFormat="1" x14ac:dyDescent="0.25">
      <c r="B38" s="237"/>
      <c r="C38" s="235"/>
      <c r="D38" s="236"/>
      <c r="E38" s="235"/>
      <c r="F38" s="235"/>
      <c r="G38" s="236"/>
    </row>
    <row r="39" spans="1:62" s="47" customFormat="1" ht="15.75" customHeight="1" x14ac:dyDescent="0.25">
      <c r="B39" s="282" t="s">
        <v>160</v>
      </c>
      <c r="C39" s="282"/>
      <c r="D39" s="282"/>
      <c r="E39" s="282"/>
      <c r="F39" s="282"/>
      <c r="G39" s="282"/>
      <c r="H39" s="282"/>
      <c r="I39" s="282"/>
    </row>
    <row r="40" spans="1:62" s="47" customFormat="1" x14ac:dyDescent="0.25">
      <c r="B40" s="229"/>
      <c r="C40" s="235"/>
      <c r="D40" s="236"/>
      <c r="E40" s="235"/>
      <c r="F40" s="235"/>
      <c r="G40" s="236"/>
    </row>
    <row r="41" spans="1:62" s="47" customFormat="1" x14ac:dyDescent="0.25">
      <c r="B41" s="229"/>
      <c r="C41" s="235"/>
      <c r="D41" s="236"/>
      <c r="E41" s="235"/>
      <c r="F41" s="235"/>
      <c r="G41" s="236"/>
    </row>
    <row r="42" spans="1:62" x14ac:dyDescent="0.25">
      <c r="B42" s="297" t="s">
        <v>70</v>
      </c>
      <c r="C42" s="293" t="s">
        <v>3</v>
      </c>
      <c r="D42" s="293"/>
      <c r="E42" s="293"/>
      <c r="F42" s="293"/>
      <c r="G42" s="293"/>
      <c r="H42" s="293"/>
    </row>
    <row r="43" spans="1:62" x14ac:dyDescent="0.25">
      <c r="B43" s="297"/>
      <c r="C43" s="293" t="s">
        <v>12</v>
      </c>
      <c r="D43" s="293"/>
      <c r="E43" s="301" t="s">
        <v>11</v>
      </c>
      <c r="F43" s="302"/>
      <c r="G43" s="292" t="s">
        <v>10</v>
      </c>
      <c r="H43" s="292"/>
    </row>
    <row r="44" spans="1:62" x14ac:dyDescent="0.25">
      <c r="B44" s="297"/>
      <c r="C44" s="230" t="s">
        <v>23</v>
      </c>
      <c r="D44" s="230" t="s">
        <v>24</v>
      </c>
      <c r="E44" s="230" t="s">
        <v>23</v>
      </c>
      <c r="F44" s="230" t="s">
        <v>24</v>
      </c>
      <c r="G44" s="231" t="s">
        <v>130</v>
      </c>
      <c r="H44" s="231" t="s">
        <v>24</v>
      </c>
    </row>
    <row r="45" spans="1:62" ht="45" x14ac:dyDescent="0.25">
      <c r="B45" s="226" t="s">
        <v>71</v>
      </c>
      <c r="C45" s="238">
        <v>2174</v>
      </c>
      <c r="D45" s="239">
        <v>0.97401433691756267</v>
      </c>
      <c r="E45" s="238">
        <v>58</v>
      </c>
      <c r="F45" s="239">
        <v>2.5985663082437275E-2</v>
      </c>
      <c r="G45" s="175">
        <v>8019489.0000000009</v>
      </c>
      <c r="H45" s="151">
        <f>G45/$G$61</f>
        <v>0.15221412493973446</v>
      </c>
    </row>
    <row r="46" spans="1:62" ht="45" x14ac:dyDescent="0.25">
      <c r="B46" s="226" t="s">
        <v>72</v>
      </c>
      <c r="C46" s="238">
        <v>2160</v>
      </c>
      <c r="D46" s="239">
        <v>0.967741935483871</v>
      </c>
      <c r="E46" s="238">
        <v>72</v>
      </c>
      <c r="F46" s="239">
        <v>3.2258064516129031E-2</v>
      </c>
      <c r="G46" s="175">
        <v>29269367</v>
      </c>
      <c r="H46" s="151">
        <f t="shared" ref="H46:H61" si="1">G46/$G$61</f>
        <v>0.55554800130593618</v>
      </c>
    </row>
    <row r="47" spans="1:62" ht="45" x14ac:dyDescent="0.25">
      <c r="B47" s="226" t="s">
        <v>73</v>
      </c>
      <c r="C47" s="238">
        <v>2170</v>
      </c>
      <c r="D47" s="239">
        <v>0.97222222222222221</v>
      </c>
      <c r="E47" s="238">
        <v>62</v>
      </c>
      <c r="F47" s="239">
        <v>2.7777777777777776E-2</v>
      </c>
      <c r="G47" s="175">
        <v>2414807</v>
      </c>
      <c r="H47" s="151">
        <f t="shared" si="1"/>
        <v>4.58343086951482E-2</v>
      </c>
    </row>
    <row r="48" spans="1:62" ht="45" x14ac:dyDescent="0.25">
      <c r="B48" s="228" t="s">
        <v>74</v>
      </c>
      <c r="C48" s="238">
        <v>2213</v>
      </c>
      <c r="D48" s="239">
        <v>0.99148745519713266</v>
      </c>
      <c r="E48" s="238">
        <v>19</v>
      </c>
      <c r="F48" s="239">
        <v>8.512544802867384E-3</v>
      </c>
      <c r="G48" s="175">
        <v>1200056.0000000002</v>
      </c>
      <c r="H48" s="151">
        <f t="shared" si="1"/>
        <v>2.2777694927778817E-2</v>
      </c>
    </row>
    <row r="49" spans="2:8" ht="45" x14ac:dyDescent="0.25">
      <c r="B49" s="228" t="s">
        <v>75</v>
      </c>
      <c r="C49" s="238">
        <v>2195</v>
      </c>
      <c r="D49" s="239">
        <v>0.98342293906810041</v>
      </c>
      <c r="E49" s="238">
        <v>37</v>
      </c>
      <c r="F49" s="239">
        <v>1.6577060931899642E-2</v>
      </c>
      <c r="G49" s="175">
        <v>1241309</v>
      </c>
      <c r="H49" s="151">
        <f t="shared" si="1"/>
        <v>2.3560698594987391E-2</v>
      </c>
    </row>
    <row r="50" spans="2:8" ht="30" x14ac:dyDescent="0.25">
      <c r="B50" s="228" t="s">
        <v>76</v>
      </c>
      <c r="C50" s="238">
        <v>2228</v>
      </c>
      <c r="D50" s="239">
        <v>0.99820788530465954</v>
      </c>
      <c r="E50" s="238">
        <v>4</v>
      </c>
      <c r="F50" s="239">
        <v>1.7921146953405018E-3</v>
      </c>
      <c r="G50" s="175">
        <v>7730.0000000000009</v>
      </c>
      <c r="H50" s="151">
        <f t="shared" si="1"/>
        <v>1.4671947125111681E-4</v>
      </c>
    </row>
    <row r="51" spans="2:8" ht="60" x14ac:dyDescent="0.25">
      <c r="B51" s="228" t="s">
        <v>77</v>
      </c>
      <c r="C51" s="238">
        <v>2228</v>
      </c>
      <c r="D51" s="239">
        <v>0.99820788530465954</v>
      </c>
      <c r="E51" s="238">
        <v>4</v>
      </c>
      <c r="F51" s="239">
        <v>1.7921146953405018E-3</v>
      </c>
      <c r="G51" s="175">
        <v>1035795</v>
      </c>
      <c r="H51" s="151">
        <f t="shared" si="1"/>
        <v>1.9659934634482602E-2</v>
      </c>
    </row>
    <row r="52" spans="2:8" ht="45" x14ac:dyDescent="0.25">
      <c r="B52" s="228" t="s">
        <v>78</v>
      </c>
      <c r="C52" s="238">
        <v>2221</v>
      </c>
      <c r="D52" s="239">
        <v>0.99507168458781359</v>
      </c>
      <c r="E52" s="238">
        <v>11</v>
      </c>
      <c r="F52" s="239">
        <v>4.9283154121863796E-3</v>
      </c>
      <c r="G52" s="175">
        <v>115416</v>
      </c>
      <c r="H52" s="151">
        <f t="shared" si="1"/>
        <v>2.190656467518615E-3</v>
      </c>
    </row>
    <row r="53" spans="2:8" ht="60" x14ac:dyDescent="0.25">
      <c r="B53" s="228" t="s">
        <v>79</v>
      </c>
      <c r="C53" s="238">
        <v>2199</v>
      </c>
      <c r="D53" s="239">
        <v>0.98521505376344087</v>
      </c>
      <c r="E53" s="238">
        <v>33</v>
      </c>
      <c r="F53" s="239">
        <v>1.4784946236559141E-2</v>
      </c>
      <c r="G53" s="175">
        <v>751425.00000000012</v>
      </c>
      <c r="H53" s="151">
        <f t="shared" si="1"/>
        <v>1.4262442261949606E-2</v>
      </c>
    </row>
    <row r="54" spans="2:8" ht="45" x14ac:dyDescent="0.25">
      <c r="B54" s="228" t="s">
        <v>80</v>
      </c>
      <c r="C54" s="240">
        <v>2218</v>
      </c>
      <c r="D54" s="239">
        <v>0.99372759856630821</v>
      </c>
      <c r="E54" s="240">
        <v>14</v>
      </c>
      <c r="F54" s="239">
        <v>6.2724014336917565E-3</v>
      </c>
      <c r="G54" s="175">
        <v>3505039</v>
      </c>
      <c r="H54" s="151">
        <f t="shared" si="1"/>
        <v>6.6527486260613597E-2</v>
      </c>
    </row>
    <row r="55" spans="2:8" ht="45" x14ac:dyDescent="0.25">
      <c r="B55" s="228" t="s">
        <v>81</v>
      </c>
      <c r="C55" s="240">
        <v>2224</v>
      </c>
      <c r="D55" s="239">
        <v>0.99641577060931896</v>
      </c>
      <c r="E55" s="240">
        <v>8</v>
      </c>
      <c r="F55" s="239">
        <v>3.5842293906810036E-3</v>
      </c>
      <c r="G55" s="175">
        <v>610399.99999999988</v>
      </c>
      <c r="H55" s="151">
        <f t="shared" si="1"/>
        <v>1.1585713486634111E-2</v>
      </c>
    </row>
    <row r="56" spans="2:8" ht="45" x14ac:dyDescent="0.25">
      <c r="B56" s="228" t="s">
        <v>82</v>
      </c>
      <c r="C56" s="240">
        <v>2231</v>
      </c>
      <c r="D56" s="239">
        <v>0.99955197132616491</v>
      </c>
      <c r="E56" s="240">
        <v>1</v>
      </c>
      <c r="F56" s="239">
        <v>4.4802867383512545E-4</v>
      </c>
      <c r="G56" s="175">
        <v>59185</v>
      </c>
      <c r="H56" s="151">
        <f t="shared" si="1"/>
        <v>1.1233624716684796E-3</v>
      </c>
    </row>
    <row r="57" spans="2:8" ht="45" x14ac:dyDescent="0.25">
      <c r="B57" s="228" t="s">
        <v>83</v>
      </c>
      <c r="C57" s="240">
        <v>2232</v>
      </c>
      <c r="D57" s="239">
        <v>1</v>
      </c>
      <c r="E57" s="240">
        <v>0</v>
      </c>
      <c r="F57" s="239">
        <v>0</v>
      </c>
      <c r="G57" s="245" t="s">
        <v>141</v>
      </c>
      <c r="H57" s="245" t="s">
        <v>141</v>
      </c>
    </row>
    <row r="58" spans="2:8" ht="45" x14ac:dyDescent="0.25">
      <c r="B58" s="228" t="s">
        <v>84</v>
      </c>
      <c r="C58" s="240">
        <v>2215</v>
      </c>
      <c r="D58" s="239">
        <v>0.99238351254480284</v>
      </c>
      <c r="E58" s="240">
        <v>17</v>
      </c>
      <c r="F58" s="239">
        <v>7.6164874551971325E-3</v>
      </c>
      <c r="G58" s="175">
        <v>657989</v>
      </c>
      <c r="H58" s="151">
        <f t="shared" si="1"/>
        <v>1.2488977770899235E-2</v>
      </c>
    </row>
    <row r="59" spans="2:8" ht="45" x14ac:dyDescent="0.25">
      <c r="B59" s="228" t="s">
        <v>85</v>
      </c>
      <c r="C59" s="240">
        <v>2218</v>
      </c>
      <c r="D59" s="239">
        <v>0.99372759856630821</v>
      </c>
      <c r="E59" s="240">
        <v>14</v>
      </c>
      <c r="F59" s="239">
        <v>6.2724014336917565E-3</v>
      </c>
      <c r="G59" s="175">
        <v>3505039</v>
      </c>
      <c r="H59" s="151">
        <f t="shared" si="1"/>
        <v>6.6527486260613597E-2</v>
      </c>
    </row>
    <row r="60" spans="2:8" ht="45" x14ac:dyDescent="0.25">
      <c r="B60" s="228" t="s">
        <v>86</v>
      </c>
      <c r="C60" s="240">
        <v>2213</v>
      </c>
      <c r="D60" s="239">
        <v>0.99148745519713266</v>
      </c>
      <c r="E60" s="240">
        <v>19</v>
      </c>
      <c r="F60" s="239">
        <v>8.512544802867384E-3</v>
      </c>
      <c r="G60" s="175">
        <v>292531.00000000006</v>
      </c>
      <c r="H60" s="151">
        <f t="shared" si="1"/>
        <v>5.5523924507840175E-3</v>
      </c>
    </row>
    <row r="61" spans="2:8" ht="24.75" customHeight="1" x14ac:dyDescent="0.25">
      <c r="B61" s="154" t="s">
        <v>3</v>
      </c>
      <c r="C61" s="245" t="s">
        <v>141</v>
      </c>
      <c r="D61" s="245" t="s">
        <v>141</v>
      </c>
      <c r="E61" s="245" t="s">
        <v>141</v>
      </c>
      <c r="F61" s="245" t="s">
        <v>141</v>
      </c>
      <c r="G61" s="177">
        <v>52685577</v>
      </c>
      <c r="H61" s="153">
        <f t="shared" si="1"/>
        <v>1</v>
      </c>
    </row>
    <row r="62" spans="2:8" s="47" customFormat="1" x14ac:dyDescent="0.25">
      <c r="B62" s="47" t="s">
        <v>157</v>
      </c>
      <c r="C62" s="241"/>
      <c r="D62" s="242"/>
      <c r="E62" s="241"/>
      <c r="F62" s="241"/>
      <c r="G62" s="242"/>
    </row>
    <row r="63" spans="2:8" s="47" customFormat="1" x14ac:dyDescent="0.25">
      <c r="B63" s="237" t="s">
        <v>158</v>
      </c>
      <c r="C63" s="241"/>
      <c r="D63" s="242"/>
      <c r="E63" s="241"/>
      <c r="F63" s="241"/>
      <c r="G63" s="242"/>
    </row>
    <row r="64" spans="2:8" s="47" customFormat="1" x14ac:dyDescent="0.25">
      <c r="B64" s="237"/>
      <c r="C64" s="241"/>
      <c r="D64" s="242"/>
      <c r="E64" s="241"/>
      <c r="F64" s="241"/>
      <c r="G64" s="242"/>
    </row>
    <row r="65" spans="2:10" s="47" customFormat="1" x14ac:dyDescent="0.25">
      <c r="B65" s="237"/>
      <c r="C65" s="241"/>
      <c r="D65" s="242"/>
      <c r="E65" s="241"/>
      <c r="F65" s="241"/>
      <c r="G65" s="242"/>
    </row>
    <row r="66" spans="2:10" s="47" customFormat="1" ht="15.75" customHeight="1" x14ac:dyDescent="0.25">
      <c r="B66" s="282" t="s">
        <v>145</v>
      </c>
      <c r="C66" s="282"/>
      <c r="D66" s="282"/>
      <c r="E66" s="282"/>
      <c r="F66" s="282"/>
      <c r="G66" s="282"/>
      <c r="H66" s="282"/>
      <c r="I66" s="282"/>
      <c r="J66" s="282"/>
    </row>
    <row r="67" spans="2:10" s="47" customFormat="1" x14ac:dyDescent="0.25">
      <c r="B67" s="229"/>
      <c r="C67" s="241"/>
      <c r="D67" s="242"/>
      <c r="E67" s="241"/>
      <c r="F67" s="241"/>
      <c r="G67" s="242"/>
    </row>
    <row r="68" spans="2:10" s="47" customFormat="1" x14ac:dyDescent="0.25">
      <c r="B68" s="229"/>
      <c r="C68" s="241"/>
      <c r="D68" s="242"/>
      <c r="E68" s="241"/>
      <c r="F68" s="241"/>
      <c r="G68" s="242"/>
    </row>
    <row r="69" spans="2:10" x14ac:dyDescent="0.25">
      <c r="B69" s="295" t="s">
        <v>70</v>
      </c>
      <c r="C69" s="292" t="s">
        <v>3</v>
      </c>
      <c r="D69" s="292"/>
      <c r="E69" s="292"/>
      <c r="F69" s="292"/>
      <c r="G69" s="292"/>
      <c r="H69" s="292"/>
    </row>
    <row r="70" spans="2:10" x14ac:dyDescent="0.25">
      <c r="B70" s="295"/>
      <c r="C70" s="292" t="s">
        <v>12</v>
      </c>
      <c r="D70" s="292"/>
      <c r="E70" s="292" t="s">
        <v>11</v>
      </c>
      <c r="F70" s="292"/>
      <c r="G70" s="292" t="s">
        <v>129</v>
      </c>
      <c r="H70" s="292"/>
    </row>
    <row r="71" spans="2:10" x14ac:dyDescent="0.25">
      <c r="B71" s="296"/>
      <c r="C71" s="231" t="s">
        <v>23</v>
      </c>
      <c r="D71" s="231" t="s">
        <v>24</v>
      </c>
      <c r="E71" s="231" t="s">
        <v>23</v>
      </c>
      <c r="F71" s="231" t="s">
        <v>24</v>
      </c>
      <c r="G71" s="231" t="s">
        <v>130</v>
      </c>
      <c r="H71" s="231" t="s">
        <v>24</v>
      </c>
    </row>
    <row r="72" spans="2:10" ht="45" x14ac:dyDescent="0.25">
      <c r="B72" s="226" t="s">
        <v>71</v>
      </c>
      <c r="C72" s="243">
        <v>1911</v>
      </c>
      <c r="D72" s="244">
        <v>0.85618279569892475</v>
      </c>
      <c r="E72" s="243">
        <v>321</v>
      </c>
      <c r="F72" s="244">
        <v>0.14381720430107528</v>
      </c>
      <c r="G72" s="175">
        <v>5295488.9999999963</v>
      </c>
      <c r="H72" s="152">
        <f>G72/$G$88</f>
        <v>8.5958537073723723E-2</v>
      </c>
    </row>
    <row r="73" spans="2:10" ht="45" x14ac:dyDescent="0.25">
      <c r="B73" s="226" t="s">
        <v>72</v>
      </c>
      <c r="C73" s="243">
        <v>1868</v>
      </c>
      <c r="D73" s="244">
        <v>0.8369175627240143</v>
      </c>
      <c r="E73" s="243">
        <v>364</v>
      </c>
      <c r="F73" s="244">
        <v>0.16308243727598568</v>
      </c>
      <c r="G73" s="175">
        <v>11777282.999999998</v>
      </c>
      <c r="H73" s="152">
        <f t="shared" ref="H73:H87" si="2">G73/$G$88</f>
        <v>0.19117366071069861</v>
      </c>
    </row>
    <row r="74" spans="2:10" ht="45" x14ac:dyDescent="0.25">
      <c r="B74" s="226" t="s">
        <v>73</v>
      </c>
      <c r="C74" s="243">
        <v>1697</v>
      </c>
      <c r="D74" s="244">
        <v>0.76030465949820791</v>
      </c>
      <c r="E74" s="243">
        <v>535</v>
      </c>
      <c r="F74" s="244">
        <v>0.23969534050179211</v>
      </c>
      <c r="G74" s="175">
        <v>25475375.000000011</v>
      </c>
      <c r="H74" s="152">
        <f t="shared" si="2"/>
        <v>0.41352667646076063</v>
      </c>
    </row>
    <row r="75" spans="2:10" ht="45" x14ac:dyDescent="0.25">
      <c r="B75" s="228" t="s">
        <v>74</v>
      </c>
      <c r="C75" s="243">
        <v>2125</v>
      </c>
      <c r="D75" s="244">
        <v>0.95206093189964158</v>
      </c>
      <c r="E75" s="243">
        <v>107</v>
      </c>
      <c r="F75" s="244">
        <v>4.7939068100358424E-2</v>
      </c>
      <c r="G75" s="175">
        <v>1925928.9999999998</v>
      </c>
      <c r="H75" s="152">
        <f t="shared" si="2"/>
        <v>3.1262464967420335E-2</v>
      </c>
    </row>
    <row r="76" spans="2:10" ht="45" x14ac:dyDescent="0.25">
      <c r="B76" s="228" t="s">
        <v>75</v>
      </c>
      <c r="C76" s="243">
        <v>2038</v>
      </c>
      <c r="D76" s="244">
        <v>0.9130824372759857</v>
      </c>
      <c r="E76" s="243">
        <v>194</v>
      </c>
      <c r="F76" s="244">
        <v>8.6917562724014338E-2</v>
      </c>
      <c r="G76" s="175">
        <v>1347835.9999999998</v>
      </c>
      <c r="H76" s="152">
        <f t="shared" si="2"/>
        <v>2.1878623631415257E-2</v>
      </c>
    </row>
    <row r="77" spans="2:10" ht="30" x14ac:dyDescent="0.25">
      <c r="B77" s="228" t="s">
        <v>76</v>
      </c>
      <c r="C77" s="243">
        <v>2179</v>
      </c>
      <c r="D77" s="244">
        <v>0.97625448028673834</v>
      </c>
      <c r="E77" s="243">
        <v>53</v>
      </c>
      <c r="F77" s="244">
        <v>2.3745519713261647E-2</v>
      </c>
      <c r="G77" s="175">
        <v>1677345.9999999995</v>
      </c>
      <c r="H77" s="152">
        <f t="shared" si="2"/>
        <v>2.72273643333906E-2</v>
      </c>
    </row>
    <row r="78" spans="2:10" ht="60" x14ac:dyDescent="0.25">
      <c r="B78" s="228" t="s">
        <v>77</v>
      </c>
      <c r="C78" s="243">
        <v>2216</v>
      </c>
      <c r="D78" s="244">
        <v>0.99283154121863804</v>
      </c>
      <c r="E78" s="243">
        <v>16</v>
      </c>
      <c r="F78" s="244">
        <v>7.1684587813620072E-3</v>
      </c>
      <c r="G78" s="175">
        <v>46247.000000000007</v>
      </c>
      <c r="H78" s="152">
        <f t="shared" si="2"/>
        <v>7.5070016462096408E-4</v>
      </c>
    </row>
    <row r="79" spans="2:10" ht="45" x14ac:dyDescent="0.25">
      <c r="B79" s="228" t="s">
        <v>78</v>
      </c>
      <c r="C79" s="243">
        <v>2173</v>
      </c>
      <c r="D79" s="244">
        <v>0.97356630824372759</v>
      </c>
      <c r="E79" s="243">
        <v>59</v>
      </c>
      <c r="F79" s="244">
        <v>2.6433691756272401E-2</v>
      </c>
      <c r="G79" s="175">
        <v>1751483</v>
      </c>
      <c r="H79" s="152">
        <f t="shared" si="2"/>
        <v>2.8430786352213546E-2</v>
      </c>
    </row>
    <row r="80" spans="2:10" ht="60" x14ac:dyDescent="0.25">
      <c r="B80" s="228" t="s">
        <v>79</v>
      </c>
      <c r="C80" s="243">
        <v>1931</v>
      </c>
      <c r="D80" s="244">
        <v>0.86514336917562729</v>
      </c>
      <c r="E80" s="243">
        <v>301</v>
      </c>
      <c r="F80" s="244">
        <v>0.13485663082437277</v>
      </c>
      <c r="G80" s="175">
        <v>3677984.0000000009</v>
      </c>
      <c r="H80" s="152">
        <f t="shared" si="2"/>
        <v>5.9702536256909036E-2</v>
      </c>
    </row>
    <row r="81" spans="2:22" ht="45" x14ac:dyDescent="0.25">
      <c r="B81" s="228" t="s">
        <v>80</v>
      </c>
      <c r="C81" s="240">
        <v>2218</v>
      </c>
      <c r="D81" s="244">
        <v>0.99372759856630821</v>
      </c>
      <c r="E81" s="240">
        <v>14</v>
      </c>
      <c r="F81" s="244">
        <v>6.2724014336917565E-3</v>
      </c>
      <c r="G81" s="175">
        <v>3505039</v>
      </c>
      <c r="H81" s="152">
        <f t="shared" si="2"/>
        <v>5.6895222485845547E-2</v>
      </c>
    </row>
    <row r="82" spans="2:22" ht="45" x14ac:dyDescent="0.25">
      <c r="B82" s="228" t="s">
        <v>81</v>
      </c>
      <c r="C82" s="240">
        <v>2224</v>
      </c>
      <c r="D82" s="244">
        <v>0.99641577060931896</v>
      </c>
      <c r="E82" s="240">
        <v>8</v>
      </c>
      <c r="F82" s="244">
        <v>3.5842293906810036E-3</v>
      </c>
      <c r="G82" s="175">
        <v>610399.99999999988</v>
      </c>
      <c r="H82" s="151">
        <f t="shared" si="2"/>
        <v>9.9082617355641736E-3</v>
      </c>
    </row>
    <row r="83" spans="2:22" ht="45" x14ac:dyDescent="0.25">
      <c r="B83" s="228" t="s">
        <v>82</v>
      </c>
      <c r="C83" s="240">
        <v>2231</v>
      </c>
      <c r="D83" s="244">
        <v>0.99955197132616491</v>
      </c>
      <c r="E83" s="240">
        <v>1</v>
      </c>
      <c r="F83" s="244">
        <v>4.4802867383512545E-4</v>
      </c>
      <c r="G83" s="175">
        <v>59185</v>
      </c>
      <c r="H83" s="151">
        <f t="shared" si="2"/>
        <v>9.6071505704352171E-4</v>
      </c>
    </row>
    <row r="84" spans="2:22" ht="45" x14ac:dyDescent="0.25">
      <c r="B84" s="228" t="s">
        <v>83</v>
      </c>
      <c r="C84" s="240">
        <v>2232</v>
      </c>
      <c r="D84" s="244">
        <v>1</v>
      </c>
      <c r="E84" s="240">
        <v>0</v>
      </c>
      <c r="F84" s="244">
        <v>0</v>
      </c>
      <c r="G84" s="175" t="s">
        <v>141</v>
      </c>
      <c r="H84" s="175" t="s">
        <v>141</v>
      </c>
    </row>
    <row r="85" spans="2:22" ht="45" x14ac:dyDescent="0.25">
      <c r="B85" s="228" t="s">
        <v>84</v>
      </c>
      <c r="C85" s="240">
        <v>2215</v>
      </c>
      <c r="D85" s="244">
        <v>0.99238351254480284</v>
      </c>
      <c r="E85" s="240">
        <v>17</v>
      </c>
      <c r="F85" s="244">
        <v>7.6164874551971325E-3</v>
      </c>
      <c r="G85" s="175">
        <v>657989</v>
      </c>
      <c r="H85" s="151">
        <f t="shared" si="2"/>
        <v>1.0680745791484494E-2</v>
      </c>
    </row>
    <row r="86" spans="2:22" ht="45" x14ac:dyDescent="0.25">
      <c r="B86" s="228" t="s">
        <v>85</v>
      </c>
      <c r="C86" s="240">
        <v>2218</v>
      </c>
      <c r="D86" s="244">
        <v>0.99372759856630821</v>
      </c>
      <c r="E86" s="240">
        <v>14</v>
      </c>
      <c r="F86" s="244">
        <v>6.2724014336917565E-3</v>
      </c>
      <c r="G86" s="175">
        <v>3505039</v>
      </c>
      <c r="H86" s="151">
        <f t="shared" si="2"/>
        <v>5.6895222485845547E-2</v>
      </c>
    </row>
    <row r="87" spans="2:22" ht="45" x14ac:dyDescent="0.25">
      <c r="B87" s="228" t="s">
        <v>86</v>
      </c>
      <c r="C87" s="240">
        <v>2213</v>
      </c>
      <c r="D87" s="244">
        <v>0.99148745519713266</v>
      </c>
      <c r="E87" s="240">
        <v>19</v>
      </c>
      <c r="F87" s="244">
        <v>8.512544802867384E-3</v>
      </c>
      <c r="G87" s="175">
        <v>292531.00000000006</v>
      </c>
      <c r="H87" s="151">
        <f t="shared" si="2"/>
        <v>4.7484824930640957E-3</v>
      </c>
    </row>
    <row r="88" spans="2:22" ht="26.25" customHeight="1" x14ac:dyDescent="0.25">
      <c r="B88" s="154" t="s">
        <v>3</v>
      </c>
      <c r="C88" s="155" t="s">
        <v>141</v>
      </c>
      <c r="D88" s="155" t="s">
        <v>141</v>
      </c>
      <c r="E88" s="155" t="s">
        <v>141</v>
      </c>
      <c r="F88" s="155" t="s">
        <v>141</v>
      </c>
      <c r="G88" s="177">
        <v>61605155</v>
      </c>
      <c r="H88" s="156">
        <f>SUM(H72:H87)</f>
        <v>1</v>
      </c>
    </row>
    <row r="89" spans="2:22" s="47" customFormat="1" x14ac:dyDescent="0.25">
      <c r="B89" s="47" t="s">
        <v>157</v>
      </c>
    </row>
    <row r="90" spans="2:22" s="47" customFormat="1" x14ac:dyDescent="0.25">
      <c r="B90" s="237" t="s">
        <v>158</v>
      </c>
    </row>
    <row r="91" spans="2:22" s="47" customFormat="1" x14ac:dyDescent="0.25"/>
    <row r="92" spans="2:22" s="47" customFormat="1" x14ac:dyDescent="0.25"/>
    <row r="93" spans="2:22" s="47" customFormat="1" x14ac:dyDescent="0.25">
      <c r="B93" s="282" t="s">
        <v>173</v>
      </c>
      <c r="C93" s="282"/>
      <c r="D93" s="282"/>
      <c r="E93" s="282"/>
      <c r="F93" s="282"/>
      <c r="G93" s="282"/>
      <c r="H93" s="282"/>
      <c r="I93" s="282"/>
      <c r="J93" s="282"/>
    </row>
    <row r="94" spans="2:22" s="47" customFormat="1" x14ac:dyDescent="0.25"/>
    <row r="95" spans="2:22" s="47" customFormat="1" x14ac:dyDescent="0.25"/>
    <row r="96" spans="2:22" s="47" customFormat="1" ht="54.75" customHeight="1" x14ac:dyDescent="0.25">
      <c r="B96" s="289" t="s">
        <v>44</v>
      </c>
      <c r="C96" s="291" t="s">
        <v>168</v>
      </c>
      <c r="D96" s="291"/>
      <c r="E96" s="291"/>
      <c r="F96" s="291"/>
      <c r="G96" s="291" t="s">
        <v>169</v>
      </c>
      <c r="H96" s="291"/>
      <c r="I96" s="291"/>
      <c r="J96" s="291"/>
      <c r="K96" s="291" t="s">
        <v>170</v>
      </c>
      <c r="L96" s="291"/>
      <c r="M96" s="291"/>
      <c r="N96" s="291"/>
      <c r="O96" s="291" t="s">
        <v>171</v>
      </c>
      <c r="P96" s="291"/>
      <c r="Q96" s="291"/>
      <c r="R96" s="291"/>
      <c r="S96" s="291" t="s">
        <v>172</v>
      </c>
      <c r="T96" s="291"/>
      <c r="U96" s="291"/>
      <c r="V96" s="291"/>
    </row>
    <row r="97" spans="2:22" s="47" customFormat="1" x14ac:dyDescent="0.25">
      <c r="B97" s="289"/>
      <c r="C97" s="290" t="s">
        <v>11</v>
      </c>
      <c r="D97" s="290"/>
      <c r="E97" s="290" t="s">
        <v>12</v>
      </c>
      <c r="F97" s="290"/>
      <c r="G97" s="290" t="s">
        <v>11</v>
      </c>
      <c r="H97" s="290"/>
      <c r="I97" s="290" t="s">
        <v>12</v>
      </c>
      <c r="J97" s="290"/>
      <c r="K97" s="290" t="s">
        <v>11</v>
      </c>
      <c r="L97" s="290"/>
      <c r="M97" s="290" t="s">
        <v>12</v>
      </c>
      <c r="N97" s="290"/>
      <c r="O97" s="290" t="s">
        <v>11</v>
      </c>
      <c r="P97" s="290"/>
      <c r="Q97" s="290" t="s">
        <v>12</v>
      </c>
      <c r="R97" s="290"/>
      <c r="S97" s="290" t="s">
        <v>11</v>
      </c>
      <c r="T97" s="290"/>
      <c r="U97" s="290" t="s">
        <v>12</v>
      </c>
      <c r="V97" s="290"/>
    </row>
    <row r="98" spans="2:22" s="47" customFormat="1" x14ac:dyDescent="0.25">
      <c r="B98" s="289"/>
      <c r="C98" s="230" t="s">
        <v>23</v>
      </c>
      <c r="D98" s="230" t="s">
        <v>24</v>
      </c>
      <c r="E98" s="230" t="s">
        <v>23</v>
      </c>
      <c r="F98" s="230" t="s">
        <v>24</v>
      </c>
      <c r="G98" s="230" t="s">
        <v>23</v>
      </c>
      <c r="H98" s="230" t="s">
        <v>24</v>
      </c>
      <c r="I98" s="230" t="s">
        <v>23</v>
      </c>
      <c r="J98" s="230" t="s">
        <v>24</v>
      </c>
      <c r="K98" s="230" t="s">
        <v>23</v>
      </c>
      <c r="L98" s="230" t="s">
        <v>24</v>
      </c>
      <c r="M98" s="230" t="s">
        <v>23</v>
      </c>
      <c r="N98" s="230" t="s">
        <v>24</v>
      </c>
      <c r="O98" s="230" t="s">
        <v>23</v>
      </c>
      <c r="P98" s="230" t="s">
        <v>24</v>
      </c>
      <c r="Q98" s="230" t="s">
        <v>23</v>
      </c>
      <c r="R98" s="230" t="s">
        <v>24</v>
      </c>
      <c r="S98" s="230" t="s">
        <v>23</v>
      </c>
      <c r="T98" s="230" t="s">
        <v>24</v>
      </c>
      <c r="U98" s="230" t="s">
        <v>23</v>
      </c>
      <c r="V98" s="230" t="s">
        <v>24</v>
      </c>
    </row>
    <row r="99" spans="2:22" s="47" customFormat="1" ht="20.25" customHeight="1" x14ac:dyDescent="0.25">
      <c r="B99" s="260" t="s">
        <v>3</v>
      </c>
      <c r="C99" s="261">
        <v>321</v>
      </c>
      <c r="D99" s="262">
        <v>0.14381720430107528</v>
      </c>
      <c r="E99" s="261">
        <v>1911</v>
      </c>
      <c r="F99" s="262">
        <v>0.85618279569892475</v>
      </c>
      <c r="G99" s="261">
        <v>364</v>
      </c>
      <c r="H99" s="262">
        <v>0.16308243727598568</v>
      </c>
      <c r="I99" s="261">
        <v>1868</v>
      </c>
      <c r="J99" s="262">
        <v>0.8369175627240143</v>
      </c>
      <c r="K99" s="261">
        <v>535</v>
      </c>
      <c r="L99" s="262">
        <v>0.23969534050179211</v>
      </c>
      <c r="M99" s="261">
        <v>1697</v>
      </c>
      <c r="N99" s="262">
        <v>0.76030465949820791</v>
      </c>
      <c r="O99" s="261">
        <v>301</v>
      </c>
      <c r="P99" s="262">
        <v>0.13485663082437277</v>
      </c>
      <c r="Q99" s="261">
        <v>1931</v>
      </c>
      <c r="R99" s="262">
        <v>0.86514336917562729</v>
      </c>
      <c r="S99" s="263">
        <v>14</v>
      </c>
      <c r="T99" s="264">
        <v>6.2724014336917565E-3</v>
      </c>
      <c r="U99" s="263">
        <v>2218</v>
      </c>
      <c r="V99" s="264">
        <v>0.99372759856630821</v>
      </c>
    </row>
    <row r="100" spans="2:22" s="47" customFormat="1" ht="20.25" customHeight="1" x14ac:dyDescent="0.25">
      <c r="B100" s="33" t="s">
        <v>32</v>
      </c>
      <c r="C100" s="256">
        <v>45</v>
      </c>
      <c r="D100" s="254">
        <v>0.44554455445544555</v>
      </c>
      <c r="E100" s="256">
        <v>56</v>
      </c>
      <c r="F100" s="254">
        <v>0.5544554455445545</v>
      </c>
      <c r="G100" s="256">
        <v>47</v>
      </c>
      <c r="H100" s="254">
        <v>0.46534653465346537</v>
      </c>
      <c r="I100" s="256">
        <v>54</v>
      </c>
      <c r="J100" s="254">
        <v>0.53465346534653468</v>
      </c>
      <c r="K100" s="256">
        <v>59</v>
      </c>
      <c r="L100" s="254">
        <v>0.58415841584158412</v>
      </c>
      <c r="M100" s="256">
        <v>42</v>
      </c>
      <c r="N100" s="254">
        <v>0.41584158415841582</v>
      </c>
      <c r="O100" s="256">
        <v>32</v>
      </c>
      <c r="P100" s="254">
        <v>0.31683168316831684</v>
      </c>
      <c r="Q100" s="256">
        <v>69</v>
      </c>
      <c r="R100" s="254">
        <v>0.68316831683168322</v>
      </c>
      <c r="S100" s="257">
        <v>0</v>
      </c>
      <c r="T100" s="255">
        <v>0</v>
      </c>
      <c r="U100" s="257">
        <v>101</v>
      </c>
      <c r="V100" s="255">
        <v>1</v>
      </c>
    </row>
    <row r="101" spans="2:22" s="47" customFormat="1" ht="20.25" customHeight="1" x14ac:dyDescent="0.25">
      <c r="B101" s="33" t="s">
        <v>33</v>
      </c>
      <c r="C101" s="256">
        <v>236</v>
      </c>
      <c r="D101" s="254">
        <v>0.24455958549222798</v>
      </c>
      <c r="E101" s="256">
        <v>729</v>
      </c>
      <c r="F101" s="254">
        <v>0.755440414507772</v>
      </c>
      <c r="G101" s="256">
        <v>262</v>
      </c>
      <c r="H101" s="254">
        <v>0.27150259067357513</v>
      </c>
      <c r="I101" s="256">
        <v>703</v>
      </c>
      <c r="J101" s="254">
        <v>0.72849740932642482</v>
      </c>
      <c r="K101" s="256">
        <v>334</v>
      </c>
      <c r="L101" s="254">
        <v>0.34611398963730572</v>
      </c>
      <c r="M101" s="256">
        <v>631</v>
      </c>
      <c r="N101" s="254">
        <v>0.65388601036269434</v>
      </c>
      <c r="O101" s="256">
        <v>210</v>
      </c>
      <c r="P101" s="254">
        <v>0.21761658031088082</v>
      </c>
      <c r="Q101" s="256">
        <v>755</v>
      </c>
      <c r="R101" s="254">
        <v>0.78238341968911918</v>
      </c>
      <c r="S101" s="257">
        <v>11</v>
      </c>
      <c r="T101" s="255">
        <v>1.1398963730569948E-2</v>
      </c>
      <c r="U101" s="257">
        <v>954</v>
      </c>
      <c r="V101" s="255">
        <v>0.98860103626943008</v>
      </c>
    </row>
    <row r="102" spans="2:22" s="47" customFormat="1" ht="20.25" customHeight="1" x14ac:dyDescent="0.25">
      <c r="B102" s="33" t="s">
        <v>34</v>
      </c>
      <c r="C102" s="256">
        <v>21</v>
      </c>
      <c r="D102" s="254">
        <v>2.7888446215139442E-2</v>
      </c>
      <c r="E102" s="256">
        <v>732</v>
      </c>
      <c r="F102" s="254">
        <v>0.97211155378486058</v>
      </c>
      <c r="G102" s="256">
        <v>29</v>
      </c>
      <c r="H102" s="254">
        <v>3.851261620185923E-2</v>
      </c>
      <c r="I102" s="256">
        <v>724</v>
      </c>
      <c r="J102" s="254">
        <v>0.9614873837981408</v>
      </c>
      <c r="K102" s="256">
        <v>86</v>
      </c>
      <c r="L102" s="254">
        <v>0.11420982735723771</v>
      </c>
      <c r="M102" s="256">
        <v>667</v>
      </c>
      <c r="N102" s="254">
        <v>0.88579017264276227</v>
      </c>
      <c r="O102" s="256">
        <v>32</v>
      </c>
      <c r="P102" s="254">
        <v>4.2496679946879147E-2</v>
      </c>
      <c r="Q102" s="256">
        <v>721</v>
      </c>
      <c r="R102" s="254">
        <v>0.95750332005312089</v>
      </c>
      <c r="S102" s="257">
        <v>0</v>
      </c>
      <c r="T102" s="255">
        <v>0</v>
      </c>
      <c r="U102" s="257">
        <v>753</v>
      </c>
      <c r="V102" s="255">
        <v>1</v>
      </c>
    </row>
    <row r="103" spans="2:22" s="47" customFormat="1" ht="20.25" customHeight="1" x14ac:dyDescent="0.25">
      <c r="B103" s="33" t="s">
        <v>35</v>
      </c>
      <c r="C103" s="256">
        <v>7</v>
      </c>
      <c r="D103" s="254">
        <v>3.5353535353535352E-2</v>
      </c>
      <c r="E103" s="256">
        <v>191</v>
      </c>
      <c r="F103" s="254">
        <v>0.96464646464646464</v>
      </c>
      <c r="G103" s="256">
        <v>11</v>
      </c>
      <c r="H103" s="254">
        <v>5.5555555555555552E-2</v>
      </c>
      <c r="I103" s="256">
        <v>187</v>
      </c>
      <c r="J103" s="254">
        <v>0.94444444444444442</v>
      </c>
      <c r="K103" s="256">
        <v>22</v>
      </c>
      <c r="L103" s="254">
        <v>0.1111111111111111</v>
      </c>
      <c r="M103" s="256">
        <v>176</v>
      </c>
      <c r="N103" s="254">
        <v>0.88888888888888884</v>
      </c>
      <c r="O103" s="256">
        <v>13</v>
      </c>
      <c r="P103" s="254">
        <v>6.5656565656565663E-2</v>
      </c>
      <c r="Q103" s="256">
        <v>185</v>
      </c>
      <c r="R103" s="254">
        <v>0.93434343434343436</v>
      </c>
      <c r="S103" s="257">
        <v>0</v>
      </c>
      <c r="T103" s="255">
        <v>0</v>
      </c>
      <c r="U103" s="257">
        <v>198</v>
      </c>
      <c r="V103" s="255">
        <v>1</v>
      </c>
    </row>
    <row r="104" spans="2:22" s="47" customFormat="1" ht="20.25" customHeight="1" x14ac:dyDescent="0.25">
      <c r="B104" s="33" t="s">
        <v>36</v>
      </c>
      <c r="C104" s="256">
        <v>11</v>
      </c>
      <c r="D104" s="254">
        <v>8.0291970802919707E-2</v>
      </c>
      <c r="E104" s="256">
        <v>126</v>
      </c>
      <c r="F104" s="254">
        <v>0.91970802919708028</v>
      </c>
      <c r="G104" s="256">
        <v>15</v>
      </c>
      <c r="H104" s="254">
        <v>0.10948905109489052</v>
      </c>
      <c r="I104" s="256">
        <v>122</v>
      </c>
      <c r="J104" s="254">
        <v>0.89051094890510951</v>
      </c>
      <c r="K104" s="256">
        <v>33</v>
      </c>
      <c r="L104" s="254">
        <v>0.24087591240875914</v>
      </c>
      <c r="M104" s="256">
        <v>104</v>
      </c>
      <c r="N104" s="254">
        <v>0.75912408759124084</v>
      </c>
      <c r="O104" s="256">
        <v>10</v>
      </c>
      <c r="P104" s="254">
        <v>7.2992700729927001E-2</v>
      </c>
      <c r="Q104" s="256">
        <v>127</v>
      </c>
      <c r="R104" s="254">
        <v>0.92700729927007297</v>
      </c>
      <c r="S104" s="257">
        <v>2</v>
      </c>
      <c r="T104" s="255">
        <v>1.4598540145985401E-2</v>
      </c>
      <c r="U104" s="257">
        <v>135</v>
      </c>
      <c r="V104" s="255">
        <v>0.98540145985401462</v>
      </c>
    </row>
    <row r="105" spans="2:22" s="47" customFormat="1" ht="20.25" customHeight="1" x14ac:dyDescent="0.25">
      <c r="B105" s="33" t="s">
        <v>37</v>
      </c>
      <c r="C105" s="258">
        <v>1</v>
      </c>
      <c r="D105" s="254">
        <v>1.282051282051282E-2</v>
      </c>
      <c r="E105" s="258">
        <v>77</v>
      </c>
      <c r="F105" s="254">
        <v>0.98717948717948723</v>
      </c>
      <c r="G105" s="258">
        <v>0</v>
      </c>
      <c r="H105" s="254">
        <v>0</v>
      </c>
      <c r="I105" s="258">
        <v>78</v>
      </c>
      <c r="J105" s="254">
        <v>1</v>
      </c>
      <c r="K105" s="258">
        <v>1</v>
      </c>
      <c r="L105" s="254">
        <v>1.282051282051282E-2</v>
      </c>
      <c r="M105" s="258">
        <v>77</v>
      </c>
      <c r="N105" s="254">
        <v>0.98717948717948723</v>
      </c>
      <c r="O105" s="258">
        <v>4</v>
      </c>
      <c r="P105" s="254">
        <v>5.128205128205128E-2</v>
      </c>
      <c r="Q105" s="258">
        <v>74</v>
      </c>
      <c r="R105" s="254">
        <v>0.94871794871794868</v>
      </c>
      <c r="S105" s="259">
        <v>1</v>
      </c>
      <c r="T105" s="255">
        <v>1.282051282051282E-2</v>
      </c>
      <c r="U105" s="259">
        <v>77</v>
      </c>
      <c r="V105" s="255">
        <v>0.98717948717948723</v>
      </c>
    </row>
    <row r="106" spans="2:22" s="47" customFormat="1" x14ac:dyDescent="0.25">
      <c r="B106" s="47" t="s">
        <v>157</v>
      </c>
    </row>
    <row r="107" spans="2:22" s="47" customFormat="1" x14ac:dyDescent="0.25">
      <c r="B107" s="237" t="s">
        <v>158</v>
      </c>
    </row>
    <row r="108" spans="2:22" s="47" customFormat="1" x14ac:dyDescent="0.25"/>
    <row r="109" spans="2:22" s="47" customFormat="1" x14ac:dyDescent="0.25"/>
    <row r="110" spans="2:22" s="47" customFormat="1" x14ac:dyDescent="0.25"/>
    <row r="111" spans="2:22" s="47" customFormat="1" x14ac:dyDescent="0.25"/>
    <row r="112" spans="2:22" s="47" customFormat="1" x14ac:dyDescent="0.25"/>
    <row r="113" s="47" customFormat="1" x14ac:dyDescent="0.25"/>
    <row r="114" s="47" customFormat="1" x14ac:dyDescent="0.25"/>
    <row r="115" s="47" customFormat="1" x14ac:dyDescent="0.25"/>
    <row r="116" s="47" customFormat="1" x14ac:dyDescent="0.25"/>
    <row r="117" s="47" customFormat="1" x14ac:dyDescent="0.25"/>
    <row r="118" s="47" customFormat="1" x14ac:dyDescent="0.25"/>
    <row r="119" s="47" customFormat="1" x14ac:dyDescent="0.25"/>
    <row r="120" s="47" customFormat="1" x14ac:dyDescent="0.25"/>
    <row r="121" s="47" customFormat="1" x14ac:dyDescent="0.25"/>
    <row r="122" s="47" customFormat="1" x14ac:dyDescent="0.25"/>
    <row r="123" s="47" customFormat="1" x14ac:dyDescent="0.25"/>
    <row r="124" s="47" customFormat="1" x14ac:dyDescent="0.25"/>
    <row r="125" s="47" customFormat="1" x14ac:dyDescent="0.25"/>
    <row r="126" s="47" customFormat="1" x14ac:dyDescent="0.25"/>
    <row r="127" s="47" customFormat="1" x14ac:dyDescent="0.25"/>
    <row r="128" s="47" customFormat="1" x14ac:dyDescent="0.25"/>
    <row r="129" s="47" customFormat="1" x14ac:dyDescent="0.25"/>
    <row r="130" s="47" customFormat="1" x14ac:dyDescent="0.25"/>
    <row r="131" s="47" customFormat="1" x14ac:dyDescent="0.25"/>
    <row r="132" s="47" customFormat="1" x14ac:dyDescent="0.25"/>
    <row r="133" s="47" customFormat="1" x14ac:dyDescent="0.25"/>
  </sheetData>
  <mergeCells count="39">
    <mergeCell ref="A7:J7"/>
    <mergeCell ref="A8:J8"/>
    <mergeCell ref="A9:J9"/>
    <mergeCell ref="A10:J10"/>
    <mergeCell ref="B69:B71"/>
    <mergeCell ref="B39:I39"/>
    <mergeCell ref="B42:B44"/>
    <mergeCell ref="B66:J66"/>
    <mergeCell ref="B13:J13"/>
    <mergeCell ref="B15:B17"/>
    <mergeCell ref="G16:H16"/>
    <mergeCell ref="E43:F43"/>
    <mergeCell ref="C15:H15"/>
    <mergeCell ref="E16:F16"/>
    <mergeCell ref="C70:D70"/>
    <mergeCell ref="C43:D43"/>
    <mergeCell ref="S96:V96"/>
    <mergeCell ref="C16:D16"/>
    <mergeCell ref="C69:H69"/>
    <mergeCell ref="E70:F70"/>
    <mergeCell ref="G70:H70"/>
    <mergeCell ref="G43:H43"/>
    <mergeCell ref="C42:H42"/>
    <mergeCell ref="S97:T97"/>
    <mergeCell ref="U97:V97"/>
    <mergeCell ref="C97:D97"/>
    <mergeCell ref="E97:F97"/>
    <mergeCell ref="G97:H97"/>
    <mergeCell ref="I97:J97"/>
    <mergeCell ref="K97:L97"/>
    <mergeCell ref="B96:B98"/>
    <mergeCell ref="B93:J93"/>
    <mergeCell ref="M97:N97"/>
    <mergeCell ref="O97:P97"/>
    <mergeCell ref="Q97:R97"/>
    <mergeCell ref="C96:F96"/>
    <mergeCell ref="G96:J96"/>
    <mergeCell ref="K96:N96"/>
    <mergeCell ref="O96:R9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2"/>
  <sheetViews>
    <sheetView zoomScale="70" zoomScaleNormal="70" workbookViewId="0">
      <selection activeCell="H27" sqref="H27"/>
    </sheetView>
  </sheetViews>
  <sheetFormatPr baseColWidth="10" defaultRowHeight="15" x14ac:dyDescent="0.25"/>
  <cols>
    <col min="1" max="1" width="11.42578125" style="47"/>
    <col min="2" max="2" width="48.42578125" style="27" customWidth="1"/>
    <col min="3" max="3" width="15.140625" style="25" customWidth="1"/>
    <col min="4" max="4" width="19.28515625" style="25" customWidth="1"/>
    <col min="5" max="5" width="14.5703125" style="25" customWidth="1"/>
    <col min="6" max="6" width="19" style="25" customWidth="1"/>
    <col min="7" max="7" width="16.7109375" style="25" customWidth="1"/>
    <col min="8" max="8" width="22.140625" style="25" customWidth="1"/>
    <col min="9" max="9" width="14.42578125" style="25" customWidth="1"/>
    <col min="10" max="10" width="23.28515625" style="25" customWidth="1"/>
    <col min="11" max="11" width="14.85546875" style="25" customWidth="1"/>
    <col min="12" max="12" width="13.140625" style="25" customWidth="1"/>
    <col min="13" max="13" width="15.28515625" style="25" customWidth="1"/>
    <col min="14" max="14" width="15.140625" style="25" customWidth="1"/>
    <col min="15" max="18" width="13.140625" style="25" customWidth="1"/>
    <col min="19" max="20" width="11.42578125" style="25"/>
    <col min="21" max="21" width="11.42578125" style="47"/>
    <col min="22" max="22" width="15" style="47" customWidth="1"/>
    <col min="23" max="23" width="15.42578125" style="47" customWidth="1"/>
    <col min="24" max="25" width="13.28515625" style="47" customWidth="1"/>
    <col min="26" max="26" width="12.7109375" style="47" customWidth="1"/>
    <col min="27" max="27" width="11.42578125" style="47"/>
    <col min="28" max="28" width="13.7109375" style="47" customWidth="1"/>
    <col min="29" max="30" width="11.42578125" style="47"/>
    <col min="31" max="31" width="14.85546875" style="47" customWidth="1"/>
    <col min="32" max="32" width="13" style="47" customWidth="1"/>
    <col min="33" max="33" width="11.42578125" style="47"/>
    <col min="34" max="34" width="14" style="47" customWidth="1"/>
    <col min="35" max="35" width="12.85546875" style="47" customWidth="1"/>
    <col min="36" max="36" width="11.42578125" style="47"/>
    <col min="37" max="37" width="14.85546875" style="47" customWidth="1"/>
    <col min="38" max="50" width="11.42578125" style="47"/>
    <col min="51" max="16384" width="11.42578125" style="25"/>
  </cols>
  <sheetData>
    <row r="1" spans="1:20" s="47" customFormat="1" x14ac:dyDescent="0.25">
      <c r="B1" s="98"/>
    </row>
    <row r="2" spans="1:20" s="47" customFormat="1" x14ac:dyDescent="0.25">
      <c r="B2" s="98"/>
    </row>
    <row r="3" spans="1:20" s="47" customFormat="1" x14ac:dyDescent="0.25">
      <c r="B3" s="98"/>
    </row>
    <row r="4" spans="1:20" s="47" customFormat="1" ht="51.75" customHeight="1" x14ac:dyDescent="0.25">
      <c r="B4" s="98"/>
    </row>
    <row r="5" spans="1:20" s="46" customFormat="1" ht="18" customHeight="1" x14ac:dyDescent="0.25">
      <c r="A5" s="273" t="s">
        <v>38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</row>
    <row r="6" spans="1:20" s="46" customFormat="1" ht="18" customHeight="1" x14ac:dyDescent="0.25">
      <c r="A6" s="273" t="s">
        <v>39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20" s="46" customFormat="1" ht="18" customHeight="1" x14ac:dyDescent="0.25">
      <c r="A7" s="273" t="s">
        <v>42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</row>
    <row r="8" spans="1:20" s="46" customFormat="1" ht="18" customHeight="1" x14ac:dyDescent="0.25">
      <c r="A8" s="273" t="s">
        <v>40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</row>
    <row r="9" spans="1:20" s="47" customFormat="1" x14ac:dyDescent="0.25">
      <c r="B9" s="98"/>
    </row>
    <row r="10" spans="1:20" s="47" customFormat="1" x14ac:dyDescent="0.25">
      <c r="B10" s="98"/>
    </row>
    <row r="11" spans="1:20" s="47" customFormat="1" ht="15.75" customHeight="1" x14ac:dyDescent="0.25">
      <c r="B11" s="288" t="s">
        <v>174</v>
      </c>
      <c r="C11" s="288"/>
      <c r="D11" s="288"/>
      <c r="E11" s="288"/>
      <c r="F11" s="288"/>
      <c r="G11" s="288"/>
      <c r="H11" s="288"/>
      <c r="I11" s="288"/>
    </row>
    <row r="12" spans="1:20" s="47" customFormat="1" ht="15.75" customHeight="1" x14ac:dyDescent="0.25">
      <c r="B12" s="99"/>
      <c r="C12" s="99"/>
      <c r="D12" s="99"/>
      <c r="E12" s="99"/>
      <c r="F12" s="99"/>
      <c r="G12" s="99"/>
      <c r="H12" s="99"/>
      <c r="I12" s="99"/>
    </row>
    <row r="13" spans="1:20" s="47" customFormat="1" x14ac:dyDescent="0.25">
      <c r="B13" s="98"/>
      <c r="J13" s="100"/>
    </row>
    <row r="14" spans="1:20" ht="25.5" customHeight="1" x14ac:dyDescent="0.25">
      <c r="B14" s="303" t="s">
        <v>44</v>
      </c>
      <c r="C14" s="303" t="s">
        <v>154</v>
      </c>
      <c r="D14" s="303"/>
      <c r="E14" s="303"/>
      <c r="F14" s="303"/>
      <c r="G14" s="303" t="s">
        <v>51</v>
      </c>
      <c r="H14" s="303"/>
      <c r="I14" s="303"/>
      <c r="J14" s="303"/>
      <c r="K14" s="303" t="s">
        <v>52</v>
      </c>
      <c r="L14" s="303"/>
      <c r="M14" s="303"/>
      <c r="N14" s="303"/>
      <c r="O14" s="303" t="s">
        <v>3</v>
      </c>
      <c r="P14" s="303"/>
      <c r="Q14" s="303"/>
      <c r="R14" s="303"/>
      <c r="S14" s="97"/>
      <c r="T14" s="47"/>
    </row>
    <row r="15" spans="1:20" ht="17.25" customHeight="1" x14ac:dyDescent="0.25">
      <c r="B15" s="303"/>
      <c r="C15" s="303" t="s">
        <v>11</v>
      </c>
      <c r="D15" s="303"/>
      <c r="E15" s="303" t="s">
        <v>12</v>
      </c>
      <c r="F15" s="303"/>
      <c r="G15" s="303" t="s">
        <v>11</v>
      </c>
      <c r="H15" s="303"/>
      <c r="I15" s="303" t="s">
        <v>12</v>
      </c>
      <c r="J15" s="303"/>
      <c r="K15" s="303" t="s">
        <v>11</v>
      </c>
      <c r="L15" s="303"/>
      <c r="M15" s="303" t="s">
        <v>12</v>
      </c>
      <c r="N15" s="303"/>
      <c r="O15" s="303" t="s">
        <v>11</v>
      </c>
      <c r="P15" s="303"/>
      <c r="Q15" s="303" t="s">
        <v>12</v>
      </c>
      <c r="R15" s="303"/>
      <c r="S15" s="97"/>
      <c r="T15" s="47"/>
    </row>
    <row r="16" spans="1:20" x14ac:dyDescent="0.25">
      <c r="B16" s="303"/>
      <c r="C16" s="28" t="s">
        <v>23</v>
      </c>
      <c r="D16" s="28" t="s">
        <v>24</v>
      </c>
      <c r="E16" s="28" t="s">
        <v>23</v>
      </c>
      <c r="F16" s="28" t="s">
        <v>24</v>
      </c>
      <c r="G16" s="28" t="s">
        <v>23</v>
      </c>
      <c r="H16" s="28" t="s">
        <v>24</v>
      </c>
      <c r="I16" s="28" t="s">
        <v>23</v>
      </c>
      <c r="J16" s="28" t="s">
        <v>24</v>
      </c>
      <c r="K16" s="28" t="s">
        <v>23</v>
      </c>
      <c r="L16" s="28" t="s">
        <v>24</v>
      </c>
      <c r="M16" s="28" t="s">
        <v>23</v>
      </c>
      <c r="N16" s="28" t="s">
        <v>24</v>
      </c>
      <c r="O16" s="28" t="s">
        <v>23</v>
      </c>
      <c r="P16" s="28" t="s">
        <v>24</v>
      </c>
      <c r="Q16" s="28" t="s">
        <v>23</v>
      </c>
      <c r="R16" s="28" t="s">
        <v>24</v>
      </c>
      <c r="S16" s="97"/>
      <c r="T16" s="47"/>
    </row>
    <row r="17" spans="1:50" s="50" customFormat="1" ht="20.25" customHeight="1" x14ac:dyDescent="0.25">
      <c r="B17" s="124" t="s">
        <v>3</v>
      </c>
      <c r="C17" s="139">
        <v>126</v>
      </c>
      <c r="D17" s="140">
        <v>1</v>
      </c>
      <c r="E17" s="139">
        <v>282</v>
      </c>
      <c r="F17" s="140">
        <v>1</v>
      </c>
      <c r="G17" s="139">
        <v>312</v>
      </c>
      <c r="H17" s="140">
        <v>1</v>
      </c>
      <c r="I17" s="139">
        <v>385</v>
      </c>
      <c r="J17" s="140">
        <v>1</v>
      </c>
      <c r="K17" s="139">
        <v>637</v>
      </c>
      <c r="L17" s="140">
        <v>1</v>
      </c>
      <c r="M17" s="139">
        <v>490</v>
      </c>
      <c r="N17" s="140">
        <v>1</v>
      </c>
      <c r="O17" s="139">
        <v>1075</v>
      </c>
      <c r="P17" s="140">
        <v>1</v>
      </c>
      <c r="Q17" s="139">
        <v>1157</v>
      </c>
      <c r="R17" s="140">
        <v>1</v>
      </c>
      <c r="S17" s="96"/>
    </row>
    <row r="18" spans="1:50" s="47" customFormat="1" ht="20.25" customHeight="1" x14ac:dyDescent="0.25">
      <c r="B18" s="125" t="s">
        <v>61</v>
      </c>
      <c r="C18" s="141">
        <v>5</v>
      </c>
      <c r="D18" s="142">
        <v>3.968253968253968E-2</v>
      </c>
      <c r="E18" s="141">
        <v>3</v>
      </c>
      <c r="F18" s="142">
        <v>1.0638297872340425E-2</v>
      </c>
      <c r="G18" s="141">
        <v>8</v>
      </c>
      <c r="H18" s="142">
        <v>2.564102564102564E-2</v>
      </c>
      <c r="I18" s="141">
        <v>7</v>
      </c>
      <c r="J18" s="142">
        <v>1.8181818181818181E-2</v>
      </c>
      <c r="K18" s="141">
        <v>33</v>
      </c>
      <c r="L18" s="142">
        <v>5.1805337519623233E-2</v>
      </c>
      <c r="M18" s="141">
        <v>45</v>
      </c>
      <c r="N18" s="142">
        <v>9.1836734693877556E-2</v>
      </c>
      <c r="O18" s="141">
        <v>46</v>
      </c>
      <c r="P18" s="142">
        <v>4.2790697674418607E-2</v>
      </c>
      <c r="Q18" s="141">
        <v>55</v>
      </c>
      <c r="R18" s="142">
        <v>4.753673292999136E-2</v>
      </c>
      <c r="S18" s="97"/>
    </row>
    <row r="19" spans="1:50" s="47" customFormat="1" ht="20.25" customHeight="1" x14ac:dyDescent="0.25">
      <c r="B19" s="125" t="s">
        <v>62</v>
      </c>
      <c r="C19" s="141">
        <v>93</v>
      </c>
      <c r="D19" s="142">
        <v>0.73809523809523814</v>
      </c>
      <c r="E19" s="141">
        <v>6</v>
      </c>
      <c r="F19" s="142">
        <v>2.1276595744680851E-2</v>
      </c>
      <c r="G19" s="141">
        <v>264</v>
      </c>
      <c r="H19" s="142">
        <v>0.84615384615384615</v>
      </c>
      <c r="I19" s="141">
        <v>13</v>
      </c>
      <c r="J19" s="142">
        <v>3.3766233766233764E-2</v>
      </c>
      <c r="K19" s="141">
        <v>554</v>
      </c>
      <c r="L19" s="142">
        <v>0.86970172684458402</v>
      </c>
      <c r="M19" s="141">
        <v>35</v>
      </c>
      <c r="N19" s="142">
        <v>7.1428571428571425E-2</v>
      </c>
      <c r="O19" s="141">
        <v>911</v>
      </c>
      <c r="P19" s="142">
        <v>0.84744186046511627</v>
      </c>
      <c r="Q19" s="141">
        <v>54</v>
      </c>
      <c r="R19" s="142">
        <v>4.6672428694900604E-2</v>
      </c>
      <c r="S19" s="97"/>
    </row>
    <row r="20" spans="1:50" s="47" customFormat="1" ht="20.25" customHeight="1" x14ac:dyDescent="0.25">
      <c r="B20" s="125" t="s">
        <v>34</v>
      </c>
      <c r="C20" s="141">
        <v>17</v>
      </c>
      <c r="D20" s="142">
        <v>0.13492063492063491</v>
      </c>
      <c r="E20" s="141">
        <v>215</v>
      </c>
      <c r="F20" s="142">
        <v>0.76241134751773065</v>
      </c>
      <c r="G20" s="141">
        <v>21</v>
      </c>
      <c r="H20" s="142">
        <v>6.7307692307692304E-2</v>
      </c>
      <c r="I20" s="141">
        <v>217</v>
      </c>
      <c r="J20" s="142">
        <v>0.5636363636363636</v>
      </c>
      <c r="K20" s="141">
        <v>27</v>
      </c>
      <c r="L20" s="142">
        <v>4.2386185243328101E-2</v>
      </c>
      <c r="M20" s="141">
        <v>256</v>
      </c>
      <c r="N20" s="142">
        <v>0.52244897959183678</v>
      </c>
      <c r="O20" s="141">
        <v>65</v>
      </c>
      <c r="P20" s="142">
        <v>6.0465116279069767E-2</v>
      </c>
      <c r="Q20" s="141">
        <v>688</v>
      </c>
      <c r="R20" s="142">
        <v>0.59464131374243734</v>
      </c>
      <c r="S20" s="97"/>
    </row>
    <row r="21" spans="1:50" s="47" customFormat="1" ht="20.25" customHeight="1" x14ac:dyDescent="0.25">
      <c r="B21" s="125" t="s">
        <v>63</v>
      </c>
      <c r="C21" s="141">
        <v>1</v>
      </c>
      <c r="D21" s="143">
        <v>7.9365079365079361E-3</v>
      </c>
      <c r="E21" s="141">
        <v>19</v>
      </c>
      <c r="F21" s="142">
        <v>6.7375886524822695E-2</v>
      </c>
      <c r="G21" s="141">
        <v>6</v>
      </c>
      <c r="H21" s="142">
        <v>1.9230769230769232E-2</v>
      </c>
      <c r="I21" s="141">
        <v>84</v>
      </c>
      <c r="J21" s="142">
        <v>0.21818181818181817</v>
      </c>
      <c r="K21" s="141">
        <v>7</v>
      </c>
      <c r="L21" s="142">
        <v>1.098901098901099E-2</v>
      </c>
      <c r="M21" s="141">
        <v>81</v>
      </c>
      <c r="N21" s="142">
        <v>0.1653061224489796</v>
      </c>
      <c r="O21" s="141">
        <v>14</v>
      </c>
      <c r="P21" s="142">
        <v>1.3023255813953489E-2</v>
      </c>
      <c r="Q21" s="141">
        <v>184</v>
      </c>
      <c r="R21" s="142">
        <v>0.15903197925669835</v>
      </c>
      <c r="S21" s="97"/>
    </row>
    <row r="22" spans="1:50" s="47" customFormat="1" ht="27" customHeight="1" x14ac:dyDescent="0.25">
      <c r="B22" s="125" t="s">
        <v>64</v>
      </c>
      <c r="C22" s="141">
        <v>10</v>
      </c>
      <c r="D22" s="142">
        <v>7.9365079365079361E-2</v>
      </c>
      <c r="E22" s="141">
        <v>24</v>
      </c>
      <c r="F22" s="142">
        <v>8.5106382978723402E-2</v>
      </c>
      <c r="G22" s="141">
        <v>12</v>
      </c>
      <c r="H22" s="142">
        <v>3.8461538461538464E-2</v>
      </c>
      <c r="I22" s="141">
        <v>45</v>
      </c>
      <c r="J22" s="142">
        <v>0.11688311688311687</v>
      </c>
      <c r="K22" s="141">
        <v>13</v>
      </c>
      <c r="L22" s="142">
        <v>2.0408163265306124E-2</v>
      </c>
      <c r="M22" s="141">
        <v>33</v>
      </c>
      <c r="N22" s="142">
        <v>6.7346938775510207E-2</v>
      </c>
      <c r="O22" s="141">
        <v>35</v>
      </c>
      <c r="P22" s="142">
        <v>3.255813953488372E-2</v>
      </c>
      <c r="Q22" s="141">
        <v>102</v>
      </c>
      <c r="R22" s="142">
        <v>8.8159031979256716E-2</v>
      </c>
      <c r="S22" s="97"/>
    </row>
    <row r="23" spans="1:50" s="47" customFormat="1" ht="20.25" customHeight="1" x14ac:dyDescent="0.25">
      <c r="B23" s="125" t="s">
        <v>65</v>
      </c>
      <c r="C23" s="141" t="s">
        <v>141</v>
      </c>
      <c r="D23" s="142" t="s">
        <v>141</v>
      </c>
      <c r="E23" s="141">
        <v>15</v>
      </c>
      <c r="F23" s="142">
        <v>5.3191489361702128E-2</v>
      </c>
      <c r="G23" s="141">
        <v>1</v>
      </c>
      <c r="H23" s="143">
        <v>3.205128205128205E-3</v>
      </c>
      <c r="I23" s="141">
        <v>19</v>
      </c>
      <c r="J23" s="142">
        <v>4.9350649350649353E-2</v>
      </c>
      <c r="K23" s="141">
        <v>3</v>
      </c>
      <c r="L23" s="143">
        <v>4.7095761381475663E-3</v>
      </c>
      <c r="M23" s="141">
        <v>40</v>
      </c>
      <c r="N23" s="142">
        <v>8.1632653061224497E-2</v>
      </c>
      <c r="O23" s="141">
        <v>4</v>
      </c>
      <c r="P23" s="143">
        <v>3.7209302325581393E-3</v>
      </c>
      <c r="Q23" s="141">
        <v>74</v>
      </c>
      <c r="R23" s="142">
        <v>6.3958513396715641E-2</v>
      </c>
      <c r="S23" s="97"/>
    </row>
    <row r="24" spans="1:50" s="47" customFormat="1" x14ac:dyDescent="0.25">
      <c r="B24" s="71" t="s">
        <v>41</v>
      </c>
    </row>
    <row r="25" spans="1:50" s="47" customFormat="1" x14ac:dyDescent="0.25">
      <c r="B25" s="72" t="s">
        <v>43</v>
      </c>
    </row>
    <row r="26" spans="1:50" s="47" customFormat="1" x14ac:dyDescent="0.25">
      <c r="B26" s="72"/>
    </row>
    <row r="27" spans="1:50" s="47" customFormat="1" x14ac:dyDescent="0.25">
      <c r="B27" s="98"/>
    </row>
    <row r="28" spans="1:50" s="47" customFormat="1" ht="15.75" customHeight="1" x14ac:dyDescent="0.25">
      <c r="B28" s="282" t="s">
        <v>175</v>
      </c>
      <c r="C28" s="282"/>
      <c r="D28" s="282"/>
      <c r="E28" s="282"/>
      <c r="F28" s="282"/>
    </row>
    <row r="29" spans="1:50" s="47" customFormat="1" ht="15.75" customHeight="1" x14ac:dyDescent="0.25">
      <c r="B29" s="200"/>
      <c r="C29" s="200"/>
      <c r="D29" s="200"/>
      <c r="E29" s="200"/>
      <c r="F29" s="200"/>
    </row>
    <row r="30" spans="1:50" s="47" customFormat="1" ht="18" customHeight="1" x14ac:dyDescent="0.25">
      <c r="B30" s="98"/>
    </row>
    <row r="31" spans="1:50" s="21" customFormat="1" ht="30" customHeight="1" x14ac:dyDescent="0.25">
      <c r="A31" s="52"/>
      <c r="B31" s="303" t="s">
        <v>44</v>
      </c>
      <c r="C31" s="303" t="s">
        <v>154</v>
      </c>
      <c r="D31" s="303"/>
      <c r="E31" s="303" t="s">
        <v>51</v>
      </c>
      <c r="F31" s="303"/>
      <c r="G31" s="303" t="s">
        <v>52</v>
      </c>
      <c r="H31" s="303"/>
      <c r="I31" s="303" t="s">
        <v>3</v>
      </c>
      <c r="J31" s="303"/>
      <c r="K31" s="182"/>
      <c r="L31" s="182"/>
      <c r="M31" s="182"/>
      <c r="N31" s="182"/>
      <c r="O31" s="182"/>
      <c r="P31" s="182"/>
      <c r="Q31" s="182"/>
      <c r="R31" s="18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</row>
    <row r="32" spans="1:50" s="21" customFormat="1" ht="30" customHeight="1" x14ac:dyDescent="0.25">
      <c r="A32" s="52"/>
      <c r="B32" s="303"/>
      <c r="C32" s="123" t="s">
        <v>23</v>
      </c>
      <c r="D32" s="123" t="s">
        <v>200</v>
      </c>
      <c r="E32" s="123" t="s">
        <v>23</v>
      </c>
      <c r="F32" s="123" t="s">
        <v>200</v>
      </c>
      <c r="G32" s="123" t="s">
        <v>23</v>
      </c>
      <c r="H32" s="123" t="s">
        <v>200</v>
      </c>
      <c r="I32" s="123" t="s">
        <v>23</v>
      </c>
      <c r="J32" s="123" t="s">
        <v>200</v>
      </c>
      <c r="K32" s="182"/>
      <c r="L32" s="182"/>
      <c r="M32" s="182"/>
      <c r="N32" s="182"/>
      <c r="O32" s="182"/>
      <c r="P32" s="182"/>
      <c r="Q32" s="182"/>
      <c r="R32" s="18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</row>
    <row r="33" spans="1:50" s="50" customFormat="1" ht="27" customHeight="1" x14ac:dyDescent="0.25">
      <c r="B33" s="126" t="s">
        <v>3</v>
      </c>
      <c r="C33" s="144">
        <v>408</v>
      </c>
      <c r="D33" s="177">
        <v>56682342.00000006</v>
      </c>
      <c r="E33" s="144">
        <v>697</v>
      </c>
      <c r="F33" s="177">
        <v>215094422.99999991</v>
      </c>
      <c r="G33" s="144">
        <v>1127</v>
      </c>
      <c r="H33" s="177">
        <v>4140080373.999999</v>
      </c>
      <c r="I33" s="144">
        <v>2232</v>
      </c>
      <c r="J33" s="177">
        <v>4411857138.999999</v>
      </c>
      <c r="K33" s="182"/>
      <c r="L33" s="182"/>
      <c r="M33" s="182"/>
      <c r="N33" s="182"/>
      <c r="O33" s="182"/>
      <c r="P33" s="182"/>
      <c r="Q33" s="182"/>
      <c r="R33" s="182"/>
    </row>
    <row r="34" spans="1:50" s="47" customFormat="1" ht="20.25" customHeight="1" x14ac:dyDescent="0.25">
      <c r="B34" s="83" t="s">
        <v>61</v>
      </c>
      <c r="C34" s="145">
        <v>8</v>
      </c>
      <c r="D34" s="175">
        <v>2700108</v>
      </c>
      <c r="E34" s="145">
        <v>15</v>
      </c>
      <c r="F34" s="175">
        <v>5896331</v>
      </c>
      <c r="G34" s="145">
        <v>78</v>
      </c>
      <c r="H34" s="175">
        <v>92726431</v>
      </c>
      <c r="I34" s="145">
        <v>101</v>
      </c>
      <c r="J34" s="175">
        <v>101322870.00000004</v>
      </c>
      <c r="K34" s="182"/>
      <c r="L34" s="182"/>
      <c r="M34" s="182"/>
      <c r="N34" s="182"/>
      <c r="O34" s="182"/>
      <c r="P34" s="182"/>
      <c r="Q34" s="182"/>
      <c r="R34" s="182"/>
    </row>
    <row r="35" spans="1:50" s="47" customFormat="1" ht="20.25" customHeight="1" x14ac:dyDescent="0.25">
      <c r="B35" s="83" t="s">
        <v>62</v>
      </c>
      <c r="C35" s="145">
        <v>99</v>
      </c>
      <c r="D35" s="175">
        <v>23949641.999999996</v>
      </c>
      <c r="E35" s="145">
        <v>277</v>
      </c>
      <c r="F35" s="175">
        <v>125267713.00000006</v>
      </c>
      <c r="G35" s="145">
        <v>589</v>
      </c>
      <c r="H35" s="175">
        <v>2990641212.0000048</v>
      </c>
      <c r="I35" s="145">
        <v>965</v>
      </c>
      <c r="J35" s="175">
        <v>3139858566.9999967</v>
      </c>
      <c r="K35" s="182"/>
      <c r="L35" s="182"/>
      <c r="M35" s="182"/>
      <c r="N35" s="182"/>
      <c r="O35" s="182"/>
      <c r="P35" s="182"/>
      <c r="Q35" s="182"/>
      <c r="R35" s="182"/>
    </row>
    <row r="36" spans="1:50" s="47" customFormat="1" ht="20.25" customHeight="1" x14ac:dyDescent="0.25">
      <c r="B36" s="83" t="s">
        <v>34</v>
      </c>
      <c r="C36" s="145">
        <v>232</v>
      </c>
      <c r="D36" s="175">
        <v>23368018.999999993</v>
      </c>
      <c r="E36" s="145">
        <v>238</v>
      </c>
      <c r="F36" s="175">
        <v>43275258.000000015</v>
      </c>
      <c r="G36" s="145">
        <v>283</v>
      </c>
      <c r="H36" s="175">
        <v>399061145.99999994</v>
      </c>
      <c r="I36" s="145">
        <v>753</v>
      </c>
      <c r="J36" s="175">
        <v>465704423.00000012</v>
      </c>
      <c r="K36" s="182"/>
      <c r="L36" s="182"/>
      <c r="M36" s="182"/>
      <c r="N36" s="182"/>
      <c r="O36" s="182"/>
      <c r="P36" s="182"/>
      <c r="Q36" s="182"/>
      <c r="R36" s="182"/>
    </row>
    <row r="37" spans="1:50" s="47" customFormat="1" ht="20.25" customHeight="1" x14ac:dyDescent="0.25">
      <c r="B37" s="83" t="s">
        <v>63</v>
      </c>
      <c r="C37" s="145">
        <v>20</v>
      </c>
      <c r="D37" s="175">
        <v>518238.00000000012</v>
      </c>
      <c r="E37" s="145">
        <v>90</v>
      </c>
      <c r="F37" s="175">
        <v>7137346.0000000009</v>
      </c>
      <c r="G37" s="145">
        <v>88</v>
      </c>
      <c r="H37" s="175">
        <v>159183423.00000006</v>
      </c>
      <c r="I37" s="145">
        <v>198</v>
      </c>
      <c r="J37" s="175">
        <v>166839007</v>
      </c>
      <c r="K37" s="182"/>
      <c r="L37" s="182"/>
      <c r="M37" s="182"/>
      <c r="N37" s="182"/>
      <c r="O37" s="182"/>
      <c r="P37" s="182"/>
      <c r="Q37" s="182"/>
      <c r="R37" s="182"/>
    </row>
    <row r="38" spans="1:50" s="47" customFormat="1" ht="30" x14ac:dyDescent="0.25">
      <c r="B38" s="83" t="s">
        <v>64</v>
      </c>
      <c r="C38" s="145">
        <v>34</v>
      </c>
      <c r="D38" s="175">
        <v>5396057</v>
      </c>
      <c r="E38" s="145">
        <v>57</v>
      </c>
      <c r="F38" s="175">
        <v>31713504.000000004</v>
      </c>
      <c r="G38" s="145">
        <v>46</v>
      </c>
      <c r="H38" s="175">
        <v>151135569</v>
      </c>
      <c r="I38" s="145">
        <v>137</v>
      </c>
      <c r="J38" s="175">
        <v>188245130.00000003</v>
      </c>
      <c r="K38" s="182"/>
      <c r="L38" s="182"/>
      <c r="M38" s="182"/>
      <c r="N38" s="182"/>
      <c r="O38" s="182"/>
      <c r="P38" s="182"/>
      <c r="Q38" s="182"/>
      <c r="R38" s="182"/>
    </row>
    <row r="39" spans="1:50" s="47" customFormat="1" ht="20.25" customHeight="1" x14ac:dyDescent="0.25">
      <c r="B39" s="83" t="s">
        <v>65</v>
      </c>
      <c r="C39" s="145">
        <v>15</v>
      </c>
      <c r="D39" s="175">
        <v>750278</v>
      </c>
      <c r="E39" s="145">
        <v>20</v>
      </c>
      <c r="F39" s="175">
        <v>1804270.9999999998</v>
      </c>
      <c r="G39" s="145">
        <v>43</v>
      </c>
      <c r="H39" s="175">
        <v>347332593.00000012</v>
      </c>
      <c r="I39" s="145">
        <v>78</v>
      </c>
      <c r="J39" s="175">
        <v>349887142.00000006</v>
      </c>
      <c r="K39" s="182"/>
      <c r="L39" s="182"/>
      <c r="M39" s="182"/>
      <c r="N39" s="182"/>
      <c r="O39" s="182"/>
      <c r="P39" s="182"/>
      <c r="Q39" s="182"/>
      <c r="R39" s="182"/>
    </row>
    <row r="40" spans="1:50" s="47" customFormat="1" x14ac:dyDescent="0.25">
      <c r="B40" s="71" t="s">
        <v>41</v>
      </c>
      <c r="K40" s="182"/>
      <c r="L40" s="182"/>
      <c r="M40" s="182"/>
      <c r="N40" s="182"/>
      <c r="O40" s="182"/>
      <c r="P40" s="182"/>
      <c r="Q40" s="182"/>
      <c r="R40" s="182"/>
    </row>
    <row r="41" spans="1:50" s="47" customFormat="1" x14ac:dyDescent="0.25">
      <c r="B41" s="72" t="s">
        <v>43</v>
      </c>
    </row>
    <row r="42" spans="1:50" s="47" customFormat="1" x14ac:dyDescent="0.25">
      <c r="B42" s="72"/>
    </row>
    <row r="43" spans="1:50" s="47" customFormat="1" x14ac:dyDescent="0.25">
      <c r="B43" s="72"/>
    </row>
    <row r="44" spans="1:50" s="47" customFormat="1" ht="15.75" customHeight="1" x14ac:dyDescent="0.25">
      <c r="B44" s="282" t="s">
        <v>176</v>
      </c>
      <c r="C44" s="282"/>
      <c r="D44" s="282"/>
      <c r="E44" s="282"/>
      <c r="F44" s="282"/>
      <c r="G44" s="282"/>
      <c r="H44" s="282"/>
      <c r="I44" s="282"/>
    </row>
    <row r="45" spans="1:50" s="47" customFormat="1" x14ac:dyDescent="0.25">
      <c r="B45" s="98"/>
      <c r="C45" s="88"/>
      <c r="D45" s="88"/>
      <c r="E45" s="88"/>
      <c r="F45" s="88"/>
      <c r="G45" s="88"/>
      <c r="H45" s="88"/>
      <c r="I45" s="88"/>
    </row>
    <row r="46" spans="1:50" s="47" customFormat="1" x14ac:dyDescent="0.25">
      <c r="B46" s="98"/>
    </row>
    <row r="47" spans="1:50" s="26" customFormat="1" ht="22.5" customHeight="1" x14ac:dyDescent="0.25">
      <c r="A47" s="49"/>
      <c r="B47" s="303" t="s">
        <v>44</v>
      </c>
      <c r="C47" s="303" t="s">
        <v>154</v>
      </c>
      <c r="D47" s="303"/>
      <c r="E47" s="303"/>
      <c r="F47" s="303"/>
      <c r="G47" s="303" t="s">
        <v>51</v>
      </c>
      <c r="H47" s="303"/>
      <c r="I47" s="303"/>
      <c r="J47" s="303"/>
      <c r="K47" s="303" t="s">
        <v>52</v>
      </c>
      <c r="L47" s="303"/>
      <c r="M47" s="303"/>
      <c r="N47" s="303"/>
      <c r="O47" s="303" t="s">
        <v>3</v>
      </c>
      <c r="P47" s="303"/>
      <c r="Q47" s="303"/>
      <c r="R47" s="303"/>
      <c r="S47" s="130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</row>
    <row r="48" spans="1:50" s="26" customFormat="1" ht="17.25" customHeight="1" x14ac:dyDescent="0.25">
      <c r="A48" s="49"/>
      <c r="B48" s="303"/>
      <c r="C48" s="303" t="s">
        <v>11</v>
      </c>
      <c r="D48" s="303"/>
      <c r="E48" s="303" t="s">
        <v>12</v>
      </c>
      <c r="F48" s="303"/>
      <c r="G48" s="303" t="s">
        <v>11</v>
      </c>
      <c r="H48" s="303"/>
      <c r="I48" s="303" t="s">
        <v>12</v>
      </c>
      <c r="J48" s="303"/>
      <c r="K48" s="303" t="s">
        <v>11</v>
      </c>
      <c r="L48" s="303"/>
      <c r="M48" s="303" t="s">
        <v>12</v>
      </c>
      <c r="N48" s="303"/>
      <c r="O48" s="303" t="s">
        <v>11</v>
      </c>
      <c r="P48" s="303"/>
      <c r="Q48" s="303" t="s">
        <v>12</v>
      </c>
      <c r="R48" s="303"/>
      <c r="S48" s="130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</row>
    <row r="49" spans="1:50" s="26" customFormat="1" x14ac:dyDescent="0.25">
      <c r="A49" s="49"/>
      <c r="B49" s="303"/>
      <c r="C49" s="28" t="s">
        <v>23</v>
      </c>
      <c r="D49" s="28" t="s">
        <v>24</v>
      </c>
      <c r="E49" s="28" t="s">
        <v>23</v>
      </c>
      <c r="F49" s="28" t="s">
        <v>24</v>
      </c>
      <c r="G49" s="28" t="s">
        <v>23</v>
      </c>
      <c r="H49" s="28" t="s">
        <v>24</v>
      </c>
      <c r="I49" s="28" t="s">
        <v>23</v>
      </c>
      <c r="J49" s="28" t="s">
        <v>24</v>
      </c>
      <c r="K49" s="28" t="s">
        <v>23</v>
      </c>
      <c r="L49" s="28" t="s">
        <v>24</v>
      </c>
      <c r="M49" s="28" t="s">
        <v>23</v>
      </c>
      <c r="N49" s="28" t="s">
        <v>24</v>
      </c>
      <c r="O49" s="28" t="s">
        <v>23</v>
      </c>
      <c r="P49" s="28" t="s">
        <v>24</v>
      </c>
      <c r="Q49" s="28" t="s">
        <v>23</v>
      </c>
      <c r="R49" s="28" t="s">
        <v>24</v>
      </c>
      <c r="S49" s="130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</row>
    <row r="50" spans="1:50" s="47" customFormat="1" ht="20.25" customHeight="1" x14ac:dyDescent="0.25">
      <c r="B50" s="126" t="s">
        <v>3</v>
      </c>
      <c r="C50" s="139">
        <v>4</v>
      </c>
      <c r="D50" s="140">
        <v>1</v>
      </c>
      <c r="E50" s="139">
        <v>404</v>
      </c>
      <c r="F50" s="140">
        <v>1</v>
      </c>
      <c r="G50" s="139">
        <v>12</v>
      </c>
      <c r="H50" s="140">
        <v>1</v>
      </c>
      <c r="I50" s="139">
        <v>685</v>
      </c>
      <c r="J50" s="140">
        <v>1</v>
      </c>
      <c r="K50" s="139">
        <v>108</v>
      </c>
      <c r="L50" s="140">
        <v>1</v>
      </c>
      <c r="M50" s="139">
        <v>1019</v>
      </c>
      <c r="N50" s="140">
        <v>1</v>
      </c>
      <c r="O50" s="139">
        <v>124</v>
      </c>
      <c r="P50" s="140">
        <v>1</v>
      </c>
      <c r="Q50" s="139">
        <v>2108</v>
      </c>
      <c r="R50" s="140">
        <v>1</v>
      </c>
      <c r="S50" s="97"/>
    </row>
    <row r="51" spans="1:50" s="47" customFormat="1" ht="20.25" customHeight="1" x14ac:dyDescent="0.25">
      <c r="B51" s="83" t="s">
        <v>61</v>
      </c>
      <c r="C51" s="141" t="s">
        <v>141</v>
      </c>
      <c r="D51" s="142" t="s">
        <v>141</v>
      </c>
      <c r="E51" s="141">
        <v>8</v>
      </c>
      <c r="F51" s="142">
        <v>1.9801980198019802E-2</v>
      </c>
      <c r="G51" s="141">
        <v>1</v>
      </c>
      <c r="H51" s="142">
        <v>8.3333333333333315E-2</v>
      </c>
      <c r="I51" s="141">
        <v>14</v>
      </c>
      <c r="J51" s="142">
        <v>2.0437956204379562E-2</v>
      </c>
      <c r="K51" s="141">
        <v>18</v>
      </c>
      <c r="L51" s="142">
        <v>0.16666666666666663</v>
      </c>
      <c r="M51" s="141">
        <v>60</v>
      </c>
      <c r="N51" s="142">
        <v>5.8881256133464184E-2</v>
      </c>
      <c r="O51" s="141">
        <v>19</v>
      </c>
      <c r="P51" s="142">
        <v>0.15322580645161291</v>
      </c>
      <c r="Q51" s="141">
        <v>82</v>
      </c>
      <c r="R51" s="142">
        <v>3.8899430740037953E-2</v>
      </c>
      <c r="S51" s="97"/>
    </row>
    <row r="52" spans="1:50" s="47" customFormat="1" ht="20.25" customHeight="1" x14ac:dyDescent="0.25">
      <c r="B52" s="83" t="s">
        <v>62</v>
      </c>
      <c r="C52" s="141">
        <v>1</v>
      </c>
      <c r="D52" s="142">
        <v>0.25</v>
      </c>
      <c r="E52" s="141">
        <v>98</v>
      </c>
      <c r="F52" s="142">
        <v>0.24257425742574257</v>
      </c>
      <c r="G52" s="141">
        <v>9</v>
      </c>
      <c r="H52" s="142">
        <v>0.75</v>
      </c>
      <c r="I52" s="141">
        <v>268</v>
      </c>
      <c r="J52" s="142">
        <v>0.39124087591240875</v>
      </c>
      <c r="K52" s="141">
        <v>79</v>
      </c>
      <c r="L52" s="142">
        <v>0.73148148148148151</v>
      </c>
      <c r="M52" s="141">
        <v>510</v>
      </c>
      <c r="N52" s="142">
        <v>0.50049067713444551</v>
      </c>
      <c r="O52" s="141">
        <v>89</v>
      </c>
      <c r="P52" s="142">
        <v>0.717741935483871</v>
      </c>
      <c r="Q52" s="141">
        <v>876</v>
      </c>
      <c r="R52" s="142">
        <v>0.41555977229601526</v>
      </c>
      <c r="S52" s="97"/>
    </row>
    <row r="53" spans="1:50" s="47" customFormat="1" ht="20.25" customHeight="1" x14ac:dyDescent="0.25">
      <c r="B53" s="83" t="s">
        <v>34</v>
      </c>
      <c r="C53" s="141">
        <v>2</v>
      </c>
      <c r="D53" s="142">
        <v>0.5</v>
      </c>
      <c r="E53" s="141">
        <v>230</v>
      </c>
      <c r="F53" s="142">
        <v>0.56930693069306926</v>
      </c>
      <c r="G53" s="141" t="s">
        <v>141</v>
      </c>
      <c r="H53" s="142" t="s">
        <v>141</v>
      </c>
      <c r="I53" s="141">
        <v>238</v>
      </c>
      <c r="J53" s="142">
        <v>0.34744525547445254</v>
      </c>
      <c r="K53" s="141">
        <v>5</v>
      </c>
      <c r="L53" s="142">
        <v>4.6296296296296301E-2</v>
      </c>
      <c r="M53" s="141">
        <v>278</v>
      </c>
      <c r="N53" s="142">
        <v>0.27281648675171738</v>
      </c>
      <c r="O53" s="141">
        <v>7</v>
      </c>
      <c r="P53" s="142">
        <v>5.6451612903225798E-2</v>
      </c>
      <c r="Q53" s="141">
        <v>746</v>
      </c>
      <c r="R53" s="142">
        <v>0.35388994307400379</v>
      </c>
      <c r="S53" s="97"/>
    </row>
    <row r="54" spans="1:50" s="47" customFormat="1" ht="20.25" customHeight="1" x14ac:dyDescent="0.25">
      <c r="B54" s="83" t="s">
        <v>63</v>
      </c>
      <c r="C54" s="141" t="s">
        <v>141</v>
      </c>
      <c r="D54" s="142" t="s">
        <v>141</v>
      </c>
      <c r="E54" s="141">
        <v>20</v>
      </c>
      <c r="F54" s="142">
        <v>4.9504950495049507E-2</v>
      </c>
      <c r="G54" s="141">
        <v>1</v>
      </c>
      <c r="H54" s="142">
        <v>8.3333333333333315E-2</v>
      </c>
      <c r="I54" s="141">
        <v>89</v>
      </c>
      <c r="J54" s="142">
        <v>0.12992700729927006</v>
      </c>
      <c r="K54" s="141">
        <v>4</v>
      </c>
      <c r="L54" s="142">
        <v>3.7037037037037035E-2</v>
      </c>
      <c r="M54" s="141">
        <v>84</v>
      </c>
      <c r="N54" s="142">
        <v>8.2433758586849842E-2</v>
      </c>
      <c r="O54" s="141">
        <v>5</v>
      </c>
      <c r="P54" s="142">
        <v>4.0322580645161289E-2</v>
      </c>
      <c r="Q54" s="141">
        <v>193</v>
      </c>
      <c r="R54" s="142">
        <v>9.1555977229601529E-2</v>
      </c>
      <c r="S54" s="97"/>
    </row>
    <row r="55" spans="1:50" s="47" customFormat="1" ht="30" x14ac:dyDescent="0.25">
      <c r="B55" s="83" t="s">
        <v>64</v>
      </c>
      <c r="C55" s="141">
        <v>1</v>
      </c>
      <c r="D55" s="142">
        <v>0.25</v>
      </c>
      <c r="E55" s="141">
        <v>33</v>
      </c>
      <c r="F55" s="142">
        <v>8.16831683168317E-2</v>
      </c>
      <c r="G55" s="141">
        <v>1</v>
      </c>
      <c r="H55" s="142">
        <v>8.3333333333333315E-2</v>
      </c>
      <c r="I55" s="141">
        <v>56</v>
      </c>
      <c r="J55" s="142">
        <v>8.1751824817518248E-2</v>
      </c>
      <c r="K55" s="141">
        <v>1</v>
      </c>
      <c r="L55" s="143">
        <v>9.2592592592592587E-3</v>
      </c>
      <c r="M55" s="141">
        <v>45</v>
      </c>
      <c r="N55" s="142">
        <v>4.4160942100098133E-2</v>
      </c>
      <c r="O55" s="141">
        <v>3</v>
      </c>
      <c r="P55" s="142">
        <v>2.4193548387096774E-2</v>
      </c>
      <c r="Q55" s="141">
        <v>134</v>
      </c>
      <c r="R55" s="142">
        <v>6.3567362428842505E-2</v>
      </c>
      <c r="S55" s="97"/>
    </row>
    <row r="56" spans="1:50" s="47" customFormat="1" ht="20.25" customHeight="1" x14ac:dyDescent="0.25">
      <c r="B56" s="83" t="s">
        <v>65</v>
      </c>
      <c r="C56" s="141" t="s">
        <v>141</v>
      </c>
      <c r="D56" s="142" t="s">
        <v>141</v>
      </c>
      <c r="E56" s="141">
        <v>15</v>
      </c>
      <c r="F56" s="142">
        <v>3.7128712871287127E-2</v>
      </c>
      <c r="G56" s="141" t="s">
        <v>141</v>
      </c>
      <c r="H56" s="142" t="s">
        <v>141</v>
      </c>
      <c r="I56" s="141">
        <v>20</v>
      </c>
      <c r="J56" s="142">
        <v>2.9197080291970802E-2</v>
      </c>
      <c r="K56" s="141">
        <v>1</v>
      </c>
      <c r="L56" s="143">
        <v>9.2592592592592587E-3</v>
      </c>
      <c r="M56" s="141">
        <v>42</v>
      </c>
      <c r="N56" s="142">
        <v>4.1216879293424921E-2</v>
      </c>
      <c r="O56" s="141">
        <v>1</v>
      </c>
      <c r="P56" s="142">
        <v>8.0645161290322578E-3</v>
      </c>
      <c r="Q56" s="141">
        <v>77</v>
      </c>
      <c r="R56" s="142">
        <v>3.6527514231499053E-2</v>
      </c>
      <c r="S56" s="97"/>
    </row>
    <row r="57" spans="1:50" s="47" customFormat="1" ht="12" customHeight="1" x14ac:dyDescent="0.25">
      <c r="B57" s="71" t="s">
        <v>41</v>
      </c>
      <c r="C57" s="202"/>
      <c r="D57" s="203"/>
      <c r="E57" s="202"/>
      <c r="F57" s="203"/>
      <c r="G57" s="202"/>
      <c r="H57" s="203"/>
      <c r="I57" s="202"/>
      <c r="J57" s="203"/>
      <c r="K57" s="202"/>
      <c r="L57" s="204"/>
      <c r="M57" s="202"/>
      <c r="N57" s="203"/>
      <c r="O57" s="202"/>
      <c r="P57" s="203"/>
      <c r="Q57" s="202"/>
      <c r="R57" s="203"/>
      <c r="S57" s="97"/>
    </row>
    <row r="58" spans="1:50" s="47" customFormat="1" ht="15" customHeight="1" x14ac:dyDescent="0.25">
      <c r="B58" s="72" t="s">
        <v>43</v>
      </c>
      <c r="C58" s="202"/>
      <c r="D58" s="203"/>
      <c r="E58" s="202"/>
      <c r="F58" s="203"/>
      <c r="G58" s="202"/>
      <c r="H58" s="203"/>
      <c r="I58" s="202"/>
      <c r="J58" s="203"/>
      <c r="K58" s="202"/>
      <c r="L58" s="204"/>
      <c r="M58" s="202"/>
      <c r="N58" s="203"/>
      <c r="O58" s="202"/>
      <c r="P58" s="203"/>
      <c r="Q58" s="202"/>
      <c r="R58" s="203"/>
      <c r="S58" s="97"/>
    </row>
    <row r="59" spans="1:50" s="47" customFormat="1" x14ac:dyDescent="0.25">
      <c r="B59" s="98"/>
    </row>
    <row r="60" spans="1:50" s="47" customFormat="1" x14ac:dyDescent="0.25">
      <c r="B60" s="98"/>
      <c r="K60" s="182"/>
      <c r="L60" s="182"/>
      <c r="M60" s="182"/>
      <c r="N60" s="182"/>
      <c r="O60" s="182"/>
      <c r="P60" s="182"/>
      <c r="Q60" s="182"/>
      <c r="R60" s="182"/>
    </row>
    <row r="61" spans="1:50" s="47" customFormat="1" ht="15" customHeight="1" x14ac:dyDescent="0.25">
      <c r="B61" s="304" t="s">
        <v>177</v>
      </c>
      <c r="C61" s="304"/>
      <c r="D61" s="304"/>
      <c r="E61" s="304"/>
      <c r="F61" s="304"/>
      <c r="G61" s="304"/>
      <c r="H61" s="304"/>
      <c r="I61" s="304"/>
      <c r="K61" s="182"/>
      <c r="L61" s="182"/>
      <c r="M61" s="182"/>
      <c r="N61" s="182"/>
      <c r="O61" s="182"/>
      <c r="P61" s="182"/>
      <c r="Q61" s="182"/>
      <c r="R61" s="182"/>
    </row>
    <row r="62" spans="1:50" s="47" customFormat="1" ht="15" customHeight="1" x14ac:dyDescent="0.25">
      <c r="B62" s="206"/>
      <c r="C62" s="206"/>
      <c r="D62" s="206"/>
      <c r="E62" s="206"/>
      <c r="F62" s="206"/>
      <c r="G62" s="206"/>
      <c r="H62" s="206"/>
      <c r="I62" s="206"/>
      <c r="K62" s="182"/>
      <c r="L62" s="182"/>
      <c r="M62" s="182"/>
      <c r="N62" s="182"/>
      <c r="O62" s="182"/>
      <c r="P62" s="182"/>
      <c r="Q62" s="182"/>
      <c r="R62" s="182"/>
    </row>
    <row r="63" spans="1:50" s="47" customFormat="1" x14ac:dyDescent="0.25">
      <c r="B63" s="98"/>
      <c r="C63" s="127"/>
      <c r="D63" s="127"/>
      <c r="E63" s="127"/>
      <c r="F63" s="127"/>
      <c r="G63" s="127"/>
      <c r="H63" s="127"/>
      <c r="I63" s="127"/>
    </row>
    <row r="64" spans="1:50" s="26" customFormat="1" ht="27" customHeight="1" x14ac:dyDescent="0.25">
      <c r="A64" s="49"/>
      <c r="B64" s="123" t="s">
        <v>44</v>
      </c>
      <c r="C64" s="123" t="s">
        <v>23</v>
      </c>
      <c r="D64" s="123" t="s">
        <v>200</v>
      </c>
      <c r="E64" s="183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</row>
    <row r="65" spans="1:50" s="47" customFormat="1" ht="20.25" customHeight="1" x14ac:dyDescent="0.25">
      <c r="B65" s="124" t="s">
        <v>3</v>
      </c>
      <c r="C65" s="139">
        <v>5</v>
      </c>
      <c r="D65" s="175">
        <v>219440</v>
      </c>
      <c r="E65" s="184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50" s="47" customFormat="1" ht="20.25" customHeight="1" x14ac:dyDescent="0.25">
      <c r="B66" s="125" t="s">
        <v>62</v>
      </c>
      <c r="C66" s="141">
        <v>4</v>
      </c>
      <c r="D66" s="175">
        <v>208590</v>
      </c>
      <c r="E66" s="184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50" s="47" customFormat="1" ht="20.25" customHeight="1" x14ac:dyDescent="0.25">
      <c r="B67" s="125" t="s">
        <v>63</v>
      </c>
      <c r="C67" s="141">
        <v>1</v>
      </c>
      <c r="D67" s="175">
        <v>10850</v>
      </c>
      <c r="E67" s="184"/>
      <c r="F67" s="53"/>
      <c r="G67" s="150"/>
      <c r="H67" s="150"/>
      <c r="I67" s="150"/>
      <c r="J67" s="150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50" s="47" customFormat="1" x14ac:dyDescent="0.25">
      <c r="B68" s="71" t="s">
        <v>41</v>
      </c>
      <c r="G68" s="150"/>
      <c r="H68" s="150"/>
      <c r="I68" s="150"/>
      <c r="J68" s="150"/>
    </row>
    <row r="69" spans="1:50" s="47" customFormat="1" x14ac:dyDescent="0.25">
      <c r="B69" s="72" t="s">
        <v>43</v>
      </c>
      <c r="G69" s="150"/>
      <c r="H69" s="150"/>
      <c r="I69" s="150"/>
      <c r="J69" s="150"/>
      <c r="N69" s="158"/>
    </row>
    <row r="70" spans="1:50" s="47" customFormat="1" x14ac:dyDescent="0.25">
      <c r="B70" s="72"/>
      <c r="G70" s="150"/>
      <c r="H70" s="150"/>
      <c r="I70" s="150"/>
      <c r="J70" s="150"/>
      <c r="N70" s="158"/>
    </row>
    <row r="71" spans="1:50" s="47" customFormat="1" x14ac:dyDescent="0.25">
      <c r="B71" s="98"/>
      <c r="G71" s="150"/>
      <c r="H71" s="150"/>
      <c r="I71" s="150"/>
      <c r="J71" s="150"/>
      <c r="N71" s="158"/>
    </row>
    <row r="72" spans="1:50" s="47" customFormat="1" x14ac:dyDescent="0.25">
      <c r="B72" s="305" t="s">
        <v>178</v>
      </c>
      <c r="C72" s="305"/>
      <c r="D72" s="305"/>
      <c r="E72" s="305"/>
      <c r="G72" s="150"/>
      <c r="H72" s="150"/>
      <c r="I72" s="157"/>
      <c r="J72" s="149"/>
      <c r="K72" s="150"/>
      <c r="L72" s="150"/>
      <c r="N72" s="158"/>
    </row>
    <row r="73" spans="1:50" s="53" customFormat="1" x14ac:dyDescent="0.25">
      <c r="B73" s="128"/>
      <c r="G73" s="150"/>
      <c r="H73" s="150"/>
      <c r="I73" s="150"/>
      <c r="J73" s="149"/>
      <c r="K73" s="150"/>
      <c r="L73" s="150"/>
      <c r="N73" s="158"/>
    </row>
    <row r="74" spans="1:50" s="47" customFormat="1" x14ac:dyDescent="0.25">
      <c r="B74" s="98"/>
      <c r="F74" s="53"/>
      <c r="G74" s="150"/>
      <c r="H74" s="150"/>
      <c r="I74" s="150"/>
      <c r="J74" s="149"/>
      <c r="K74" s="150"/>
      <c r="L74" s="150"/>
      <c r="M74" s="53"/>
      <c r="N74" s="158"/>
      <c r="O74" s="53"/>
    </row>
    <row r="75" spans="1:50" s="26" customFormat="1" ht="27.75" customHeight="1" x14ac:dyDescent="0.25">
      <c r="A75" s="49"/>
      <c r="B75" s="123" t="s">
        <v>44</v>
      </c>
      <c r="C75" s="123" t="s">
        <v>23</v>
      </c>
      <c r="D75" s="123" t="s">
        <v>200</v>
      </c>
      <c r="E75" s="183"/>
      <c r="F75" s="129"/>
      <c r="G75" s="150"/>
      <c r="H75" s="150"/>
      <c r="I75" s="150"/>
      <c r="J75" s="150"/>
      <c r="K75" s="150"/>
      <c r="L75" s="150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</row>
    <row r="76" spans="1:50" s="47" customFormat="1" ht="20.25" customHeight="1" x14ac:dyDescent="0.25">
      <c r="B76" s="124" t="s">
        <v>3</v>
      </c>
      <c r="C76" s="139">
        <v>10</v>
      </c>
      <c r="D76" s="175">
        <v>330247427</v>
      </c>
      <c r="E76" s="184"/>
      <c r="F76" s="53"/>
      <c r="G76" s="150"/>
      <c r="H76" s="150"/>
      <c r="I76" s="150"/>
      <c r="J76" s="150"/>
      <c r="K76" s="150"/>
      <c r="L76" s="150"/>
    </row>
    <row r="77" spans="1:50" s="47" customFormat="1" ht="20.25" customHeight="1" x14ac:dyDescent="0.25">
      <c r="B77" s="125" t="s">
        <v>62</v>
      </c>
      <c r="C77" s="141">
        <v>10</v>
      </c>
      <c r="D77" s="175">
        <v>330247427</v>
      </c>
      <c r="E77" s="184"/>
      <c r="F77" s="53"/>
      <c r="G77" s="150"/>
      <c r="H77" s="150"/>
      <c r="I77" s="150"/>
      <c r="J77" s="150"/>
      <c r="K77" s="150"/>
      <c r="L77" s="150"/>
    </row>
    <row r="78" spans="1:50" s="47" customFormat="1" ht="20.25" customHeight="1" x14ac:dyDescent="0.25">
      <c r="B78" s="71" t="s">
        <v>41</v>
      </c>
      <c r="C78" s="202"/>
      <c r="D78" s="184"/>
      <c r="E78" s="184"/>
      <c r="F78" s="53"/>
      <c r="G78" s="150"/>
      <c r="H78" s="150"/>
      <c r="I78" s="150"/>
      <c r="J78" s="150"/>
      <c r="K78" s="150"/>
      <c r="L78" s="150"/>
    </row>
    <row r="79" spans="1:50" s="47" customFormat="1" ht="20.25" customHeight="1" x14ac:dyDescent="0.25">
      <c r="B79" s="72" t="s">
        <v>43</v>
      </c>
      <c r="C79" s="202"/>
      <c r="D79" s="184"/>
      <c r="E79" s="184"/>
      <c r="F79" s="53"/>
      <c r="G79" s="150"/>
      <c r="H79" s="150"/>
      <c r="I79" s="150"/>
      <c r="J79" s="150"/>
      <c r="K79" s="150"/>
      <c r="L79" s="150"/>
    </row>
    <row r="80" spans="1:50" s="47" customFormat="1" ht="20.25" customHeight="1" x14ac:dyDescent="0.25">
      <c r="B80" s="207"/>
      <c r="C80" s="202"/>
      <c r="D80" s="208"/>
      <c r="E80" s="184"/>
      <c r="F80" s="53"/>
      <c r="G80" s="150"/>
      <c r="H80" s="150"/>
      <c r="I80" s="150"/>
      <c r="J80" s="150"/>
      <c r="K80" s="150"/>
      <c r="L80" s="150"/>
    </row>
    <row r="81" spans="2:20" s="47" customFormat="1" ht="20.25" customHeight="1" x14ac:dyDescent="0.25">
      <c r="B81" s="306" t="s">
        <v>179</v>
      </c>
      <c r="C81" s="306"/>
      <c r="D81" s="306"/>
      <c r="E81" s="306"/>
      <c r="F81" s="53"/>
      <c r="G81" s="150"/>
      <c r="H81" s="150"/>
      <c r="I81" s="150"/>
      <c r="J81" s="150"/>
      <c r="K81" s="150"/>
      <c r="L81" s="150"/>
    </row>
    <row r="82" spans="2:20" s="47" customFormat="1" x14ac:dyDescent="0.25">
      <c r="B82" s="98"/>
      <c r="G82" s="150"/>
      <c r="H82" s="150"/>
      <c r="I82" s="150"/>
      <c r="J82" s="150"/>
      <c r="K82" s="150"/>
      <c r="L82" s="150"/>
    </row>
    <row r="83" spans="2:20" s="47" customFormat="1" x14ac:dyDescent="0.25">
      <c r="B83" s="98"/>
      <c r="G83" s="150"/>
      <c r="H83" s="150"/>
      <c r="I83" s="150"/>
      <c r="J83" s="150"/>
      <c r="K83" s="150"/>
      <c r="L83" s="150"/>
    </row>
    <row r="84" spans="2:20" ht="24.75" customHeight="1" x14ac:dyDescent="0.25">
      <c r="B84" s="123" t="s">
        <v>44</v>
      </c>
      <c r="C84" s="123" t="s">
        <v>23</v>
      </c>
      <c r="D84" s="123" t="s">
        <v>199</v>
      </c>
      <c r="E84" s="183"/>
      <c r="F84" s="97"/>
      <c r="G84" s="150"/>
      <c r="H84" s="150"/>
      <c r="I84" s="150"/>
      <c r="J84" s="150"/>
      <c r="K84" s="150"/>
      <c r="L84" s="150"/>
      <c r="M84" s="47"/>
      <c r="N84" s="47"/>
      <c r="O84" s="47"/>
      <c r="P84" s="47"/>
      <c r="Q84" s="47"/>
      <c r="R84" s="47"/>
      <c r="S84" s="47"/>
      <c r="T84" s="47"/>
    </row>
    <row r="85" spans="2:20" s="47" customFormat="1" ht="20.25" customHeight="1" x14ac:dyDescent="0.25">
      <c r="B85" s="124" t="s">
        <v>3</v>
      </c>
      <c r="C85" s="139">
        <v>6</v>
      </c>
      <c r="D85" s="175">
        <v>65165185.999999993</v>
      </c>
      <c r="E85" s="184"/>
      <c r="F85" s="97"/>
      <c r="G85" s="150"/>
      <c r="H85" s="150"/>
      <c r="I85" s="150"/>
      <c r="J85" s="150"/>
      <c r="K85" s="150"/>
      <c r="L85" s="150"/>
    </row>
    <row r="86" spans="2:20" s="47" customFormat="1" ht="20.25" customHeight="1" x14ac:dyDescent="0.25">
      <c r="B86" s="125" t="s">
        <v>66</v>
      </c>
      <c r="C86" s="141" t="s">
        <v>141</v>
      </c>
      <c r="D86" s="175" t="s">
        <v>141</v>
      </c>
      <c r="E86" s="184"/>
      <c r="F86" s="97"/>
      <c r="G86" s="150"/>
      <c r="H86" s="150"/>
      <c r="I86" s="150"/>
      <c r="J86" s="150"/>
      <c r="K86" s="150"/>
      <c r="L86" s="150"/>
    </row>
    <row r="87" spans="2:20" s="47" customFormat="1" ht="20.25" customHeight="1" x14ac:dyDescent="0.25">
      <c r="B87" s="125" t="s">
        <v>62</v>
      </c>
      <c r="C87" s="141">
        <v>4</v>
      </c>
      <c r="D87" s="175">
        <v>1872798</v>
      </c>
      <c r="E87" s="184"/>
      <c r="F87" s="97"/>
      <c r="G87" s="150"/>
      <c r="H87" s="150"/>
      <c r="I87" s="150"/>
      <c r="J87" s="150"/>
      <c r="K87" s="150"/>
      <c r="L87" s="150"/>
    </row>
    <row r="88" spans="2:20" s="47" customFormat="1" ht="20.25" customHeight="1" x14ac:dyDescent="0.25">
      <c r="B88" s="125" t="s">
        <v>34</v>
      </c>
      <c r="C88" s="141">
        <v>1</v>
      </c>
      <c r="D88" s="175">
        <v>63292288</v>
      </c>
      <c r="E88" s="184"/>
      <c r="F88" s="97"/>
      <c r="G88" s="150"/>
      <c r="H88" s="150"/>
      <c r="I88" s="150"/>
      <c r="J88" s="150"/>
      <c r="K88" s="150"/>
      <c r="L88" s="150"/>
    </row>
    <row r="89" spans="2:20" s="47" customFormat="1" ht="20.25" customHeight="1" x14ac:dyDescent="0.25">
      <c r="B89" s="125" t="s">
        <v>63</v>
      </c>
      <c r="C89" s="141">
        <v>1</v>
      </c>
      <c r="D89" s="175">
        <v>100</v>
      </c>
      <c r="E89" s="184"/>
      <c r="F89" s="97"/>
      <c r="G89" s="150"/>
      <c r="H89" s="150"/>
      <c r="I89" s="150"/>
      <c r="J89" s="150"/>
      <c r="K89" s="150"/>
      <c r="L89" s="150"/>
    </row>
    <row r="90" spans="2:20" s="47" customFormat="1" ht="20.25" customHeight="1" x14ac:dyDescent="0.25">
      <c r="B90" s="71" t="s">
        <v>41</v>
      </c>
      <c r="C90" s="202"/>
      <c r="D90" s="208"/>
      <c r="E90" s="184"/>
      <c r="F90" s="97"/>
      <c r="G90" s="150"/>
      <c r="H90" s="150"/>
      <c r="I90" s="150"/>
      <c r="J90" s="150"/>
      <c r="K90" s="150"/>
      <c r="L90" s="150"/>
    </row>
    <row r="91" spans="2:20" s="47" customFormat="1" ht="20.25" customHeight="1" x14ac:dyDescent="0.25">
      <c r="B91" s="72" t="s">
        <v>43</v>
      </c>
      <c r="C91" s="202"/>
      <c r="D91" s="208"/>
      <c r="E91" s="184"/>
      <c r="F91" s="97"/>
      <c r="G91" s="150"/>
      <c r="H91" s="150"/>
      <c r="I91" s="150"/>
      <c r="J91" s="150"/>
      <c r="K91" s="150"/>
      <c r="L91" s="150"/>
    </row>
    <row r="92" spans="2:20" s="47" customFormat="1" x14ac:dyDescent="0.25">
      <c r="B92" s="98"/>
    </row>
    <row r="93" spans="2:20" s="47" customFormat="1" x14ac:dyDescent="0.25">
      <c r="B93" s="98"/>
    </row>
    <row r="94" spans="2:20" s="47" customFormat="1" ht="15.75" customHeight="1" x14ac:dyDescent="0.25">
      <c r="B94" s="288" t="s">
        <v>180</v>
      </c>
      <c r="C94" s="288"/>
      <c r="D94" s="288"/>
      <c r="E94" s="288"/>
      <c r="F94" s="288"/>
      <c r="G94" s="288"/>
      <c r="H94" s="288"/>
    </row>
    <row r="95" spans="2:20" s="47" customFormat="1" x14ac:dyDescent="0.25">
      <c r="B95" s="98"/>
      <c r="C95" s="205"/>
      <c r="D95" s="205"/>
      <c r="E95" s="205"/>
      <c r="F95" s="205"/>
    </row>
    <row r="96" spans="2:20" s="47" customFormat="1" x14ac:dyDescent="0.25">
      <c r="B96" s="98"/>
    </row>
    <row r="97" spans="2:20" ht="30" customHeight="1" x14ac:dyDescent="0.25">
      <c r="B97" s="303" t="s">
        <v>44</v>
      </c>
      <c r="C97" s="303" t="s">
        <v>154</v>
      </c>
      <c r="D97" s="303"/>
      <c r="E97" s="303" t="s">
        <v>51</v>
      </c>
      <c r="F97" s="303"/>
      <c r="G97" s="303" t="s">
        <v>52</v>
      </c>
      <c r="H97" s="303"/>
      <c r="I97" s="303" t="s">
        <v>3</v>
      </c>
      <c r="J97" s="303"/>
      <c r="K97" s="182"/>
      <c r="L97" s="49"/>
      <c r="M97" s="49"/>
      <c r="N97" s="182"/>
      <c r="O97" s="130"/>
      <c r="P97" s="47"/>
      <c r="Q97" s="47"/>
      <c r="R97" s="47"/>
      <c r="S97" s="47"/>
      <c r="T97" s="47"/>
    </row>
    <row r="98" spans="2:20" ht="19.5" customHeight="1" x14ac:dyDescent="0.25">
      <c r="B98" s="303"/>
      <c r="C98" s="28" t="s">
        <v>23</v>
      </c>
      <c r="D98" s="28" t="s">
        <v>201</v>
      </c>
      <c r="E98" s="28" t="s">
        <v>23</v>
      </c>
      <c r="F98" s="28" t="s">
        <v>146</v>
      </c>
      <c r="G98" s="28" t="s">
        <v>23</v>
      </c>
      <c r="H98" s="28" t="s">
        <v>146</v>
      </c>
      <c r="I98" s="28" t="s">
        <v>23</v>
      </c>
      <c r="J98" s="28" t="s">
        <v>146</v>
      </c>
      <c r="K98" s="183"/>
      <c r="L98" s="49"/>
      <c r="M98" s="49"/>
      <c r="N98" s="183"/>
      <c r="O98" s="130"/>
      <c r="P98" s="47"/>
      <c r="Q98" s="47"/>
      <c r="R98" s="47"/>
      <c r="S98" s="47"/>
      <c r="T98" s="47"/>
    </row>
    <row r="99" spans="2:20" s="47" customFormat="1" ht="20.25" customHeight="1" x14ac:dyDescent="0.25">
      <c r="B99" s="126" t="s">
        <v>3</v>
      </c>
      <c r="C99" s="180">
        <v>408</v>
      </c>
      <c r="D99" s="271">
        <v>792125</v>
      </c>
      <c r="E99" s="180">
        <v>697</v>
      </c>
      <c r="F99" s="271">
        <v>2659107.0000000023</v>
      </c>
      <c r="G99" s="272">
        <v>1127</v>
      </c>
      <c r="H99" s="271">
        <v>38934145.999999978</v>
      </c>
      <c r="I99" s="272">
        <v>2232</v>
      </c>
      <c r="J99" s="271">
        <v>42385377.999999978</v>
      </c>
      <c r="K99" s="186"/>
      <c r="L99" s="49"/>
      <c r="M99" s="49"/>
      <c r="N99" s="186"/>
      <c r="O99" s="130"/>
    </row>
    <row r="100" spans="2:20" s="47" customFormat="1" ht="20.25" customHeight="1" x14ac:dyDescent="0.25">
      <c r="B100" s="83" t="s">
        <v>61</v>
      </c>
      <c r="C100" s="181">
        <v>8</v>
      </c>
      <c r="D100" s="179">
        <v>3486</v>
      </c>
      <c r="E100" s="181">
        <v>15</v>
      </c>
      <c r="F100" s="179">
        <v>15323.999999999998</v>
      </c>
      <c r="G100" s="181">
        <v>78</v>
      </c>
      <c r="H100" s="179">
        <v>423022</v>
      </c>
      <c r="I100" s="181">
        <v>101</v>
      </c>
      <c r="J100" s="179">
        <v>441831.99999999994</v>
      </c>
      <c r="K100" s="186"/>
      <c r="L100" s="49"/>
      <c r="M100" s="49"/>
      <c r="N100" s="186"/>
      <c r="O100" s="130"/>
    </row>
    <row r="101" spans="2:20" s="47" customFormat="1" ht="20.25" customHeight="1" x14ac:dyDescent="0.25">
      <c r="B101" s="83" t="s">
        <v>62</v>
      </c>
      <c r="C101" s="181">
        <v>99</v>
      </c>
      <c r="D101" s="179">
        <v>209289.99999999994</v>
      </c>
      <c r="E101" s="181">
        <v>277</v>
      </c>
      <c r="F101" s="179">
        <v>1063727.0000000005</v>
      </c>
      <c r="G101" s="181">
        <v>589</v>
      </c>
      <c r="H101" s="179">
        <v>29936168.000000019</v>
      </c>
      <c r="I101" s="181">
        <v>965</v>
      </c>
      <c r="J101" s="179">
        <v>31209185.000000015</v>
      </c>
      <c r="K101" s="186"/>
      <c r="L101" s="49"/>
      <c r="M101" s="49"/>
      <c r="N101" s="186"/>
      <c r="O101" s="130"/>
    </row>
    <row r="102" spans="2:20" s="47" customFormat="1" ht="20.25" customHeight="1" x14ac:dyDescent="0.25">
      <c r="B102" s="83" t="s">
        <v>34</v>
      </c>
      <c r="C102" s="181">
        <v>232</v>
      </c>
      <c r="D102" s="179">
        <v>394835.99999999988</v>
      </c>
      <c r="E102" s="181">
        <v>238</v>
      </c>
      <c r="F102" s="179">
        <v>651044.99999999965</v>
      </c>
      <c r="G102" s="181">
        <v>283</v>
      </c>
      <c r="H102" s="179">
        <v>3725828.0000000005</v>
      </c>
      <c r="I102" s="181">
        <v>753</v>
      </c>
      <c r="J102" s="179">
        <v>4771708.9999999991</v>
      </c>
      <c r="K102" s="186"/>
      <c r="L102" s="49"/>
      <c r="M102" s="49"/>
      <c r="N102" s="186"/>
      <c r="O102" s="130"/>
    </row>
    <row r="103" spans="2:20" s="47" customFormat="1" ht="20.25" customHeight="1" x14ac:dyDescent="0.25">
      <c r="B103" s="83" t="s">
        <v>63</v>
      </c>
      <c r="C103" s="181">
        <v>20</v>
      </c>
      <c r="D103" s="179">
        <v>5273.0000000000009</v>
      </c>
      <c r="E103" s="181">
        <v>90</v>
      </c>
      <c r="F103" s="179">
        <v>165220.00000000006</v>
      </c>
      <c r="G103" s="181">
        <v>88</v>
      </c>
      <c r="H103" s="179">
        <v>972247</v>
      </c>
      <c r="I103" s="181">
        <v>198</v>
      </c>
      <c r="J103" s="179">
        <v>1142740</v>
      </c>
      <c r="K103" s="186"/>
      <c r="L103" s="49"/>
      <c r="M103" s="49"/>
      <c r="N103" s="186"/>
      <c r="O103" s="130"/>
    </row>
    <row r="104" spans="2:20" s="47" customFormat="1" ht="27" customHeight="1" x14ac:dyDescent="0.25">
      <c r="B104" s="83" t="s">
        <v>64</v>
      </c>
      <c r="C104" s="181">
        <v>34</v>
      </c>
      <c r="D104" s="179">
        <v>174910.99999999997</v>
      </c>
      <c r="E104" s="181">
        <v>57</v>
      </c>
      <c r="F104" s="179">
        <v>752359</v>
      </c>
      <c r="G104" s="181">
        <v>46</v>
      </c>
      <c r="H104" s="179">
        <v>3314061.9999999991</v>
      </c>
      <c r="I104" s="181">
        <v>137</v>
      </c>
      <c r="J104" s="179">
        <v>4241332.0000000009</v>
      </c>
      <c r="K104" s="186"/>
      <c r="L104" s="49"/>
      <c r="M104" s="49"/>
      <c r="N104" s="186"/>
      <c r="O104" s="130"/>
    </row>
    <row r="105" spans="2:20" s="47" customFormat="1" ht="20.25" customHeight="1" x14ac:dyDescent="0.25">
      <c r="B105" s="83" t="s">
        <v>65</v>
      </c>
      <c r="C105" s="181">
        <v>15</v>
      </c>
      <c r="D105" s="179">
        <v>4329</v>
      </c>
      <c r="E105" s="181">
        <v>20</v>
      </c>
      <c r="F105" s="179">
        <v>11432</v>
      </c>
      <c r="G105" s="181">
        <v>43</v>
      </c>
      <c r="H105" s="179">
        <v>562819.00000000012</v>
      </c>
      <c r="I105" s="181">
        <v>78</v>
      </c>
      <c r="J105" s="185">
        <v>578580</v>
      </c>
      <c r="K105" s="186"/>
      <c r="L105" s="49"/>
      <c r="M105" s="49"/>
      <c r="N105" s="186"/>
      <c r="O105" s="130"/>
    </row>
    <row r="106" spans="2:20" x14ac:dyDescent="0.25">
      <c r="B106" s="71" t="s">
        <v>41</v>
      </c>
      <c r="K106" s="49"/>
      <c r="L106" s="49"/>
      <c r="M106" s="49"/>
      <c r="N106" s="49"/>
      <c r="O106" s="49"/>
      <c r="P106" s="47"/>
      <c r="Q106" s="47"/>
      <c r="R106" s="47"/>
      <c r="S106" s="47"/>
      <c r="T106" s="47"/>
    </row>
    <row r="107" spans="2:20" s="47" customFormat="1" x14ac:dyDescent="0.25">
      <c r="B107" s="72" t="s">
        <v>43</v>
      </c>
      <c r="K107" s="49"/>
      <c r="L107" s="49"/>
      <c r="M107" s="49"/>
      <c r="N107" s="49"/>
      <c r="O107" s="49"/>
    </row>
    <row r="108" spans="2:20" s="47" customFormat="1" x14ac:dyDescent="0.25">
      <c r="B108" s="98"/>
      <c r="K108" s="49"/>
      <c r="L108" s="49"/>
      <c r="M108" s="49"/>
      <c r="N108" s="49"/>
      <c r="O108" s="49"/>
    </row>
    <row r="109" spans="2:20" s="47" customFormat="1" x14ac:dyDescent="0.25">
      <c r="B109" s="98"/>
    </row>
    <row r="110" spans="2:20" s="47" customFormat="1" x14ac:dyDescent="0.25">
      <c r="B110" s="98"/>
    </row>
    <row r="111" spans="2:20" s="47" customFormat="1" x14ac:dyDescent="0.25">
      <c r="B111" s="98"/>
    </row>
    <row r="112" spans="2:20" s="47" customFormat="1" x14ac:dyDescent="0.25">
      <c r="B112" s="98"/>
    </row>
    <row r="113" spans="2:2" s="47" customFormat="1" x14ac:dyDescent="0.25">
      <c r="B113" s="98"/>
    </row>
    <row r="114" spans="2:2" s="47" customFormat="1" x14ac:dyDescent="0.25">
      <c r="B114" s="98"/>
    </row>
    <row r="115" spans="2:2" s="47" customFormat="1" x14ac:dyDescent="0.25">
      <c r="B115" s="98"/>
    </row>
    <row r="116" spans="2:2" s="47" customFormat="1" x14ac:dyDescent="0.25">
      <c r="B116" s="98"/>
    </row>
    <row r="117" spans="2:2" s="47" customFormat="1" x14ac:dyDescent="0.25">
      <c r="B117" s="98"/>
    </row>
    <row r="118" spans="2:2" s="47" customFormat="1" x14ac:dyDescent="0.25">
      <c r="B118" s="98"/>
    </row>
    <row r="119" spans="2:2" s="47" customFormat="1" x14ac:dyDescent="0.25">
      <c r="B119" s="98"/>
    </row>
    <row r="120" spans="2:2" s="47" customFormat="1" x14ac:dyDescent="0.25">
      <c r="B120" s="98"/>
    </row>
    <row r="121" spans="2:2" s="47" customFormat="1" x14ac:dyDescent="0.25">
      <c r="B121" s="98"/>
    </row>
    <row r="122" spans="2:2" s="47" customFormat="1" x14ac:dyDescent="0.25">
      <c r="B122" s="98"/>
    </row>
    <row r="123" spans="2:2" s="47" customFormat="1" x14ac:dyDescent="0.25">
      <c r="B123" s="98"/>
    </row>
    <row r="124" spans="2:2" s="47" customFormat="1" x14ac:dyDescent="0.25">
      <c r="B124" s="98"/>
    </row>
    <row r="125" spans="2:2" s="47" customFormat="1" x14ac:dyDescent="0.25">
      <c r="B125" s="98"/>
    </row>
    <row r="126" spans="2:2" s="47" customFormat="1" x14ac:dyDescent="0.25">
      <c r="B126" s="98"/>
    </row>
    <row r="127" spans="2:2" s="47" customFormat="1" x14ac:dyDescent="0.25">
      <c r="B127" s="98"/>
    </row>
    <row r="128" spans="2:2" s="47" customFormat="1" x14ac:dyDescent="0.25">
      <c r="B128" s="98"/>
    </row>
    <row r="129" spans="2:2" s="47" customFormat="1" x14ac:dyDescent="0.25">
      <c r="B129" s="98"/>
    </row>
    <row r="130" spans="2:2" s="47" customFormat="1" x14ac:dyDescent="0.25">
      <c r="B130" s="98"/>
    </row>
    <row r="131" spans="2:2" s="47" customFormat="1" x14ac:dyDescent="0.25">
      <c r="B131" s="98"/>
    </row>
    <row r="132" spans="2:2" s="47" customFormat="1" x14ac:dyDescent="0.25">
      <c r="B132" s="98"/>
    </row>
    <row r="133" spans="2:2" s="47" customFormat="1" x14ac:dyDescent="0.25">
      <c r="B133" s="98"/>
    </row>
    <row r="134" spans="2:2" s="47" customFormat="1" x14ac:dyDescent="0.25">
      <c r="B134" s="98"/>
    </row>
    <row r="135" spans="2:2" s="47" customFormat="1" x14ac:dyDescent="0.25">
      <c r="B135" s="98"/>
    </row>
    <row r="136" spans="2:2" s="47" customFormat="1" x14ac:dyDescent="0.25">
      <c r="B136" s="98"/>
    </row>
    <row r="137" spans="2:2" s="47" customFormat="1" x14ac:dyDescent="0.25">
      <c r="B137" s="98"/>
    </row>
    <row r="138" spans="2:2" s="47" customFormat="1" x14ac:dyDescent="0.25">
      <c r="B138" s="98"/>
    </row>
    <row r="139" spans="2:2" s="47" customFormat="1" x14ac:dyDescent="0.25">
      <c r="B139" s="98"/>
    </row>
    <row r="140" spans="2:2" s="47" customFormat="1" x14ac:dyDescent="0.25">
      <c r="B140" s="98"/>
    </row>
    <row r="141" spans="2:2" s="47" customFormat="1" x14ac:dyDescent="0.25">
      <c r="B141" s="98"/>
    </row>
    <row r="142" spans="2:2" s="47" customFormat="1" x14ac:dyDescent="0.25">
      <c r="B142" s="98"/>
    </row>
    <row r="143" spans="2:2" s="47" customFormat="1" x14ac:dyDescent="0.25">
      <c r="B143" s="98"/>
    </row>
    <row r="144" spans="2:2" s="47" customFormat="1" x14ac:dyDescent="0.25">
      <c r="B144" s="98"/>
    </row>
    <row r="145" spans="2:2" s="47" customFormat="1" x14ac:dyDescent="0.25">
      <c r="B145" s="98"/>
    </row>
    <row r="146" spans="2:2" s="47" customFormat="1" x14ac:dyDescent="0.25">
      <c r="B146" s="98"/>
    </row>
    <row r="147" spans="2:2" s="47" customFormat="1" x14ac:dyDescent="0.25">
      <c r="B147" s="98"/>
    </row>
    <row r="148" spans="2:2" s="47" customFormat="1" x14ac:dyDescent="0.25">
      <c r="B148" s="98"/>
    </row>
    <row r="149" spans="2:2" s="47" customFormat="1" x14ac:dyDescent="0.25">
      <c r="B149" s="98"/>
    </row>
    <row r="150" spans="2:2" s="47" customFormat="1" x14ac:dyDescent="0.25">
      <c r="B150" s="98"/>
    </row>
    <row r="151" spans="2:2" s="47" customFormat="1" x14ac:dyDescent="0.25">
      <c r="B151" s="98"/>
    </row>
    <row r="152" spans="2:2" s="47" customFormat="1" x14ac:dyDescent="0.25">
      <c r="B152" s="98"/>
    </row>
    <row r="153" spans="2:2" s="47" customFormat="1" x14ac:dyDescent="0.25">
      <c r="B153" s="98"/>
    </row>
    <row r="154" spans="2:2" s="47" customFormat="1" x14ac:dyDescent="0.25">
      <c r="B154" s="98"/>
    </row>
    <row r="155" spans="2:2" s="47" customFormat="1" x14ac:dyDescent="0.25">
      <c r="B155" s="98"/>
    </row>
    <row r="156" spans="2:2" s="47" customFormat="1" x14ac:dyDescent="0.25">
      <c r="B156" s="98"/>
    </row>
    <row r="157" spans="2:2" s="47" customFormat="1" x14ac:dyDescent="0.25">
      <c r="B157" s="98"/>
    </row>
    <row r="158" spans="2:2" s="47" customFormat="1" x14ac:dyDescent="0.25">
      <c r="B158" s="98"/>
    </row>
    <row r="159" spans="2:2" s="47" customFormat="1" x14ac:dyDescent="0.25">
      <c r="B159" s="98"/>
    </row>
    <row r="160" spans="2:2" s="47" customFormat="1" x14ac:dyDescent="0.25">
      <c r="B160" s="98"/>
    </row>
    <row r="161" spans="2:2" s="47" customFormat="1" x14ac:dyDescent="0.25">
      <c r="B161" s="98"/>
    </row>
    <row r="162" spans="2:2" s="47" customFormat="1" x14ac:dyDescent="0.25">
      <c r="B162" s="98"/>
    </row>
    <row r="163" spans="2:2" s="47" customFormat="1" x14ac:dyDescent="0.25">
      <c r="B163" s="98"/>
    </row>
    <row r="164" spans="2:2" s="47" customFormat="1" x14ac:dyDescent="0.25">
      <c r="B164" s="98"/>
    </row>
    <row r="165" spans="2:2" s="47" customFormat="1" x14ac:dyDescent="0.25">
      <c r="B165" s="98"/>
    </row>
    <row r="166" spans="2:2" s="47" customFormat="1" x14ac:dyDescent="0.25">
      <c r="B166" s="98"/>
    </row>
    <row r="167" spans="2:2" s="47" customFormat="1" x14ac:dyDescent="0.25">
      <c r="B167" s="98"/>
    </row>
    <row r="168" spans="2:2" s="47" customFormat="1" x14ac:dyDescent="0.25">
      <c r="B168" s="98"/>
    </row>
    <row r="169" spans="2:2" s="47" customFormat="1" x14ac:dyDescent="0.25">
      <c r="B169" s="98"/>
    </row>
    <row r="170" spans="2:2" s="47" customFormat="1" x14ac:dyDescent="0.25">
      <c r="B170" s="98"/>
    </row>
    <row r="171" spans="2:2" s="47" customFormat="1" x14ac:dyDescent="0.25">
      <c r="B171" s="98"/>
    </row>
    <row r="172" spans="2:2" s="47" customFormat="1" x14ac:dyDescent="0.25">
      <c r="B172" s="98"/>
    </row>
    <row r="173" spans="2:2" s="47" customFormat="1" x14ac:dyDescent="0.25">
      <c r="B173" s="98"/>
    </row>
    <row r="174" spans="2:2" s="47" customFormat="1" x14ac:dyDescent="0.25">
      <c r="B174" s="98"/>
    </row>
    <row r="175" spans="2:2" s="47" customFormat="1" x14ac:dyDescent="0.25">
      <c r="B175" s="98"/>
    </row>
    <row r="176" spans="2:2" s="47" customFormat="1" x14ac:dyDescent="0.25">
      <c r="B176" s="98"/>
    </row>
    <row r="177" spans="2:2" s="47" customFormat="1" x14ac:dyDescent="0.25">
      <c r="B177" s="98"/>
    </row>
    <row r="178" spans="2:2" s="47" customFormat="1" x14ac:dyDescent="0.25">
      <c r="B178" s="98"/>
    </row>
    <row r="179" spans="2:2" s="47" customFormat="1" x14ac:dyDescent="0.25">
      <c r="B179" s="98"/>
    </row>
    <row r="180" spans="2:2" s="47" customFormat="1" x14ac:dyDescent="0.25">
      <c r="B180" s="98"/>
    </row>
    <row r="181" spans="2:2" s="47" customFormat="1" x14ac:dyDescent="0.25">
      <c r="B181" s="98"/>
    </row>
    <row r="182" spans="2:2" s="47" customFormat="1" x14ac:dyDescent="0.25">
      <c r="B182" s="98"/>
    </row>
    <row r="183" spans="2:2" s="47" customFormat="1" x14ac:dyDescent="0.25">
      <c r="B183" s="98"/>
    </row>
    <row r="184" spans="2:2" s="47" customFormat="1" x14ac:dyDescent="0.25">
      <c r="B184" s="98"/>
    </row>
    <row r="185" spans="2:2" s="47" customFormat="1" x14ac:dyDescent="0.25">
      <c r="B185" s="98"/>
    </row>
    <row r="186" spans="2:2" s="47" customFormat="1" x14ac:dyDescent="0.25">
      <c r="B186" s="98"/>
    </row>
    <row r="187" spans="2:2" s="47" customFormat="1" x14ac:dyDescent="0.25">
      <c r="B187" s="98"/>
    </row>
    <row r="188" spans="2:2" s="47" customFormat="1" x14ac:dyDescent="0.25">
      <c r="B188" s="98"/>
    </row>
    <row r="189" spans="2:2" s="47" customFormat="1" x14ac:dyDescent="0.25">
      <c r="B189" s="98"/>
    </row>
    <row r="190" spans="2:2" s="47" customFormat="1" x14ac:dyDescent="0.25">
      <c r="B190" s="98"/>
    </row>
    <row r="191" spans="2:2" s="47" customFormat="1" x14ac:dyDescent="0.25">
      <c r="B191" s="98"/>
    </row>
    <row r="192" spans="2:2" s="47" customFormat="1" x14ac:dyDescent="0.25">
      <c r="B192" s="98"/>
    </row>
    <row r="193" spans="2:2" s="47" customFormat="1" x14ac:dyDescent="0.25">
      <c r="B193" s="98"/>
    </row>
    <row r="194" spans="2:2" s="47" customFormat="1" x14ac:dyDescent="0.25">
      <c r="B194" s="98"/>
    </row>
    <row r="195" spans="2:2" s="47" customFormat="1" x14ac:dyDescent="0.25">
      <c r="B195" s="98"/>
    </row>
    <row r="196" spans="2:2" s="47" customFormat="1" x14ac:dyDescent="0.25">
      <c r="B196" s="98"/>
    </row>
    <row r="197" spans="2:2" s="47" customFormat="1" x14ac:dyDescent="0.25">
      <c r="B197" s="98"/>
    </row>
    <row r="198" spans="2:2" s="47" customFormat="1" x14ac:dyDescent="0.25">
      <c r="B198" s="98"/>
    </row>
    <row r="199" spans="2:2" s="47" customFormat="1" x14ac:dyDescent="0.25">
      <c r="B199" s="98"/>
    </row>
    <row r="200" spans="2:2" s="47" customFormat="1" x14ac:dyDescent="0.25">
      <c r="B200" s="98"/>
    </row>
    <row r="201" spans="2:2" s="47" customFormat="1" x14ac:dyDescent="0.25">
      <c r="B201" s="98"/>
    </row>
    <row r="202" spans="2:2" s="47" customFormat="1" x14ac:dyDescent="0.25">
      <c r="B202" s="98"/>
    </row>
    <row r="203" spans="2:2" s="47" customFormat="1" x14ac:dyDescent="0.25">
      <c r="B203" s="98"/>
    </row>
    <row r="204" spans="2:2" s="47" customFormat="1" x14ac:dyDescent="0.25">
      <c r="B204" s="98"/>
    </row>
    <row r="205" spans="2:2" s="47" customFormat="1" x14ac:dyDescent="0.25">
      <c r="B205" s="98"/>
    </row>
    <row r="206" spans="2:2" s="47" customFormat="1" x14ac:dyDescent="0.25">
      <c r="B206" s="98"/>
    </row>
    <row r="207" spans="2:2" s="47" customFormat="1" x14ac:dyDescent="0.25">
      <c r="B207" s="98"/>
    </row>
    <row r="208" spans="2:2" s="47" customFormat="1" x14ac:dyDescent="0.25">
      <c r="B208" s="98"/>
    </row>
    <row r="209" spans="2:2" s="47" customFormat="1" x14ac:dyDescent="0.25">
      <c r="B209" s="98"/>
    </row>
    <row r="210" spans="2:2" s="47" customFormat="1" x14ac:dyDescent="0.25">
      <c r="B210" s="98"/>
    </row>
    <row r="211" spans="2:2" s="47" customFormat="1" x14ac:dyDescent="0.25">
      <c r="B211" s="98"/>
    </row>
    <row r="212" spans="2:2" s="47" customFormat="1" x14ac:dyDescent="0.25">
      <c r="B212" s="98"/>
    </row>
    <row r="213" spans="2:2" s="47" customFormat="1" x14ac:dyDescent="0.25">
      <c r="B213" s="98"/>
    </row>
    <row r="214" spans="2:2" s="47" customFormat="1" x14ac:dyDescent="0.25">
      <c r="B214" s="98"/>
    </row>
    <row r="215" spans="2:2" s="47" customFormat="1" x14ac:dyDescent="0.25">
      <c r="B215" s="98"/>
    </row>
    <row r="216" spans="2:2" s="47" customFormat="1" x14ac:dyDescent="0.25">
      <c r="B216" s="98"/>
    </row>
    <row r="217" spans="2:2" s="47" customFormat="1" x14ac:dyDescent="0.25">
      <c r="B217" s="98"/>
    </row>
    <row r="218" spans="2:2" s="47" customFormat="1" x14ac:dyDescent="0.25">
      <c r="B218" s="98"/>
    </row>
    <row r="219" spans="2:2" s="47" customFormat="1" x14ac:dyDescent="0.25">
      <c r="B219" s="98"/>
    </row>
    <row r="220" spans="2:2" s="47" customFormat="1" x14ac:dyDescent="0.25">
      <c r="B220" s="98"/>
    </row>
    <row r="221" spans="2:2" s="47" customFormat="1" x14ac:dyDescent="0.25">
      <c r="B221" s="98"/>
    </row>
    <row r="222" spans="2:2" s="47" customFormat="1" x14ac:dyDescent="0.25">
      <c r="B222" s="98"/>
    </row>
    <row r="223" spans="2:2" s="47" customFormat="1" x14ac:dyDescent="0.25">
      <c r="B223" s="98"/>
    </row>
    <row r="224" spans="2:2" s="47" customFormat="1" x14ac:dyDescent="0.25">
      <c r="B224" s="98"/>
    </row>
    <row r="225" spans="2:2" s="47" customFormat="1" x14ac:dyDescent="0.25">
      <c r="B225" s="98"/>
    </row>
    <row r="226" spans="2:2" s="47" customFormat="1" x14ac:dyDescent="0.25">
      <c r="B226" s="98"/>
    </row>
    <row r="227" spans="2:2" s="47" customFormat="1" x14ac:dyDescent="0.25">
      <c r="B227" s="98"/>
    </row>
    <row r="228" spans="2:2" s="47" customFormat="1" x14ac:dyDescent="0.25">
      <c r="B228" s="98"/>
    </row>
    <row r="229" spans="2:2" s="47" customFormat="1" x14ac:dyDescent="0.25">
      <c r="B229" s="98"/>
    </row>
    <row r="230" spans="2:2" s="47" customFormat="1" x14ac:dyDescent="0.25">
      <c r="B230" s="98"/>
    </row>
    <row r="231" spans="2:2" s="47" customFormat="1" x14ac:dyDescent="0.25">
      <c r="B231" s="98"/>
    </row>
    <row r="232" spans="2:2" s="47" customFormat="1" x14ac:dyDescent="0.25">
      <c r="B232" s="98"/>
    </row>
    <row r="233" spans="2:2" s="47" customFormat="1" x14ac:dyDescent="0.25">
      <c r="B233" s="98"/>
    </row>
    <row r="234" spans="2:2" s="47" customFormat="1" x14ac:dyDescent="0.25">
      <c r="B234" s="98"/>
    </row>
    <row r="235" spans="2:2" s="47" customFormat="1" x14ac:dyDescent="0.25">
      <c r="B235" s="98"/>
    </row>
    <row r="236" spans="2:2" s="47" customFormat="1" x14ac:dyDescent="0.25">
      <c r="B236" s="98"/>
    </row>
    <row r="237" spans="2:2" s="47" customFormat="1" x14ac:dyDescent="0.25">
      <c r="B237" s="98"/>
    </row>
    <row r="238" spans="2:2" s="47" customFormat="1" x14ac:dyDescent="0.25">
      <c r="B238" s="98"/>
    </row>
    <row r="239" spans="2:2" s="47" customFormat="1" x14ac:dyDescent="0.25">
      <c r="B239" s="98"/>
    </row>
    <row r="240" spans="2:2" s="47" customFormat="1" x14ac:dyDescent="0.25">
      <c r="B240" s="98"/>
    </row>
    <row r="241" spans="2:2" s="47" customFormat="1" x14ac:dyDescent="0.25">
      <c r="B241" s="98"/>
    </row>
    <row r="242" spans="2:2" s="47" customFormat="1" x14ac:dyDescent="0.25">
      <c r="B242" s="98"/>
    </row>
    <row r="243" spans="2:2" s="47" customFormat="1" x14ac:dyDescent="0.25">
      <c r="B243" s="98"/>
    </row>
    <row r="244" spans="2:2" s="47" customFormat="1" x14ac:dyDescent="0.25">
      <c r="B244" s="98"/>
    </row>
    <row r="245" spans="2:2" s="47" customFormat="1" x14ac:dyDescent="0.25">
      <c r="B245" s="98"/>
    </row>
    <row r="246" spans="2:2" s="47" customFormat="1" x14ac:dyDescent="0.25">
      <c r="B246" s="98"/>
    </row>
    <row r="247" spans="2:2" s="47" customFormat="1" x14ac:dyDescent="0.25">
      <c r="B247" s="98"/>
    </row>
    <row r="248" spans="2:2" s="47" customFormat="1" x14ac:dyDescent="0.25">
      <c r="B248" s="98"/>
    </row>
    <row r="249" spans="2:2" s="47" customFormat="1" x14ac:dyDescent="0.25">
      <c r="B249" s="98"/>
    </row>
    <row r="250" spans="2:2" s="47" customFormat="1" x14ac:dyDescent="0.25">
      <c r="B250" s="98"/>
    </row>
    <row r="251" spans="2:2" s="47" customFormat="1" x14ac:dyDescent="0.25">
      <c r="B251" s="98"/>
    </row>
    <row r="252" spans="2:2" s="47" customFormat="1" x14ac:dyDescent="0.25">
      <c r="B252" s="98"/>
    </row>
    <row r="253" spans="2:2" s="47" customFormat="1" x14ac:dyDescent="0.25">
      <c r="B253" s="98"/>
    </row>
    <row r="254" spans="2:2" s="47" customFormat="1" x14ac:dyDescent="0.25">
      <c r="B254" s="98"/>
    </row>
    <row r="255" spans="2:2" s="47" customFormat="1" x14ac:dyDescent="0.25">
      <c r="B255" s="98"/>
    </row>
    <row r="256" spans="2:2" s="47" customFormat="1" x14ac:dyDescent="0.25">
      <c r="B256" s="98"/>
    </row>
    <row r="257" spans="2:2" s="47" customFormat="1" x14ac:dyDescent="0.25">
      <c r="B257" s="98"/>
    </row>
    <row r="258" spans="2:2" s="47" customFormat="1" x14ac:dyDescent="0.25">
      <c r="B258" s="98"/>
    </row>
    <row r="259" spans="2:2" s="47" customFormat="1" x14ac:dyDescent="0.25">
      <c r="B259" s="98"/>
    </row>
    <row r="260" spans="2:2" s="47" customFormat="1" x14ac:dyDescent="0.25">
      <c r="B260" s="98"/>
    </row>
    <row r="261" spans="2:2" s="47" customFormat="1" x14ac:dyDescent="0.25">
      <c r="B261" s="98"/>
    </row>
    <row r="262" spans="2:2" s="47" customFormat="1" x14ac:dyDescent="0.25">
      <c r="B262" s="98"/>
    </row>
    <row r="263" spans="2:2" s="47" customFormat="1" x14ac:dyDescent="0.25">
      <c r="B263" s="98"/>
    </row>
    <row r="264" spans="2:2" s="47" customFormat="1" x14ac:dyDescent="0.25">
      <c r="B264" s="98"/>
    </row>
    <row r="265" spans="2:2" s="47" customFormat="1" x14ac:dyDescent="0.25">
      <c r="B265" s="98"/>
    </row>
    <row r="266" spans="2:2" s="47" customFormat="1" x14ac:dyDescent="0.25">
      <c r="B266" s="98"/>
    </row>
    <row r="267" spans="2:2" s="47" customFormat="1" x14ac:dyDescent="0.25">
      <c r="B267" s="98"/>
    </row>
    <row r="268" spans="2:2" s="47" customFormat="1" x14ac:dyDescent="0.25">
      <c r="B268" s="98"/>
    </row>
    <row r="269" spans="2:2" s="47" customFormat="1" x14ac:dyDescent="0.25">
      <c r="B269" s="98"/>
    </row>
    <row r="270" spans="2:2" s="47" customFormat="1" x14ac:dyDescent="0.25">
      <c r="B270" s="98"/>
    </row>
    <row r="271" spans="2:2" s="47" customFormat="1" x14ac:dyDescent="0.25">
      <c r="B271" s="98"/>
    </row>
    <row r="272" spans="2:2" s="47" customFormat="1" x14ac:dyDescent="0.25">
      <c r="B272" s="98"/>
    </row>
  </sheetData>
  <mergeCells count="47">
    <mergeCell ref="B28:F28"/>
    <mergeCell ref="B44:I44"/>
    <mergeCell ref="B61:I61"/>
    <mergeCell ref="B97:B98"/>
    <mergeCell ref="K47:N47"/>
    <mergeCell ref="B72:E72"/>
    <mergeCell ref="B31:B32"/>
    <mergeCell ref="B47:B49"/>
    <mergeCell ref="I31:J31"/>
    <mergeCell ref="E31:F31"/>
    <mergeCell ref="B81:E81"/>
    <mergeCell ref="B94:H94"/>
    <mergeCell ref="C97:D97"/>
    <mergeCell ref="E97:F97"/>
    <mergeCell ref="G97:H97"/>
    <mergeCell ref="I97:J97"/>
    <mergeCell ref="O14:R14"/>
    <mergeCell ref="O15:P15"/>
    <mergeCell ref="Q15:R15"/>
    <mergeCell ref="O47:R47"/>
    <mergeCell ref="C48:D48"/>
    <mergeCell ref="E48:F48"/>
    <mergeCell ref="G48:H48"/>
    <mergeCell ref="I48:J48"/>
    <mergeCell ref="K48:L48"/>
    <mergeCell ref="M48:N48"/>
    <mergeCell ref="O48:P48"/>
    <mergeCell ref="Q48:R48"/>
    <mergeCell ref="C47:F47"/>
    <mergeCell ref="G47:J47"/>
    <mergeCell ref="C31:D31"/>
    <mergeCell ref="G31:H31"/>
    <mergeCell ref="B14:B16"/>
    <mergeCell ref="C14:F14"/>
    <mergeCell ref="G14:J14"/>
    <mergeCell ref="K14:N14"/>
    <mergeCell ref="C15:D15"/>
    <mergeCell ref="E15:F15"/>
    <mergeCell ref="G15:H15"/>
    <mergeCell ref="I15:J15"/>
    <mergeCell ref="K15:L15"/>
    <mergeCell ref="M15:N15"/>
    <mergeCell ref="B11:I11"/>
    <mergeCell ref="A5:R5"/>
    <mergeCell ref="A6:R6"/>
    <mergeCell ref="A7:R7"/>
    <mergeCell ref="A8:R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9"/>
  <sheetViews>
    <sheetView zoomScale="70" zoomScaleNormal="70" workbookViewId="0">
      <selection activeCell="G48" sqref="G48"/>
    </sheetView>
  </sheetViews>
  <sheetFormatPr baseColWidth="10" defaultRowHeight="15" x14ac:dyDescent="0.25"/>
  <cols>
    <col min="1" max="1" width="11.42578125" style="47"/>
    <col min="2" max="2" width="45" style="27" customWidth="1"/>
    <col min="3" max="3" width="17.42578125" style="25" customWidth="1"/>
    <col min="4" max="4" width="16.42578125" style="25" customWidth="1"/>
    <col min="5" max="5" width="18.85546875" style="25" customWidth="1"/>
    <col min="6" max="6" width="17.85546875" style="25" customWidth="1"/>
    <col min="7" max="7" width="18.5703125" style="25" customWidth="1"/>
    <col min="8" max="8" width="13.85546875" style="25" customWidth="1"/>
    <col min="9" max="9" width="17.28515625" style="25" customWidth="1"/>
    <col min="10" max="10" width="14.42578125" style="25" customWidth="1"/>
    <col min="11" max="11" width="17.42578125" style="25" customWidth="1"/>
    <col min="12" max="14" width="14.42578125" style="25" customWidth="1"/>
    <col min="15" max="15" width="17.85546875" style="25" customWidth="1"/>
    <col min="16" max="16" width="14.42578125" style="25" customWidth="1"/>
    <col min="17" max="23" width="11.7109375" style="25" customWidth="1"/>
    <col min="24" max="24" width="11.42578125" style="25"/>
    <col min="25" max="25" width="13.140625" style="25" customWidth="1"/>
    <col min="26" max="26" width="11.42578125" style="25"/>
    <col min="27" max="101" width="11.42578125" style="47"/>
    <col min="102" max="16384" width="11.42578125" style="25"/>
  </cols>
  <sheetData>
    <row r="1" spans="1:103" s="47" customFormat="1" x14ac:dyDescent="0.25">
      <c r="B1" s="98"/>
    </row>
    <row r="2" spans="1:103" s="47" customFormat="1" x14ac:dyDescent="0.25">
      <c r="B2" s="98"/>
    </row>
    <row r="3" spans="1:103" s="47" customFormat="1" x14ac:dyDescent="0.25">
      <c r="B3" s="98"/>
    </row>
    <row r="4" spans="1:103" s="47" customFormat="1" x14ac:dyDescent="0.25">
      <c r="B4" s="98"/>
    </row>
    <row r="5" spans="1:103" s="47" customFormat="1" x14ac:dyDescent="0.25">
      <c r="B5" s="98"/>
    </row>
    <row r="6" spans="1:103" s="47" customFormat="1" x14ac:dyDescent="0.25">
      <c r="B6" s="98"/>
    </row>
    <row r="7" spans="1:103" s="46" customFormat="1" ht="18" customHeight="1" x14ac:dyDescent="0.25">
      <c r="A7" s="273" t="s">
        <v>38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</row>
    <row r="8" spans="1:103" s="46" customFormat="1" ht="18" customHeight="1" x14ac:dyDescent="0.25">
      <c r="A8" s="273" t="s">
        <v>39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</row>
    <row r="9" spans="1:103" s="46" customFormat="1" ht="18" customHeight="1" x14ac:dyDescent="0.25">
      <c r="A9" s="273" t="s">
        <v>42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</row>
    <row r="10" spans="1:103" s="46" customFormat="1" ht="18" customHeight="1" x14ac:dyDescent="0.25">
      <c r="A10" s="273" t="s">
        <v>40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</row>
    <row r="11" spans="1:103" s="47" customFormat="1" x14ac:dyDescent="0.25">
      <c r="B11" s="98"/>
    </row>
    <row r="12" spans="1:103" s="47" customFormat="1" x14ac:dyDescent="0.25">
      <c r="B12" s="98"/>
    </row>
    <row r="13" spans="1:103" s="47" customFormat="1" ht="15.75" customHeight="1" x14ac:dyDescent="0.25">
      <c r="B13" s="288" t="s">
        <v>181</v>
      </c>
      <c r="C13" s="288"/>
      <c r="D13" s="288"/>
      <c r="E13" s="288"/>
      <c r="F13" s="288"/>
      <c r="G13" s="288"/>
      <c r="H13" s="288"/>
      <c r="I13" s="288"/>
      <c r="J13" s="288"/>
    </row>
    <row r="14" spans="1:103" s="47" customFormat="1" ht="15.75" customHeight="1" x14ac:dyDescent="0.25">
      <c r="B14" s="73"/>
      <c r="C14" s="73"/>
      <c r="D14" s="73"/>
      <c r="E14" s="73"/>
      <c r="F14" s="73"/>
      <c r="G14" s="73"/>
      <c r="H14" s="73"/>
      <c r="I14" s="73"/>
      <c r="J14" s="73"/>
    </row>
    <row r="15" spans="1:103" s="47" customFormat="1" x14ac:dyDescent="0.25">
      <c r="B15" s="98"/>
    </row>
    <row r="16" spans="1:103" s="26" customFormat="1" ht="29.25" customHeight="1" x14ac:dyDescent="0.25">
      <c r="A16" s="49"/>
      <c r="B16" s="309" t="s">
        <v>44</v>
      </c>
      <c r="C16" s="316" t="s">
        <v>50</v>
      </c>
      <c r="D16" s="317"/>
      <c r="E16" s="303" t="s">
        <v>51</v>
      </c>
      <c r="F16" s="303"/>
      <c r="G16" s="303"/>
      <c r="H16" s="303"/>
      <c r="I16" s="303" t="s">
        <v>52</v>
      </c>
      <c r="J16" s="303"/>
      <c r="K16" s="303"/>
      <c r="L16" s="303"/>
      <c r="M16" s="309" t="s">
        <v>3</v>
      </c>
      <c r="N16" s="309"/>
      <c r="O16" s="309"/>
      <c r="P16" s="309"/>
      <c r="Q16" s="135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</row>
    <row r="17" spans="1:103" s="26" customFormat="1" x14ac:dyDescent="0.25">
      <c r="A17" s="49"/>
      <c r="B17" s="309"/>
      <c r="C17" s="303" t="s">
        <v>12</v>
      </c>
      <c r="D17" s="303"/>
      <c r="E17" s="303" t="s">
        <v>11</v>
      </c>
      <c r="F17" s="303"/>
      <c r="G17" s="303" t="s">
        <v>12</v>
      </c>
      <c r="H17" s="303"/>
      <c r="I17" s="303" t="s">
        <v>11</v>
      </c>
      <c r="J17" s="303"/>
      <c r="K17" s="303" t="s">
        <v>12</v>
      </c>
      <c r="L17" s="303"/>
      <c r="M17" s="309" t="s">
        <v>1</v>
      </c>
      <c r="N17" s="309"/>
      <c r="O17" s="309" t="s">
        <v>2</v>
      </c>
      <c r="P17" s="309"/>
      <c r="Q17" s="135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</row>
    <row r="18" spans="1:103" s="26" customFormat="1" x14ac:dyDescent="0.25">
      <c r="A18" s="49"/>
      <c r="B18" s="309"/>
      <c r="C18" s="266" t="s">
        <v>23</v>
      </c>
      <c r="D18" s="266" t="s">
        <v>24</v>
      </c>
      <c r="E18" s="266" t="s">
        <v>23</v>
      </c>
      <c r="F18" s="266" t="s">
        <v>24</v>
      </c>
      <c r="G18" s="266" t="s">
        <v>23</v>
      </c>
      <c r="H18" s="266" t="s">
        <v>24</v>
      </c>
      <c r="I18" s="266" t="s">
        <v>23</v>
      </c>
      <c r="J18" s="266" t="s">
        <v>24</v>
      </c>
      <c r="K18" s="266" t="s">
        <v>23</v>
      </c>
      <c r="L18" s="266" t="s">
        <v>24</v>
      </c>
      <c r="M18" s="266" t="s">
        <v>23</v>
      </c>
      <c r="N18" s="266" t="s">
        <v>24</v>
      </c>
      <c r="O18" s="266" t="s">
        <v>23</v>
      </c>
      <c r="P18" s="266" t="s">
        <v>24</v>
      </c>
      <c r="Q18" s="135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</row>
    <row r="19" spans="1:103" s="24" customFormat="1" ht="20.25" customHeight="1" x14ac:dyDescent="0.25">
      <c r="A19" s="50"/>
      <c r="B19" s="107" t="s">
        <v>3</v>
      </c>
      <c r="C19" s="267">
        <v>408</v>
      </c>
      <c r="D19" s="268">
        <v>1</v>
      </c>
      <c r="E19" s="267">
        <v>1</v>
      </c>
      <c r="F19" s="268">
        <v>1</v>
      </c>
      <c r="G19" s="267">
        <v>696</v>
      </c>
      <c r="H19" s="268">
        <v>1</v>
      </c>
      <c r="I19" s="267">
        <v>11</v>
      </c>
      <c r="J19" s="268">
        <v>1</v>
      </c>
      <c r="K19" s="267">
        <v>1116</v>
      </c>
      <c r="L19" s="268">
        <v>1</v>
      </c>
      <c r="M19" s="267">
        <v>12</v>
      </c>
      <c r="N19" s="268">
        <v>1</v>
      </c>
      <c r="O19" s="267">
        <v>2220</v>
      </c>
      <c r="P19" s="268">
        <v>1</v>
      </c>
      <c r="Q19" s="106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</row>
    <row r="20" spans="1:103" ht="20.25" customHeight="1" x14ac:dyDescent="0.25">
      <c r="B20" s="33" t="s">
        <v>66</v>
      </c>
      <c r="C20" s="269">
        <v>8</v>
      </c>
      <c r="D20" s="270">
        <v>1.9607843137254902E-2</v>
      </c>
      <c r="E20" s="118" t="s">
        <v>141</v>
      </c>
      <c r="F20" s="119" t="s">
        <v>141</v>
      </c>
      <c r="G20" s="269">
        <v>15</v>
      </c>
      <c r="H20" s="270">
        <v>2.1551724137931036E-2</v>
      </c>
      <c r="I20" s="269">
        <v>0</v>
      </c>
      <c r="J20" s="270">
        <v>0</v>
      </c>
      <c r="K20" s="269">
        <v>78</v>
      </c>
      <c r="L20" s="270">
        <v>6.9892473118279563E-2</v>
      </c>
      <c r="M20" s="269">
        <v>0</v>
      </c>
      <c r="N20" s="270">
        <v>0</v>
      </c>
      <c r="O20" s="269">
        <v>101</v>
      </c>
      <c r="P20" s="270">
        <v>4.5495495495495496E-2</v>
      </c>
      <c r="Q20" s="102"/>
      <c r="R20" s="47"/>
      <c r="S20" s="47"/>
      <c r="T20" s="47"/>
      <c r="U20" s="47"/>
      <c r="V20" s="47"/>
      <c r="W20" s="47"/>
      <c r="X20" s="47"/>
      <c r="Y20" s="47"/>
      <c r="Z20" s="47"/>
      <c r="CX20" s="47"/>
      <c r="CY20" s="47"/>
    </row>
    <row r="21" spans="1:103" ht="20.25" customHeight="1" x14ac:dyDescent="0.25">
      <c r="B21" s="33" t="s">
        <v>62</v>
      </c>
      <c r="C21" s="269">
        <v>99</v>
      </c>
      <c r="D21" s="270">
        <v>0.24264705882352941</v>
      </c>
      <c r="E21" s="269">
        <v>1</v>
      </c>
      <c r="F21" s="270">
        <v>1</v>
      </c>
      <c r="G21" s="269">
        <v>276</v>
      </c>
      <c r="H21" s="270">
        <v>0.39655172413793105</v>
      </c>
      <c r="I21" s="269">
        <v>9</v>
      </c>
      <c r="J21" s="270">
        <v>0.81818181818181823</v>
      </c>
      <c r="K21" s="269">
        <v>580</v>
      </c>
      <c r="L21" s="270">
        <v>0.51971326164874554</v>
      </c>
      <c r="M21" s="269">
        <v>10</v>
      </c>
      <c r="N21" s="270">
        <v>0.83333333333333348</v>
      </c>
      <c r="O21" s="269">
        <v>955</v>
      </c>
      <c r="P21" s="270">
        <v>0.43018018018018017</v>
      </c>
      <c r="Q21" s="102"/>
      <c r="R21" s="47"/>
      <c r="S21" s="47"/>
      <c r="T21" s="47"/>
      <c r="U21" s="47"/>
      <c r="V21" s="47"/>
      <c r="W21" s="47"/>
      <c r="X21" s="47"/>
      <c r="Y21" s="47"/>
      <c r="Z21" s="47"/>
      <c r="CX21" s="47"/>
      <c r="CY21" s="47"/>
    </row>
    <row r="22" spans="1:103" ht="20.25" customHeight="1" x14ac:dyDescent="0.25">
      <c r="B22" s="33" t="s">
        <v>34</v>
      </c>
      <c r="C22" s="269">
        <v>232</v>
      </c>
      <c r="D22" s="270">
        <v>0.56862745098039214</v>
      </c>
      <c r="E22" s="118" t="s">
        <v>141</v>
      </c>
      <c r="F22" s="119" t="s">
        <v>141</v>
      </c>
      <c r="G22" s="269">
        <v>238</v>
      </c>
      <c r="H22" s="270">
        <v>0.34195402298850575</v>
      </c>
      <c r="I22" s="269">
        <v>0</v>
      </c>
      <c r="J22" s="270">
        <v>0</v>
      </c>
      <c r="K22" s="269">
        <v>283</v>
      </c>
      <c r="L22" s="270">
        <v>0.25358422939068098</v>
      </c>
      <c r="M22" s="269">
        <v>0</v>
      </c>
      <c r="N22" s="270">
        <v>0</v>
      </c>
      <c r="O22" s="269">
        <v>753</v>
      </c>
      <c r="P22" s="270">
        <v>0.33918918918918917</v>
      </c>
      <c r="Q22" s="102"/>
      <c r="R22" s="47"/>
      <c r="S22" s="47"/>
      <c r="T22" s="47"/>
      <c r="U22" s="47"/>
      <c r="V22" s="47"/>
      <c r="W22" s="47"/>
      <c r="X22" s="47"/>
      <c r="Y22" s="47"/>
      <c r="Z22" s="47"/>
      <c r="CX22" s="47"/>
      <c r="CY22" s="47"/>
    </row>
    <row r="23" spans="1:103" ht="20.25" customHeight="1" x14ac:dyDescent="0.25">
      <c r="B23" s="33" t="s">
        <v>63</v>
      </c>
      <c r="C23" s="269">
        <v>20</v>
      </c>
      <c r="D23" s="270">
        <v>4.9019607843137261E-2</v>
      </c>
      <c r="E23" s="118" t="s">
        <v>141</v>
      </c>
      <c r="F23" s="119" t="s">
        <v>141</v>
      </c>
      <c r="G23" s="269">
        <v>90</v>
      </c>
      <c r="H23" s="270">
        <v>0.12931034482758622</v>
      </c>
      <c r="I23" s="269">
        <v>1</v>
      </c>
      <c r="J23" s="270">
        <v>9.0909090909090912E-2</v>
      </c>
      <c r="K23" s="269">
        <v>87</v>
      </c>
      <c r="L23" s="270">
        <v>7.7956989247311828E-2</v>
      </c>
      <c r="M23" s="269">
        <v>1</v>
      </c>
      <c r="N23" s="270">
        <v>8.3333333333333315E-2</v>
      </c>
      <c r="O23" s="269">
        <v>197</v>
      </c>
      <c r="P23" s="270">
        <v>8.8738738738738748E-2</v>
      </c>
      <c r="Q23" s="102"/>
      <c r="R23" s="47"/>
      <c r="S23" s="47"/>
      <c r="T23" s="47"/>
      <c r="U23" s="47"/>
      <c r="V23" s="47"/>
      <c r="W23" s="47"/>
      <c r="X23" s="47"/>
      <c r="Y23" s="47"/>
      <c r="Z23" s="47"/>
      <c r="CX23" s="47"/>
      <c r="CY23" s="47"/>
    </row>
    <row r="24" spans="1:103" ht="27" customHeight="1" x14ac:dyDescent="0.25">
      <c r="B24" s="33" t="s">
        <v>64</v>
      </c>
      <c r="C24" s="269">
        <v>34</v>
      </c>
      <c r="D24" s="270">
        <v>8.3333333333333315E-2</v>
      </c>
      <c r="E24" s="118" t="s">
        <v>141</v>
      </c>
      <c r="F24" s="119" t="s">
        <v>141</v>
      </c>
      <c r="G24" s="269">
        <v>57</v>
      </c>
      <c r="H24" s="270">
        <v>8.1896551724137942E-2</v>
      </c>
      <c r="I24" s="118" t="s">
        <v>141</v>
      </c>
      <c r="J24" s="119" t="s">
        <v>141</v>
      </c>
      <c r="K24" s="269">
        <v>46</v>
      </c>
      <c r="L24" s="270">
        <v>4.1218637992831549E-2</v>
      </c>
      <c r="M24" s="118" t="s">
        <v>141</v>
      </c>
      <c r="N24" s="119" t="s">
        <v>141</v>
      </c>
      <c r="O24" s="269">
        <v>137</v>
      </c>
      <c r="P24" s="270">
        <v>6.171171171171172E-2</v>
      </c>
      <c r="Q24" s="102"/>
      <c r="R24" s="47"/>
      <c r="S24" s="47"/>
      <c r="T24" s="47"/>
      <c r="U24" s="47"/>
      <c r="V24" s="47"/>
      <c r="W24" s="47"/>
      <c r="X24" s="47"/>
      <c r="Y24" s="47"/>
      <c r="Z24" s="47"/>
      <c r="CX24" s="47"/>
      <c r="CY24" s="47"/>
    </row>
    <row r="25" spans="1:103" ht="20.25" customHeight="1" x14ac:dyDescent="0.25">
      <c r="B25" s="33" t="s">
        <v>67</v>
      </c>
      <c r="C25" s="269">
        <v>15</v>
      </c>
      <c r="D25" s="270">
        <v>3.6764705882352942E-2</v>
      </c>
      <c r="E25" s="118" t="s">
        <v>141</v>
      </c>
      <c r="F25" s="119" t="s">
        <v>141</v>
      </c>
      <c r="G25" s="269">
        <v>20</v>
      </c>
      <c r="H25" s="270">
        <v>2.8735632183908046E-2</v>
      </c>
      <c r="I25" s="269">
        <v>1</v>
      </c>
      <c r="J25" s="270">
        <v>9.0909090909090912E-2</v>
      </c>
      <c r="K25" s="269">
        <v>42</v>
      </c>
      <c r="L25" s="270">
        <v>3.7634408602150539E-2</v>
      </c>
      <c r="M25" s="269">
        <v>1</v>
      </c>
      <c r="N25" s="270">
        <v>8.3333333333333315E-2</v>
      </c>
      <c r="O25" s="269">
        <v>77</v>
      </c>
      <c r="P25" s="270">
        <v>3.4684684684684684E-2</v>
      </c>
      <c r="Q25" s="102"/>
      <c r="R25" s="47"/>
      <c r="S25" s="47"/>
      <c r="T25" s="47"/>
      <c r="U25" s="47"/>
      <c r="V25" s="47"/>
      <c r="W25" s="47"/>
      <c r="X25" s="47"/>
      <c r="Y25" s="47"/>
      <c r="Z25" s="47"/>
      <c r="CX25" s="47"/>
      <c r="CY25" s="47"/>
    </row>
    <row r="26" spans="1:103" ht="20.25" customHeight="1" x14ac:dyDescent="0.25">
      <c r="B26" s="71" t="s">
        <v>41</v>
      </c>
      <c r="C26" s="209"/>
      <c r="D26" s="210"/>
      <c r="E26" s="209"/>
      <c r="F26" s="210"/>
      <c r="G26" s="209"/>
      <c r="H26" s="210"/>
      <c r="I26" s="209"/>
      <c r="J26" s="210"/>
      <c r="K26" s="209"/>
      <c r="L26" s="210"/>
      <c r="M26" s="209"/>
      <c r="N26" s="210"/>
      <c r="O26" s="102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03" ht="20.25" customHeight="1" x14ac:dyDescent="0.25">
      <c r="B27" s="72" t="s">
        <v>43</v>
      </c>
      <c r="C27" s="209"/>
      <c r="D27" s="210"/>
      <c r="E27" s="209"/>
      <c r="F27" s="210"/>
      <c r="G27" s="209"/>
      <c r="H27" s="210"/>
      <c r="I27" s="209"/>
      <c r="J27" s="210"/>
      <c r="K27" s="209"/>
      <c r="L27" s="210"/>
      <c r="M27" s="209"/>
      <c r="N27" s="210"/>
      <c r="O27" s="102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103" s="47" customFormat="1" x14ac:dyDescent="0.25">
      <c r="B28" s="72" t="s">
        <v>198</v>
      </c>
    </row>
    <row r="29" spans="1:103" s="47" customFormat="1" x14ac:dyDescent="0.25">
      <c r="B29" s="98"/>
    </row>
    <row r="30" spans="1:103" s="47" customFormat="1" ht="15.75" customHeight="1" x14ac:dyDescent="0.25">
      <c r="B30" s="288" t="s">
        <v>182</v>
      </c>
      <c r="C30" s="288"/>
      <c r="D30" s="288"/>
      <c r="E30" s="288"/>
      <c r="F30" s="288"/>
      <c r="G30" s="288"/>
      <c r="H30" s="288"/>
      <c r="I30" s="288"/>
      <c r="J30" s="288"/>
      <c r="K30" s="288"/>
    </row>
    <row r="31" spans="1:103" s="47" customFormat="1" x14ac:dyDescent="0.25">
      <c r="B31" s="205"/>
      <c r="C31" s="205"/>
      <c r="D31" s="205"/>
      <c r="E31" s="205"/>
      <c r="F31" s="205"/>
      <c r="G31" s="205"/>
      <c r="H31" s="205"/>
    </row>
    <row r="32" spans="1:103" s="47" customFormat="1" x14ac:dyDescent="0.25">
      <c r="B32" s="98"/>
    </row>
    <row r="33" spans="1:101" s="26" customFormat="1" ht="21" customHeight="1" x14ac:dyDescent="0.25">
      <c r="A33" s="49"/>
      <c r="B33" s="309" t="s">
        <v>44</v>
      </c>
      <c r="C33" s="303" t="s">
        <v>154</v>
      </c>
      <c r="D33" s="303"/>
      <c r="E33" s="303"/>
      <c r="F33" s="303"/>
      <c r="G33" s="303" t="s">
        <v>51</v>
      </c>
      <c r="H33" s="303"/>
      <c r="I33" s="303"/>
      <c r="J33" s="303"/>
      <c r="K33" s="303" t="s">
        <v>52</v>
      </c>
      <c r="L33" s="303"/>
      <c r="M33" s="303"/>
      <c r="N33" s="303"/>
      <c r="O33" s="303" t="s">
        <v>3</v>
      </c>
      <c r="P33" s="303"/>
      <c r="Q33" s="303"/>
      <c r="R33" s="303"/>
      <c r="S33" s="135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</row>
    <row r="34" spans="1:101" s="26" customFormat="1" x14ac:dyDescent="0.25">
      <c r="A34" s="49"/>
      <c r="B34" s="309"/>
      <c r="C34" s="303" t="s">
        <v>11</v>
      </c>
      <c r="D34" s="303"/>
      <c r="E34" s="303" t="s">
        <v>12</v>
      </c>
      <c r="F34" s="303"/>
      <c r="G34" s="303" t="s">
        <v>11</v>
      </c>
      <c r="H34" s="303"/>
      <c r="I34" s="303" t="s">
        <v>12</v>
      </c>
      <c r="J34" s="303"/>
      <c r="K34" s="303" t="s">
        <v>11</v>
      </c>
      <c r="L34" s="303"/>
      <c r="M34" s="303" t="s">
        <v>12</v>
      </c>
      <c r="N34" s="303"/>
      <c r="O34" s="303" t="s">
        <v>11</v>
      </c>
      <c r="P34" s="303"/>
      <c r="Q34" s="303" t="s">
        <v>12</v>
      </c>
      <c r="R34" s="303"/>
      <c r="S34" s="135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</row>
    <row r="35" spans="1:101" s="26" customFormat="1" x14ac:dyDescent="0.25">
      <c r="A35" s="49"/>
      <c r="B35" s="309"/>
      <c r="C35" s="108" t="s">
        <v>23</v>
      </c>
      <c r="D35" s="108" t="s">
        <v>24</v>
      </c>
      <c r="E35" s="108" t="s">
        <v>23</v>
      </c>
      <c r="F35" s="108" t="s">
        <v>24</v>
      </c>
      <c r="G35" s="108" t="s">
        <v>23</v>
      </c>
      <c r="H35" s="108" t="s">
        <v>24</v>
      </c>
      <c r="I35" s="108" t="s">
        <v>23</v>
      </c>
      <c r="J35" s="108" t="s">
        <v>24</v>
      </c>
      <c r="K35" s="108" t="s">
        <v>23</v>
      </c>
      <c r="L35" s="108" t="s">
        <v>24</v>
      </c>
      <c r="M35" s="108" t="s">
        <v>23</v>
      </c>
      <c r="N35" s="108" t="s">
        <v>24</v>
      </c>
      <c r="O35" s="108" t="s">
        <v>23</v>
      </c>
      <c r="P35" s="108" t="s">
        <v>24</v>
      </c>
      <c r="Q35" s="108" t="s">
        <v>23</v>
      </c>
      <c r="R35" s="108" t="s">
        <v>24</v>
      </c>
      <c r="S35" s="135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</row>
    <row r="36" spans="1:101" s="52" customFormat="1" ht="20.25" customHeight="1" x14ac:dyDescent="0.25">
      <c r="B36" s="107" t="s">
        <v>3</v>
      </c>
      <c r="C36" s="116">
        <v>28</v>
      </c>
      <c r="D36" s="117">
        <v>1</v>
      </c>
      <c r="E36" s="116">
        <v>380</v>
      </c>
      <c r="F36" s="117">
        <v>1</v>
      </c>
      <c r="G36" s="116">
        <v>70</v>
      </c>
      <c r="H36" s="117">
        <v>1</v>
      </c>
      <c r="I36" s="116">
        <v>627</v>
      </c>
      <c r="J36" s="117">
        <v>1</v>
      </c>
      <c r="K36" s="116">
        <v>395</v>
      </c>
      <c r="L36" s="117">
        <v>1</v>
      </c>
      <c r="M36" s="116">
        <v>732</v>
      </c>
      <c r="N36" s="117">
        <v>1</v>
      </c>
      <c r="O36" s="116">
        <v>493</v>
      </c>
      <c r="P36" s="117">
        <v>1</v>
      </c>
      <c r="Q36" s="116">
        <v>1739</v>
      </c>
      <c r="R36" s="117">
        <v>1</v>
      </c>
      <c r="S36" s="101"/>
    </row>
    <row r="37" spans="1:101" s="47" customFormat="1" ht="20.25" customHeight="1" x14ac:dyDescent="0.25">
      <c r="B37" s="33" t="s">
        <v>66</v>
      </c>
      <c r="C37" s="118">
        <v>1</v>
      </c>
      <c r="D37" s="119">
        <v>3.5714285714285712E-2</v>
      </c>
      <c r="E37" s="118">
        <v>7</v>
      </c>
      <c r="F37" s="119">
        <v>1.8421052631578946E-2</v>
      </c>
      <c r="G37" s="118">
        <v>3</v>
      </c>
      <c r="H37" s="119">
        <v>4.2857142857142858E-2</v>
      </c>
      <c r="I37" s="118">
        <v>12</v>
      </c>
      <c r="J37" s="119">
        <v>1.9138755980861243E-2</v>
      </c>
      <c r="K37" s="118">
        <v>40</v>
      </c>
      <c r="L37" s="119">
        <v>0.10126582278481014</v>
      </c>
      <c r="M37" s="118">
        <v>38</v>
      </c>
      <c r="N37" s="119">
        <v>5.1912568306010931E-2</v>
      </c>
      <c r="O37" s="118">
        <v>44</v>
      </c>
      <c r="P37" s="119">
        <v>8.9249492900608518E-2</v>
      </c>
      <c r="Q37" s="118">
        <v>57</v>
      </c>
      <c r="R37" s="119">
        <v>3.2777458309373203E-2</v>
      </c>
      <c r="S37" s="102"/>
    </row>
    <row r="38" spans="1:101" s="47" customFormat="1" ht="20.25" customHeight="1" x14ac:dyDescent="0.25">
      <c r="B38" s="33" t="s">
        <v>62</v>
      </c>
      <c r="C38" s="118">
        <v>22</v>
      </c>
      <c r="D38" s="119">
        <v>0.7857142857142857</v>
      </c>
      <c r="E38" s="118">
        <v>77</v>
      </c>
      <c r="F38" s="119">
        <v>0.20263157894736841</v>
      </c>
      <c r="G38" s="118">
        <v>59</v>
      </c>
      <c r="H38" s="119">
        <v>0.84285714285714297</v>
      </c>
      <c r="I38" s="118">
        <v>218</v>
      </c>
      <c r="J38" s="119">
        <v>0.34768740031897927</v>
      </c>
      <c r="K38" s="118">
        <v>318</v>
      </c>
      <c r="L38" s="119">
        <v>0.80506329113924058</v>
      </c>
      <c r="M38" s="118">
        <v>271</v>
      </c>
      <c r="N38" s="119">
        <v>0.3702185792349727</v>
      </c>
      <c r="O38" s="118">
        <v>399</v>
      </c>
      <c r="P38" s="119">
        <v>0.80933062880324547</v>
      </c>
      <c r="Q38" s="118">
        <v>566</v>
      </c>
      <c r="R38" s="119">
        <v>0.32547441058079357</v>
      </c>
      <c r="S38" s="102"/>
    </row>
    <row r="39" spans="1:101" s="47" customFormat="1" ht="20.25" customHeight="1" x14ac:dyDescent="0.25">
      <c r="B39" s="33" t="s">
        <v>34</v>
      </c>
      <c r="C39" s="118">
        <v>3</v>
      </c>
      <c r="D39" s="119">
        <v>0.10714285714285714</v>
      </c>
      <c r="E39" s="118">
        <v>229</v>
      </c>
      <c r="F39" s="119">
        <v>0.60263157894736841</v>
      </c>
      <c r="G39" s="118">
        <v>3</v>
      </c>
      <c r="H39" s="119">
        <v>4.2857142857142858E-2</v>
      </c>
      <c r="I39" s="118">
        <v>235</v>
      </c>
      <c r="J39" s="119">
        <v>0.37480063795853269</v>
      </c>
      <c r="K39" s="118">
        <v>14</v>
      </c>
      <c r="L39" s="119">
        <v>3.5443037974683546E-2</v>
      </c>
      <c r="M39" s="118">
        <v>269</v>
      </c>
      <c r="N39" s="119">
        <v>0.36748633879781423</v>
      </c>
      <c r="O39" s="118">
        <v>20</v>
      </c>
      <c r="P39" s="119">
        <v>4.0567951318458417E-2</v>
      </c>
      <c r="Q39" s="118">
        <v>733</v>
      </c>
      <c r="R39" s="119">
        <v>0.42150661299597464</v>
      </c>
      <c r="S39" s="102"/>
    </row>
    <row r="40" spans="1:101" s="47" customFormat="1" ht="20.25" customHeight="1" x14ac:dyDescent="0.25">
      <c r="B40" s="33" t="s">
        <v>63</v>
      </c>
      <c r="C40" s="118" t="s">
        <v>141</v>
      </c>
      <c r="D40" s="119" t="s">
        <v>141</v>
      </c>
      <c r="E40" s="118">
        <v>20</v>
      </c>
      <c r="F40" s="119">
        <v>5.2631578947368418E-2</v>
      </c>
      <c r="G40" s="118">
        <v>2</v>
      </c>
      <c r="H40" s="119">
        <v>2.8571428571428571E-2</v>
      </c>
      <c r="I40" s="118">
        <v>88</v>
      </c>
      <c r="J40" s="119">
        <v>0.14035087719298245</v>
      </c>
      <c r="K40" s="118">
        <v>9</v>
      </c>
      <c r="L40" s="119">
        <v>2.2784810126582278E-2</v>
      </c>
      <c r="M40" s="118">
        <v>79</v>
      </c>
      <c r="N40" s="119">
        <v>0.10792349726775957</v>
      </c>
      <c r="O40" s="118">
        <v>11</v>
      </c>
      <c r="P40" s="119">
        <v>2.231237322515213E-2</v>
      </c>
      <c r="Q40" s="118">
        <v>187</v>
      </c>
      <c r="R40" s="119">
        <v>0.1075330649798735</v>
      </c>
      <c r="S40" s="102"/>
    </row>
    <row r="41" spans="1:101" s="47" customFormat="1" ht="27" customHeight="1" x14ac:dyDescent="0.25">
      <c r="B41" s="33" t="s">
        <v>64</v>
      </c>
      <c r="C41" s="118">
        <v>2</v>
      </c>
      <c r="D41" s="119">
        <v>7.1428571428571425E-2</v>
      </c>
      <c r="E41" s="118">
        <v>32</v>
      </c>
      <c r="F41" s="119">
        <v>8.4210526315789472E-2</v>
      </c>
      <c r="G41" s="118">
        <v>3</v>
      </c>
      <c r="H41" s="119">
        <v>4.2857142857142858E-2</v>
      </c>
      <c r="I41" s="118">
        <v>54</v>
      </c>
      <c r="J41" s="119">
        <v>8.612440191387559E-2</v>
      </c>
      <c r="K41" s="118">
        <v>14</v>
      </c>
      <c r="L41" s="119">
        <v>3.5443037974683546E-2</v>
      </c>
      <c r="M41" s="118">
        <v>32</v>
      </c>
      <c r="N41" s="119">
        <v>4.3715846994535526E-2</v>
      </c>
      <c r="O41" s="118">
        <v>19</v>
      </c>
      <c r="P41" s="119">
        <v>3.8539553752535496E-2</v>
      </c>
      <c r="Q41" s="118">
        <v>118</v>
      </c>
      <c r="R41" s="119">
        <v>6.7855089131684879E-2</v>
      </c>
      <c r="S41" s="102"/>
    </row>
    <row r="42" spans="1:101" s="47" customFormat="1" ht="20.25" customHeight="1" x14ac:dyDescent="0.25">
      <c r="B42" s="33" t="s">
        <v>67</v>
      </c>
      <c r="C42" s="118" t="s">
        <v>141</v>
      </c>
      <c r="D42" s="119" t="s">
        <v>141</v>
      </c>
      <c r="E42" s="118">
        <v>15</v>
      </c>
      <c r="F42" s="119">
        <v>3.9473684210526314E-2</v>
      </c>
      <c r="G42" s="118" t="s">
        <v>141</v>
      </c>
      <c r="H42" s="119" t="s">
        <v>141</v>
      </c>
      <c r="I42" s="118">
        <v>20</v>
      </c>
      <c r="J42" s="119">
        <v>3.1897926634768738E-2</v>
      </c>
      <c r="K42" s="118" t="s">
        <v>141</v>
      </c>
      <c r="L42" s="119" t="s">
        <v>141</v>
      </c>
      <c r="M42" s="118">
        <v>43</v>
      </c>
      <c r="N42" s="119">
        <v>5.8743169398907107E-2</v>
      </c>
      <c r="O42" s="118" t="s">
        <v>141</v>
      </c>
      <c r="P42" s="119" t="s">
        <v>141</v>
      </c>
      <c r="Q42" s="118">
        <v>78</v>
      </c>
      <c r="R42" s="119">
        <v>4.4853364002300174E-2</v>
      </c>
      <c r="S42" s="102"/>
    </row>
    <row r="43" spans="1:101" s="47" customFormat="1" ht="20.25" customHeight="1" x14ac:dyDescent="0.25">
      <c r="B43" s="71" t="s">
        <v>41</v>
      </c>
      <c r="C43" s="209"/>
      <c r="D43" s="210"/>
      <c r="E43" s="209"/>
      <c r="F43" s="210"/>
      <c r="G43" s="209"/>
      <c r="H43" s="210"/>
      <c r="I43" s="209"/>
      <c r="J43" s="210"/>
      <c r="K43" s="209"/>
      <c r="L43" s="210"/>
      <c r="M43" s="209"/>
      <c r="N43" s="210"/>
      <c r="O43" s="209"/>
      <c r="P43" s="210"/>
      <c r="Q43" s="209"/>
      <c r="R43" s="210"/>
      <c r="S43" s="102"/>
    </row>
    <row r="44" spans="1:101" s="47" customFormat="1" ht="20.25" customHeight="1" x14ac:dyDescent="0.25">
      <c r="B44" s="72" t="s">
        <v>43</v>
      </c>
      <c r="C44" s="209"/>
      <c r="D44" s="210"/>
      <c r="E44" s="209"/>
      <c r="F44" s="210"/>
      <c r="G44" s="209"/>
      <c r="H44" s="210"/>
      <c r="I44" s="209"/>
      <c r="J44" s="210"/>
      <c r="K44" s="209"/>
      <c r="L44" s="210"/>
      <c r="M44" s="209"/>
      <c r="N44" s="210"/>
      <c r="O44" s="209"/>
      <c r="P44" s="210"/>
      <c r="Q44" s="209"/>
      <c r="R44" s="210"/>
      <c r="S44" s="102"/>
    </row>
    <row r="45" spans="1:101" s="47" customFormat="1" x14ac:dyDescent="0.25">
      <c r="B45" s="103"/>
      <c r="C45" s="104"/>
      <c r="D45" s="105"/>
      <c r="E45" s="104"/>
      <c r="F45" s="105"/>
      <c r="G45" s="104"/>
      <c r="H45" s="105"/>
      <c r="I45" s="104"/>
      <c r="J45" s="105"/>
      <c r="K45" s="104"/>
      <c r="L45" s="105"/>
      <c r="M45" s="104"/>
      <c r="N45" s="105"/>
      <c r="O45" s="104"/>
      <c r="P45" s="105"/>
      <c r="Q45" s="104"/>
      <c r="R45" s="105"/>
      <c r="S45" s="102"/>
    </row>
    <row r="46" spans="1:101" s="47" customFormat="1" x14ac:dyDescent="0.25">
      <c r="B46" s="103"/>
      <c r="C46" s="104"/>
      <c r="D46" s="105"/>
      <c r="E46" s="104"/>
      <c r="F46" s="105"/>
      <c r="G46" s="104"/>
      <c r="H46" s="105"/>
      <c r="I46" s="104"/>
      <c r="J46" s="105"/>
      <c r="K46" s="104"/>
      <c r="L46" s="105"/>
      <c r="M46" s="104"/>
      <c r="N46" s="105"/>
      <c r="O46" s="104"/>
      <c r="P46" s="105"/>
      <c r="Q46" s="104"/>
      <c r="R46" s="105"/>
      <c r="S46" s="102"/>
    </row>
    <row r="47" spans="1:101" s="47" customFormat="1" ht="30" customHeight="1" x14ac:dyDescent="0.25">
      <c r="B47" s="320" t="s">
        <v>183</v>
      </c>
      <c r="C47" s="320"/>
      <c r="D47" s="320"/>
      <c r="E47" s="320"/>
      <c r="F47" s="320"/>
      <c r="G47" s="320"/>
      <c r="H47" s="105"/>
      <c r="I47" s="104"/>
      <c r="J47" s="105"/>
      <c r="K47" s="104"/>
      <c r="L47" s="105"/>
      <c r="M47" s="104"/>
      <c r="N47" s="105"/>
      <c r="O47" s="104"/>
      <c r="P47" s="105"/>
      <c r="Q47" s="104"/>
      <c r="R47" s="105"/>
      <c r="S47" s="102"/>
    </row>
    <row r="48" spans="1:101" s="47" customFormat="1" ht="30" customHeight="1" x14ac:dyDescent="0.25">
      <c r="B48" s="211"/>
      <c r="C48" s="211"/>
      <c r="D48" s="211"/>
      <c r="E48" s="211"/>
      <c r="F48" s="211"/>
      <c r="G48" s="211"/>
      <c r="H48" s="105"/>
      <c r="I48" s="104"/>
      <c r="J48" s="105"/>
      <c r="K48" s="104"/>
      <c r="L48" s="105"/>
      <c r="M48" s="104"/>
      <c r="N48" s="105"/>
      <c r="O48" s="104"/>
      <c r="P48" s="105"/>
      <c r="Q48" s="104"/>
      <c r="R48" s="105"/>
      <c r="S48" s="102"/>
    </row>
    <row r="49" spans="2:19" s="47" customFormat="1" x14ac:dyDescent="0.25">
      <c r="B49" s="103"/>
      <c r="C49" s="104"/>
      <c r="D49" s="105"/>
      <c r="E49" s="104"/>
      <c r="F49" s="105"/>
      <c r="G49" s="104"/>
      <c r="H49" s="105"/>
      <c r="I49" s="104"/>
      <c r="J49" s="105"/>
      <c r="K49" s="104"/>
      <c r="L49" s="105"/>
      <c r="M49" s="104"/>
      <c r="N49" s="105"/>
      <c r="O49" s="104"/>
      <c r="P49" s="105"/>
      <c r="Q49" s="104"/>
      <c r="R49" s="105"/>
      <c r="S49" s="102"/>
    </row>
    <row r="50" spans="2:19" s="47" customFormat="1" ht="20.25" customHeight="1" x14ac:dyDescent="0.25">
      <c r="B50" s="310" t="s">
        <v>3</v>
      </c>
      <c r="C50" s="310"/>
      <c r="D50" s="310"/>
      <c r="E50" s="310"/>
      <c r="F50" s="310"/>
      <c r="G50" s="104"/>
      <c r="H50" s="105"/>
      <c r="I50" s="104"/>
      <c r="J50" s="105"/>
      <c r="K50" s="104"/>
      <c r="L50" s="105"/>
      <c r="M50" s="104"/>
      <c r="N50" s="105"/>
      <c r="O50" s="104"/>
      <c r="P50" s="105"/>
      <c r="Q50" s="104"/>
      <c r="R50" s="105"/>
      <c r="S50" s="102"/>
    </row>
    <row r="51" spans="2:19" s="47" customFormat="1" x14ac:dyDescent="0.25">
      <c r="B51" s="311" t="s">
        <v>44</v>
      </c>
      <c r="C51" s="310" t="s">
        <v>11</v>
      </c>
      <c r="D51" s="310"/>
      <c r="E51" s="310" t="s">
        <v>12</v>
      </c>
      <c r="F51" s="310"/>
      <c r="G51" s="104"/>
      <c r="H51" s="105"/>
      <c r="I51" s="104"/>
      <c r="J51" s="105"/>
      <c r="K51" s="104"/>
      <c r="L51" s="105"/>
      <c r="M51" s="104"/>
      <c r="N51" s="105"/>
      <c r="O51" s="104"/>
      <c r="P51" s="105"/>
      <c r="Q51" s="104"/>
      <c r="R51" s="105"/>
      <c r="S51" s="102"/>
    </row>
    <row r="52" spans="2:19" s="47" customFormat="1" x14ac:dyDescent="0.25">
      <c r="B52" s="312"/>
      <c r="C52" s="109" t="s">
        <v>23</v>
      </c>
      <c r="D52" s="109" t="s">
        <v>24</v>
      </c>
      <c r="E52" s="109" t="s">
        <v>23</v>
      </c>
      <c r="F52" s="109" t="s">
        <v>24</v>
      </c>
      <c r="G52" s="104"/>
      <c r="H52" s="105"/>
      <c r="I52" s="104"/>
      <c r="J52" s="105"/>
      <c r="K52" s="104"/>
      <c r="L52" s="105"/>
      <c r="M52" s="104"/>
      <c r="N52" s="105"/>
      <c r="O52" s="104"/>
      <c r="P52" s="105"/>
      <c r="Q52" s="104"/>
      <c r="R52" s="105"/>
      <c r="S52" s="102"/>
    </row>
    <row r="53" spans="2:19" s="47" customFormat="1" ht="20.25" customHeight="1" x14ac:dyDescent="0.25">
      <c r="B53" s="107" t="s">
        <v>3</v>
      </c>
      <c r="C53" s="116">
        <v>493</v>
      </c>
      <c r="D53" s="117">
        <v>0.22087813620071683</v>
      </c>
      <c r="E53" s="116">
        <v>1739</v>
      </c>
      <c r="F53" s="117">
        <v>0.77912186379928317</v>
      </c>
      <c r="G53" s="104"/>
      <c r="H53" s="105"/>
      <c r="I53" s="104"/>
      <c r="J53" s="105"/>
      <c r="K53" s="104"/>
      <c r="L53" s="105"/>
      <c r="M53" s="104"/>
      <c r="N53" s="105"/>
      <c r="O53" s="104"/>
      <c r="P53" s="105"/>
      <c r="Q53" s="104"/>
      <c r="R53" s="105"/>
      <c r="S53" s="102"/>
    </row>
    <row r="54" spans="2:19" s="47" customFormat="1" ht="20.25" customHeight="1" x14ac:dyDescent="0.25">
      <c r="B54" s="33" t="s">
        <v>66</v>
      </c>
      <c r="C54" s="118">
        <v>44</v>
      </c>
      <c r="D54" s="119">
        <v>0.43564356435643564</v>
      </c>
      <c r="E54" s="118">
        <v>57</v>
      </c>
      <c r="F54" s="119">
        <v>0.5643564356435643</v>
      </c>
      <c r="G54" s="104"/>
      <c r="H54" s="105"/>
      <c r="I54" s="104"/>
      <c r="J54" s="105"/>
      <c r="K54" s="104"/>
      <c r="L54" s="105"/>
      <c r="M54" s="104"/>
      <c r="N54" s="105"/>
      <c r="O54" s="104"/>
      <c r="P54" s="105"/>
      <c r="Q54" s="104"/>
      <c r="R54" s="105"/>
      <c r="S54" s="102"/>
    </row>
    <row r="55" spans="2:19" s="47" customFormat="1" ht="20.25" customHeight="1" x14ac:dyDescent="0.25">
      <c r="B55" s="33" t="s">
        <v>62</v>
      </c>
      <c r="C55" s="118">
        <v>399</v>
      </c>
      <c r="D55" s="119">
        <v>0.41347150259067356</v>
      </c>
      <c r="E55" s="118">
        <v>566</v>
      </c>
      <c r="F55" s="119">
        <v>0.58652849740932644</v>
      </c>
      <c r="G55" s="104"/>
      <c r="H55" s="105"/>
      <c r="I55" s="104"/>
      <c r="J55" s="105"/>
      <c r="K55" s="104"/>
      <c r="L55" s="105"/>
      <c r="M55" s="104"/>
      <c r="N55" s="105"/>
      <c r="O55" s="104"/>
      <c r="P55" s="105"/>
      <c r="Q55" s="104"/>
      <c r="R55" s="105"/>
      <c r="S55" s="102"/>
    </row>
    <row r="56" spans="2:19" s="47" customFormat="1" ht="20.25" customHeight="1" x14ac:dyDescent="0.25">
      <c r="B56" s="33" t="s">
        <v>34</v>
      </c>
      <c r="C56" s="118">
        <v>20</v>
      </c>
      <c r="D56" s="119">
        <v>2.6560424966799469E-2</v>
      </c>
      <c r="E56" s="118">
        <v>733</v>
      </c>
      <c r="F56" s="119">
        <v>0.97343957503320055</v>
      </c>
      <c r="G56" s="104"/>
      <c r="H56" s="105"/>
      <c r="I56" s="104"/>
      <c r="J56" s="105"/>
      <c r="K56" s="104"/>
      <c r="L56" s="105"/>
      <c r="M56" s="104"/>
      <c r="N56" s="105"/>
      <c r="O56" s="104"/>
      <c r="P56" s="105"/>
      <c r="Q56" s="104"/>
      <c r="R56" s="105"/>
      <c r="S56" s="102"/>
    </row>
    <row r="57" spans="2:19" s="47" customFormat="1" ht="20.25" customHeight="1" x14ac:dyDescent="0.25">
      <c r="B57" s="33" t="s">
        <v>63</v>
      </c>
      <c r="C57" s="118">
        <v>11</v>
      </c>
      <c r="D57" s="119">
        <v>5.5555555555555552E-2</v>
      </c>
      <c r="E57" s="118">
        <v>187</v>
      </c>
      <c r="F57" s="119">
        <v>0.94444444444444442</v>
      </c>
      <c r="G57" s="104"/>
      <c r="H57" s="105"/>
      <c r="I57" s="104"/>
      <c r="J57" s="105"/>
      <c r="K57" s="104"/>
      <c r="L57" s="105"/>
      <c r="M57" s="104"/>
      <c r="N57" s="105"/>
      <c r="O57" s="104"/>
      <c r="P57" s="105"/>
      <c r="Q57" s="104"/>
      <c r="R57" s="105"/>
      <c r="S57" s="102"/>
    </row>
    <row r="58" spans="2:19" s="47" customFormat="1" ht="27" customHeight="1" x14ac:dyDescent="0.25">
      <c r="B58" s="33" t="s">
        <v>64</v>
      </c>
      <c r="C58" s="118">
        <v>19</v>
      </c>
      <c r="D58" s="119">
        <v>0.13868613138686131</v>
      </c>
      <c r="E58" s="118">
        <v>118</v>
      </c>
      <c r="F58" s="119">
        <v>0.86131386861313863</v>
      </c>
    </row>
    <row r="59" spans="2:19" s="47" customFormat="1" ht="20.25" customHeight="1" x14ac:dyDescent="0.25">
      <c r="B59" s="33" t="s">
        <v>67</v>
      </c>
      <c r="C59" s="118" t="s">
        <v>141</v>
      </c>
      <c r="D59" s="119" t="s">
        <v>141</v>
      </c>
      <c r="E59" s="118">
        <v>78</v>
      </c>
      <c r="F59" s="119">
        <v>1</v>
      </c>
    </row>
    <row r="60" spans="2:19" s="47" customFormat="1" x14ac:dyDescent="0.25">
      <c r="B60" s="71" t="s">
        <v>41</v>
      </c>
    </row>
    <row r="61" spans="2:19" s="47" customFormat="1" x14ac:dyDescent="0.25">
      <c r="B61" s="72" t="s">
        <v>43</v>
      </c>
    </row>
    <row r="62" spans="2:19" s="47" customFormat="1" x14ac:dyDescent="0.25">
      <c r="B62" s="72"/>
    </row>
    <row r="63" spans="2:19" s="47" customFormat="1" x14ac:dyDescent="0.25">
      <c r="B63" s="98"/>
    </row>
    <row r="64" spans="2:19" s="47" customFormat="1" ht="15.75" customHeight="1" x14ac:dyDescent="0.25">
      <c r="B64" s="288" t="s">
        <v>184</v>
      </c>
      <c r="C64" s="288"/>
      <c r="D64" s="288"/>
      <c r="E64" s="288"/>
      <c r="F64" s="288"/>
      <c r="G64" s="288"/>
      <c r="H64" s="288"/>
      <c r="I64" s="288"/>
    </row>
    <row r="65" spans="1:101" s="47" customFormat="1" x14ac:dyDescent="0.25">
      <c r="B65" s="205"/>
      <c r="C65" s="205"/>
      <c r="D65" s="205"/>
      <c r="E65" s="205"/>
      <c r="F65" s="205"/>
      <c r="G65" s="205"/>
      <c r="H65" s="205"/>
    </row>
    <row r="66" spans="1:101" s="47" customFormat="1" x14ac:dyDescent="0.25">
      <c r="B66" s="98"/>
    </row>
    <row r="67" spans="1:101" s="26" customFormat="1" ht="15" customHeight="1" x14ac:dyDescent="0.25">
      <c r="A67" s="49"/>
      <c r="B67" s="309" t="s">
        <v>44</v>
      </c>
      <c r="C67" s="303" t="s">
        <v>154</v>
      </c>
      <c r="D67" s="303"/>
      <c r="E67" s="303"/>
      <c r="F67" s="303"/>
      <c r="G67" s="303" t="s">
        <v>51</v>
      </c>
      <c r="H67" s="303"/>
      <c r="I67" s="303"/>
      <c r="J67" s="303"/>
      <c r="K67" s="303" t="s">
        <v>52</v>
      </c>
      <c r="L67" s="303"/>
      <c r="M67" s="303"/>
      <c r="N67" s="303"/>
      <c r="O67" s="303" t="s">
        <v>3</v>
      </c>
      <c r="P67" s="303"/>
      <c r="Q67" s="303"/>
      <c r="R67" s="303"/>
      <c r="S67" s="135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</row>
    <row r="68" spans="1:101" s="26" customFormat="1" x14ac:dyDescent="0.25">
      <c r="A68" s="49"/>
      <c r="B68" s="309"/>
      <c r="C68" s="303" t="s">
        <v>11</v>
      </c>
      <c r="D68" s="303"/>
      <c r="E68" s="303" t="s">
        <v>12</v>
      </c>
      <c r="F68" s="303"/>
      <c r="G68" s="303" t="s">
        <v>11</v>
      </c>
      <c r="H68" s="303"/>
      <c r="I68" s="303" t="s">
        <v>12</v>
      </c>
      <c r="J68" s="303"/>
      <c r="K68" s="303" t="s">
        <v>11</v>
      </c>
      <c r="L68" s="303"/>
      <c r="M68" s="303" t="s">
        <v>12</v>
      </c>
      <c r="N68" s="303"/>
      <c r="O68" s="303" t="s">
        <v>11</v>
      </c>
      <c r="P68" s="303"/>
      <c r="Q68" s="303" t="s">
        <v>12</v>
      </c>
      <c r="R68" s="303"/>
      <c r="S68" s="135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</row>
    <row r="69" spans="1:101" s="26" customFormat="1" x14ac:dyDescent="0.25">
      <c r="A69" s="49"/>
      <c r="B69" s="309"/>
      <c r="C69" s="108" t="s">
        <v>23</v>
      </c>
      <c r="D69" s="108" t="s">
        <v>24</v>
      </c>
      <c r="E69" s="108" t="s">
        <v>23</v>
      </c>
      <c r="F69" s="108" t="s">
        <v>24</v>
      </c>
      <c r="G69" s="108" t="s">
        <v>23</v>
      </c>
      <c r="H69" s="108" t="s">
        <v>24</v>
      </c>
      <c r="I69" s="108" t="s">
        <v>23</v>
      </c>
      <c r="J69" s="108" t="s">
        <v>24</v>
      </c>
      <c r="K69" s="108" t="s">
        <v>23</v>
      </c>
      <c r="L69" s="108" t="s">
        <v>24</v>
      </c>
      <c r="M69" s="108" t="s">
        <v>23</v>
      </c>
      <c r="N69" s="108" t="s">
        <v>24</v>
      </c>
      <c r="O69" s="108" t="s">
        <v>23</v>
      </c>
      <c r="P69" s="108" t="s">
        <v>24</v>
      </c>
      <c r="Q69" s="108" t="s">
        <v>23</v>
      </c>
      <c r="R69" s="108" t="s">
        <v>24</v>
      </c>
      <c r="S69" s="135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</row>
    <row r="70" spans="1:101" s="50" customFormat="1" ht="20.25" customHeight="1" x14ac:dyDescent="0.25">
      <c r="B70" s="107" t="s">
        <v>3</v>
      </c>
      <c r="C70" s="116">
        <v>15</v>
      </c>
      <c r="D70" s="117">
        <v>1</v>
      </c>
      <c r="E70" s="116">
        <v>13</v>
      </c>
      <c r="F70" s="117">
        <v>1</v>
      </c>
      <c r="G70" s="116">
        <v>46</v>
      </c>
      <c r="H70" s="117">
        <v>1</v>
      </c>
      <c r="I70" s="116">
        <v>24</v>
      </c>
      <c r="J70" s="117">
        <v>1</v>
      </c>
      <c r="K70" s="116">
        <v>301</v>
      </c>
      <c r="L70" s="117">
        <v>1</v>
      </c>
      <c r="M70" s="116">
        <v>94</v>
      </c>
      <c r="N70" s="117">
        <v>1</v>
      </c>
      <c r="O70" s="116">
        <v>362</v>
      </c>
      <c r="P70" s="117">
        <v>1</v>
      </c>
      <c r="Q70" s="116">
        <v>131</v>
      </c>
      <c r="R70" s="117">
        <v>1</v>
      </c>
      <c r="S70" s="106"/>
    </row>
    <row r="71" spans="1:101" s="47" customFormat="1" ht="20.25" customHeight="1" x14ac:dyDescent="0.25">
      <c r="B71" s="33" t="s">
        <v>66</v>
      </c>
      <c r="C71" s="118">
        <v>1</v>
      </c>
      <c r="D71" s="119">
        <v>6.6666666666666666E-2</v>
      </c>
      <c r="E71" s="118" t="s">
        <v>141</v>
      </c>
      <c r="F71" s="119" t="s">
        <v>141</v>
      </c>
      <c r="G71" s="118">
        <v>3</v>
      </c>
      <c r="H71" s="119">
        <v>6.5217391304347824E-2</v>
      </c>
      <c r="I71" s="118" t="s">
        <v>141</v>
      </c>
      <c r="J71" s="119" t="s">
        <v>141</v>
      </c>
      <c r="K71" s="118">
        <v>26</v>
      </c>
      <c r="L71" s="119">
        <v>8.6378737541528222E-2</v>
      </c>
      <c r="M71" s="118">
        <v>14</v>
      </c>
      <c r="N71" s="119">
        <v>0.14893617021276595</v>
      </c>
      <c r="O71" s="118">
        <v>30</v>
      </c>
      <c r="P71" s="119">
        <v>8.2872928176795563E-2</v>
      </c>
      <c r="Q71" s="118">
        <v>14</v>
      </c>
      <c r="R71" s="119">
        <v>0.10687022900763359</v>
      </c>
      <c r="S71" s="102"/>
    </row>
    <row r="72" spans="1:101" s="47" customFormat="1" ht="20.25" customHeight="1" x14ac:dyDescent="0.25">
      <c r="B72" s="33" t="s">
        <v>62</v>
      </c>
      <c r="C72" s="118">
        <v>12</v>
      </c>
      <c r="D72" s="216">
        <v>0.8</v>
      </c>
      <c r="E72" s="118">
        <v>10</v>
      </c>
      <c r="F72" s="119">
        <v>0.76923076923076938</v>
      </c>
      <c r="G72" s="118">
        <v>38</v>
      </c>
      <c r="H72" s="119">
        <v>0.82608695652173902</v>
      </c>
      <c r="I72" s="118">
        <v>21</v>
      </c>
      <c r="J72" s="119">
        <v>0.875</v>
      </c>
      <c r="K72" s="118">
        <v>250</v>
      </c>
      <c r="L72" s="119">
        <v>0.83056478405315615</v>
      </c>
      <c r="M72" s="118">
        <v>68</v>
      </c>
      <c r="N72" s="119">
        <v>0.72340425531914898</v>
      </c>
      <c r="O72" s="118">
        <v>300</v>
      </c>
      <c r="P72" s="119">
        <v>0.82872928176795579</v>
      </c>
      <c r="Q72" s="118">
        <v>99</v>
      </c>
      <c r="R72" s="119">
        <v>0.75572519083969469</v>
      </c>
      <c r="S72" s="102"/>
    </row>
    <row r="73" spans="1:101" s="47" customFormat="1" ht="20.25" customHeight="1" x14ac:dyDescent="0.25">
      <c r="B73" s="33" t="s">
        <v>34</v>
      </c>
      <c r="C73" s="118">
        <v>1</v>
      </c>
      <c r="D73" s="119">
        <v>6.6666666666666666E-2</v>
      </c>
      <c r="E73" s="118">
        <v>2</v>
      </c>
      <c r="F73" s="119">
        <v>0.15384615384615385</v>
      </c>
      <c r="G73" s="118">
        <v>2</v>
      </c>
      <c r="H73" s="119">
        <v>4.3478260869565216E-2</v>
      </c>
      <c r="I73" s="118">
        <v>1</v>
      </c>
      <c r="J73" s="119">
        <v>4.1666666666666657E-2</v>
      </c>
      <c r="K73" s="118">
        <v>7</v>
      </c>
      <c r="L73" s="119">
        <v>2.3255813953488372E-2</v>
      </c>
      <c r="M73" s="118">
        <v>7</v>
      </c>
      <c r="N73" s="119">
        <v>7.4468085106382975E-2</v>
      </c>
      <c r="O73" s="118">
        <v>10</v>
      </c>
      <c r="P73" s="119">
        <v>2.7624309392265192E-2</v>
      </c>
      <c r="Q73" s="118">
        <v>10</v>
      </c>
      <c r="R73" s="119">
        <v>7.6335877862595422E-2</v>
      </c>
      <c r="S73" s="102"/>
    </row>
    <row r="74" spans="1:101" s="47" customFormat="1" ht="20.25" customHeight="1" x14ac:dyDescent="0.25">
      <c r="B74" s="33" t="s">
        <v>63</v>
      </c>
      <c r="C74" s="118" t="s">
        <v>141</v>
      </c>
      <c r="D74" s="119" t="s">
        <v>141</v>
      </c>
      <c r="E74" s="118" t="s">
        <v>141</v>
      </c>
      <c r="F74" s="119" t="s">
        <v>141</v>
      </c>
      <c r="G74" s="118">
        <v>1</v>
      </c>
      <c r="H74" s="119">
        <v>2.1739130434782608E-2</v>
      </c>
      <c r="I74" s="118">
        <v>1</v>
      </c>
      <c r="J74" s="119">
        <v>4.1666666666666657E-2</v>
      </c>
      <c r="K74" s="118">
        <v>8</v>
      </c>
      <c r="L74" s="119">
        <v>2.6578073089700997E-2</v>
      </c>
      <c r="M74" s="118">
        <v>1</v>
      </c>
      <c r="N74" s="119">
        <v>1.0638297872340425E-2</v>
      </c>
      <c r="O74" s="118">
        <v>9</v>
      </c>
      <c r="P74" s="119">
        <v>2.4861878453038676E-2</v>
      </c>
      <c r="Q74" s="118">
        <v>2</v>
      </c>
      <c r="R74" s="119">
        <v>1.5267175572519083E-2</v>
      </c>
      <c r="S74" s="102"/>
    </row>
    <row r="75" spans="1:101" s="47" customFormat="1" ht="32.25" customHeight="1" x14ac:dyDescent="0.25">
      <c r="B75" s="33" t="s">
        <v>64</v>
      </c>
      <c r="C75" s="118">
        <v>1</v>
      </c>
      <c r="D75" s="119">
        <v>6.6666666666666666E-2</v>
      </c>
      <c r="E75" s="118">
        <v>1</v>
      </c>
      <c r="F75" s="119">
        <v>7.6923076923076927E-2</v>
      </c>
      <c r="G75" s="118">
        <v>2</v>
      </c>
      <c r="H75" s="119">
        <v>4.3478260869565216E-2</v>
      </c>
      <c r="I75" s="118">
        <v>1</v>
      </c>
      <c r="J75" s="119">
        <v>4.1666666666666657E-2</v>
      </c>
      <c r="K75" s="118">
        <v>10</v>
      </c>
      <c r="L75" s="119">
        <v>3.3222591362126248E-2</v>
      </c>
      <c r="M75" s="118">
        <v>4</v>
      </c>
      <c r="N75" s="119">
        <v>4.2553191489361701E-2</v>
      </c>
      <c r="O75" s="118">
        <v>13</v>
      </c>
      <c r="P75" s="119">
        <v>3.591160220994475E-2</v>
      </c>
      <c r="Q75" s="118">
        <v>6</v>
      </c>
      <c r="R75" s="119">
        <v>4.5801526717557245E-2</v>
      </c>
      <c r="S75" s="102"/>
    </row>
    <row r="76" spans="1:101" s="47" customFormat="1" ht="24" customHeight="1" x14ac:dyDescent="0.25">
      <c r="B76" s="71" t="s">
        <v>41</v>
      </c>
      <c r="C76" s="104"/>
      <c r="D76" s="105"/>
      <c r="E76" s="104"/>
      <c r="F76" s="105"/>
      <c r="G76" s="104"/>
      <c r="H76" s="105"/>
      <c r="I76" s="104"/>
      <c r="J76" s="105"/>
      <c r="K76" s="104"/>
      <c r="L76" s="105"/>
      <c r="M76" s="104"/>
      <c r="N76" s="105"/>
      <c r="O76" s="104"/>
      <c r="P76" s="105"/>
      <c r="Q76" s="104"/>
      <c r="R76" s="105"/>
      <c r="S76" s="102"/>
    </row>
    <row r="77" spans="1:101" s="47" customFormat="1" ht="21.75" customHeight="1" x14ac:dyDescent="0.25">
      <c r="B77" s="72" t="s">
        <v>43</v>
      </c>
      <c r="C77" s="104"/>
      <c r="D77" s="105"/>
      <c r="E77" s="104"/>
      <c r="F77" s="105"/>
      <c r="G77" s="104"/>
      <c r="H77" s="105"/>
      <c r="I77" s="104"/>
      <c r="J77" s="105"/>
      <c r="K77" s="104"/>
      <c r="L77" s="105"/>
      <c r="M77" s="104"/>
      <c r="N77" s="105"/>
      <c r="O77" s="104"/>
      <c r="P77" s="105"/>
      <c r="Q77" s="104"/>
      <c r="R77" s="105"/>
      <c r="S77" s="102"/>
    </row>
    <row r="78" spans="1:101" s="47" customFormat="1" x14ac:dyDescent="0.25">
      <c r="B78" s="98"/>
    </row>
    <row r="79" spans="1:101" s="47" customFormat="1" x14ac:dyDescent="0.25">
      <c r="B79" s="98"/>
    </row>
    <row r="80" spans="1:101" s="47" customFormat="1" ht="15.75" customHeight="1" x14ac:dyDescent="0.25">
      <c r="B80" s="288" t="s">
        <v>185</v>
      </c>
      <c r="C80" s="288"/>
      <c r="D80" s="288"/>
      <c r="E80" s="288"/>
      <c r="F80" s="288"/>
      <c r="G80" s="288"/>
      <c r="H80" s="288"/>
      <c r="I80" s="288"/>
      <c r="J80" s="288"/>
      <c r="K80" s="288"/>
    </row>
    <row r="81" spans="1:101" s="47" customFormat="1" x14ac:dyDescent="0.25">
      <c r="B81" s="205"/>
      <c r="C81" s="205"/>
      <c r="D81" s="205"/>
      <c r="E81" s="205"/>
      <c r="F81" s="205"/>
      <c r="G81" s="205"/>
      <c r="H81" s="205"/>
    </row>
    <row r="82" spans="1:101" s="47" customFormat="1" x14ac:dyDescent="0.25">
      <c r="B82" s="98"/>
    </row>
    <row r="83" spans="1:101" s="26" customFormat="1" ht="15" customHeight="1" x14ac:dyDescent="0.25">
      <c r="A83" s="49"/>
      <c r="B83" s="309" t="s">
        <v>44</v>
      </c>
      <c r="C83" s="313" t="s">
        <v>155</v>
      </c>
      <c r="D83" s="313"/>
      <c r="E83" s="313"/>
      <c r="F83" s="313"/>
      <c r="G83" s="313"/>
      <c r="H83" s="313"/>
      <c r="I83" s="313" t="s">
        <v>156</v>
      </c>
      <c r="J83" s="313"/>
      <c r="K83" s="313"/>
      <c r="L83" s="313"/>
      <c r="M83" s="313"/>
      <c r="N83" s="313"/>
      <c r="O83" s="313" t="s">
        <v>52</v>
      </c>
      <c r="P83" s="313"/>
      <c r="Q83" s="313"/>
      <c r="R83" s="313"/>
      <c r="S83" s="313"/>
      <c r="T83" s="313"/>
      <c r="U83" s="313" t="s">
        <v>3</v>
      </c>
      <c r="V83" s="313"/>
      <c r="W83" s="313"/>
      <c r="X83" s="313"/>
      <c r="Y83" s="313"/>
      <c r="Z83" s="313"/>
      <c r="AA83" s="135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</row>
    <row r="84" spans="1:101" s="26" customFormat="1" ht="28.5" customHeight="1" x14ac:dyDescent="0.25">
      <c r="A84" s="49"/>
      <c r="B84" s="309"/>
      <c r="C84" s="309" t="s">
        <v>68</v>
      </c>
      <c r="D84" s="309"/>
      <c r="E84" s="309" t="s">
        <v>69</v>
      </c>
      <c r="F84" s="309"/>
      <c r="G84" s="309" t="s">
        <v>48</v>
      </c>
      <c r="H84" s="309"/>
      <c r="I84" s="309" t="s">
        <v>68</v>
      </c>
      <c r="J84" s="309"/>
      <c r="K84" s="309" t="s">
        <v>69</v>
      </c>
      <c r="L84" s="309"/>
      <c r="M84" s="309" t="s">
        <v>48</v>
      </c>
      <c r="N84" s="309"/>
      <c r="O84" s="309" t="s">
        <v>68</v>
      </c>
      <c r="P84" s="309"/>
      <c r="Q84" s="309" t="s">
        <v>69</v>
      </c>
      <c r="R84" s="309"/>
      <c r="S84" s="309" t="s">
        <v>48</v>
      </c>
      <c r="T84" s="309"/>
      <c r="U84" s="309" t="s">
        <v>68</v>
      </c>
      <c r="V84" s="309"/>
      <c r="W84" s="309" t="s">
        <v>69</v>
      </c>
      <c r="X84" s="309"/>
      <c r="Y84" s="309" t="s">
        <v>48</v>
      </c>
      <c r="Z84" s="309"/>
      <c r="AA84" s="135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</row>
    <row r="85" spans="1:101" s="26" customFormat="1" x14ac:dyDescent="0.25">
      <c r="A85" s="49"/>
      <c r="B85" s="309"/>
      <c r="C85" s="108" t="s">
        <v>23</v>
      </c>
      <c r="D85" s="108" t="s">
        <v>24</v>
      </c>
      <c r="E85" s="108" t="s">
        <v>23</v>
      </c>
      <c r="F85" s="108" t="s">
        <v>24</v>
      </c>
      <c r="G85" s="108" t="s">
        <v>23</v>
      </c>
      <c r="H85" s="108" t="s">
        <v>24</v>
      </c>
      <c r="I85" s="108" t="s">
        <v>23</v>
      </c>
      <c r="J85" s="108" t="s">
        <v>24</v>
      </c>
      <c r="K85" s="108" t="s">
        <v>23</v>
      </c>
      <c r="L85" s="108" t="s">
        <v>24</v>
      </c>
      <c r="M85" s="108" t="s">
        <v>23</v>
      </c>
      <c r="N85" s="108" t="s">
        <v>24</v>
      </c>
      <c r="O85" s="108" t="s">
        <v>23</v>
      </c>
      <c r="P85" s="108" t="s">
        <v>24</v>
      </c>
      <c r="Q85" s="108" t="s">
        <v>23</v>
      </c>
      <c r="R85" s="108" t="s">
        <v>24</v>
      </c>
      <c r="S85" s="108" t="s">
        <v>23</v>
      </c>
      <c r="T85" s="108" t="s">
        <v>24</v>
      </c>
      <c r="U85" s="108" t="s">
        <v>23</v>
      </c>
      <c r="V85" s="108" t="s">
        <v>24</v>
      </c>
      <c r="W85" s="108" t="s">
        <v>23</v>
      </c>
      <c r="X85" s="108" t="s">
        <v>24</v>
      </c>
      <c r="Y85" s="108" t="s">
        <v>23</v>
      </c>
      <c r="Z85" s="108" t="s">
        <v>24</v>
      </c>
      <c r="AA85" s="135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</row>
    <row r="86" spans="1:101" s="24" customFormat="1" ht="22.5" customHeight="1" x14ac:dyDescent="0.25">
      <c r="A86" s="50"/>
      <c r="B86" s="107" t="s">
        <v>3</v>
      </c>
      <c r="C86" s="113">
        <v>5</v>
      </c>
      <c r="D86" s="114">
        <v>1</v>
      </c>
      <c r="E86" s="113">
        <v>16</v>
      </c>
      <c r="F86" s="114">
        <v>1</v>
      </c>
      <c r="G86" s="113">
        <v>7</v>
      </c>
      <c r="H86" s="114">
        <v>1</v>
      </c>
      <c r="I86" s="113">
        <v>34</v>
      </c>
      <c r="J86" s="114">
        <v>1</v>
      </c>
      <c r="K86" s="113">
        <v>26</v>
      </c>
      <c r="L86" s="114">
        <v>1</v>
      </c>
      <c r="M86" s="113">
        <v>10</v>
      </c>
      <c r="N86" s="114">
        <v>1</v>
      </c>
      <c r="O86" s="113">
        <v>258</v>
      </c>
      <c r="P86" s="114">
        <v>1</v>
      </c>
      <c r="Q86" s="113">
        <v>99</v>
      </c>
      <c r="R86" s="114">
        <v>1</v>
      </c>
      <c r="S86" s="113">
        <v>38</v>
      </c>
      <c r="T86" s="114">
        <v>1</v>
      </c>
      <c r="U86" s="113">
        <v>297</v>
      </c>
      <c r="V86" s="114">
        <v>1</v>
      </c>
      <c r="W86" s="113">
        <v>141</v>
      </c>
      <c r="X86" s="115">
        <v>1</v>
      </c>
      <c r="Y86" s="113">
        <v>55</v>
      </c>
      <c r="Z86" s="114">
        <v>1</v>
      </c>
      <c r="AA86" s="106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</row>
    <row r="87" spans="1:101" ht="22.5" customHeight="1" x14ac:dyDescent="0.25">
      <c r="B87" s="33" t="s">
        <v>66</v>
      </c>
      <c r="C87" s="110">
        <v>1</v>
      </c>
      <c r="D87" s="111">
        <v>0.2</v>
      </c>
      <c r="E87" s="110" t="s">
        <v>141</v>
      </c>
      <c r="F87" s="111" t="s">
        <v>141</v>
      </c>
      <c r="G87" s="110" t="s">
        <v>141</v>
      </c>
      <c r="H87" s="111" t="s">
        <v>141</v>
      </c>
      <c r="I87" s="110">
        <v>1</v>
      </c>
      <c r="J87" s="111">
        <v>2.9411764705882349E-2</v>
      </c>
      <c r="K87" s="110">
        <v>1</v>
      </c>
      <c r="L87" s="111">
        <v>3.8461538461538464E-2</v>
      </c>
      <c r="M87" s="110">
        <v>1</v>
      </c>
      <c r="N87" s="111">
        <v>0.1</v>
      </c>
      <c r="O87" s="110">
        <v>30</v>
      </c>
      <c r="P87" s="111">
        <v>0.11627906976744186</v>
      </c>
      <c r="Q87" s="110">
        <v>6</v>
      </c>
      <c r="R87" s="111">
        <v>6.0606060606060608E-2</v>
      </c>
      <c r="S87" s="110">
        <v>4</v>
      </c>
      <c r="T87" s="111">
        <v>0.10526315789473684</v>
      </c>
      <c r="U87" s="110">
        <v>32</v>
      </c>
      <c r="V87" s="111">
        <v>0.10774410774410774</v>
      </c>
      <c r="W87" s="110">
        <v>7</v>
      </c>
      <c r="X87" s="111">
        <v>4.9645390070921988E-2</v>
      </c>
      <c r="Y87" s="110">
        <v>5</v>
      </c>
      <c r="Z87" s="111">
        <v>9.0909090909090912E-2</v>
      </c>
      <c r="AA87" s="102"/>
    </row>
    <row r="88" spans="1:101" ht="22.5" customHeight="1" x14ac:dyDescent="0.25">
      <c r="B88" s="33" t="s">
        <v>62</v>
      </c>
      <c r="C88" s="110">
        <v>3</v>
      </c>
      <c r="D88" s="111">
        <v>0.6</v>
      </c>
      <c r="E88" s="110">
        <v>13</v>
      </c>
      <c r="F88" s="111">
        <v>0.8125</v>
      </c>
      <c r="G88" s="110">
        <v>6</v>
      </c>
      <c r="H88" s="111">
        <v>0.8571428571428571</v>
      </c>
      <c r="I88" s="110">
        <v>29</v>
      </c>
      <c r="J88" s="111">
        <v>0.85294117647058831</v>
      </c>
      <c r="K88" s="110">
        <v>22</v>
      </c>
      <c r="L88" s="111">
        <v>0.84615384615384615</v>
      </c>
      <c r="M88" s="110">
        <v>8</v>
      </c>
      <c r="N88" s="111">
        <v>0.8</v>
      </c>
      <c r="O88" s="110">
        <v>206</v>
      </c>
      <c r="P88" s="111">
        <v>0.79844961240310075</v>
      </c>
      <c r="Q88" s="110">
        <v>82</v>
      </c>
      <c r="R88" s="111">
        <v>0.82828282828282829</v>
      </c>
      <c r="S88" s="110">
        <v>30</v>
      </c>
      <c r="T88" s="111">
        <v>0.78947368421052633</v>
      </c>
      <c r="U88" s="110">
        <v>238</v>
      </c>
      <c r="V88" s="111">
        <v>0.80134680134680136</v>
      </c>
      <c r="W88" s="110">
        <v>117</v>
      </c>
      <c r="X88" s="111">
        <v>0.82978723404255317</v>
      </c>
      <c r="Y88" s="110">
        <v>44</v>
      </c>
      <c r="Z88" s="112">
        <v>0.8</v>
      </c>
      <c r="AA88" s="102"/>
    </row>
    <row r="89" spans="1:101" ht="22.5" customHeight="1" x14ac:dyDescent="0.25">
      <c r="B89" s="33" t="s">
        <v>34</v>
      </c>
      <c r="C89" s="110">
        <v>1</v>
      </c>
      <c r="D89" s="111">
        <v>0.2</v>
      </c>
      <c r="E89" s="110">
        <v>2</v>
      </c>
      <c r="F89" s="111">
        <v>0.125</v>
      </c>
      <c r="G89" s="110" t="s">
        <v>141</v>
      </c>
      <c r="H89" s="111" t="s">
        <v>141</v>
      </c>
      <c r="I89" s="110">
        <v>1</v>
      </c>
      <c r="J89" s="111">
        <v>2.9411764705882349E-2</v>
      </c>
      <c r="K89" s="110">
        <v>2</v>
      </c>
      <c r="L89" s="111">
        <v>7.6923076923076927E-2</v>
      </c>
      <c r="M89" s="110" t="s">
        <v>141</v>
      </c>
      <c r="N89" s="111" t="s">
        <v>141</v>
      </c>
      <c r="O89" s="110">
        <v>10</v>
      </c>
      <c r="P89" s="111">
        <v>3.875968992248062E-2</v>
      </c>
      <c r="Q89" s="110">
        <v>3</v>
      </c>
      <c r="R89" s="111">
        <v>3.0303030303030304E-2</v>
      </c>
      <c r="S89" s="110">
        <v>1</v>
      </c>
      <c r="T89" s="111">
        <v>2.6315789473684209E-2</v>
      </c>
      <c r="U89" s="110">
        <v>12</v>
      </c>
      <c r="V89" s="111">
        <v>4.0404040404040407E-2</v>
      </c>
      <c r="W89" s="110">
        <v>7</v>
      </c>
      <c r="X89" s="111">
        <v>4.9645390070921988E-2</v>
      </c>
      <c r="Y89" s="110">
        <v>1</v>
      </c>
      <c r="Z89" s="111">
        <v>1.8181818181818181E-2</v>
      </c>
      <c r="AA89" s="102"/>
    </row>
    <row r="90" spans="1:101" ht="22.5" customHeight="1" x14ac:dyDescent="0.25">
      <c r="B90" s="33" t="s">
        <v>63</v>
      </c>
      <c r="C90" s="110" t="s">
        <v>141</v>
      </c>
      <c r="D90" s="111" t="s">
        <v>141</v>
      </c>
      <c r="E90" s="110" t="s">
        <v>141</v>
      </c>
      <c r="F90" s="111" t="s">
        <v>141</v>
      </c>
      <c r="G90" s="110" t="s">
        <v>141</v>
      </c>
      <c r="H90" s="111" t="s">
        <v>141</v>
      </c>
      <c r="I90" s="110">
        <v>1</v>
      </c>
      <c r="J90" s="111">
        <v>2.9411764705882349E-2</v>
      </c>
      <c r="K90" s="110">
        <v>1</v>
      </c>
      <c r="L90" s="111">
        <v>3.8461538461538464E-2</v>
      </c>
      <c r="M90" s="110" t="s">
        <v>141</v>
      </c>
      <c r="N90" s="111" t="s">
        <v>141</v>
      </c>
      <c r="O90" s="110">
        <v>8</v>
      </c>
      <c r="P90" s="111">
        <v>3.1007751937984499E-2</v>
      </c>
      <c r="Q90" s="110">
        <v>1</v>
      </c>
      <c r="R90" s="111">
        <v>1.0101010101010102E-2</v>
      </c>
      <c r="S90" s="110" t="s">
        <v>141</v>
      </c>
      <c r="T90" s="111" t="s">
        <v>141</v>
      </c>
      <c r="U90" s="110">
        <v>9</v>
      </c>
      <c r="V90" s="111">
        <v>3.0303030303030304E-2</v>
      </c>
      <c r="W90" s="110">
        <v>2</v>
      </c>
      <c r="X90" s="111">
        <v>1.4184397163120567E-2</v>
      </c>
      <c r="Y90" s="110" t="s">
        <v>141</v>
      </c>
      <c r="Z90" s="111" t="s">
        <v>141</v>
      </c>
      <c r="AA90" s="102"/>
    </row>
    <row r="91" spans="1:101" ht="27" customHeight="1" x14ac:dyDescent="0.25">
      <c r="B91" s="33" t="s">
        <v>64</v>
      </c>
      <c r="C91" s="110" t="s">
        <v>141</v>
      </c>
      <c r="D91" s="111" t="s">
        <v>141</v>
      </c>
      <c r="E91" s="110">
        <v>1</v>
      </c>
      <c r="F91" s="111">
        <v>6.25E-2</v>
      </c>
      <c r="G91" s="110">
        <v>1</v>
      </c>
      <c r="H91" s="111">
        <v>0.14285714285714285</v>
      </c>
      <c r="I91" s="110">
        <v>2</v>
      </c>
      <c r="J91" s="111">
        <v>5.8823529411764698E-2</v>
      </c>
      <c r="K91" s="110" t="s">
        <v>141</v>
      </c>
      <c r="L91" s="111" t="s">
        <v>141</v>
      </c>
      <c r="M91" s="110">
        <v>1</v>
      </c>
      <c r="N91" s="111">
        <v>0.1</v>
      </c>
      <c r="O91" s="110">
        <v>4</v>
      </c>
      <c r="P91" s="111">
        <v>1.550387596899225E-2</v>
      </c>
      <c r="Q91" s="110">
        <v>7</v>
      </c>
      <c r="R91" s="111">
        <v>7.0707070707070704E-2</v>
      </c>
      <c r="S91" s="110">
        <v>3</v>
      </c>
      <c r="T91" s="111">
        <v>7.8947368421052627E-2</v>
      </c>
      <c r="U91" s="110">
        <v>6</v>
      </c>
      <c r="V91" s="111">
        <v>2.0202020202020204E-2</v>
      </c>
      <c r="W91" s="110">
        <v>8</v>
      </c>
      <c r="X91" s="111">
        <v>5.6737588652482268E-2</v>
      </c>
      <c r="Y91" s="110">
        <v>5</v>
      </c>
      <c r="Z91" s="111">
        <v>9.0909090909090912E-2</v>
      </c>
      <c r="AA91" s="102"/>
    </row>
    <row r="92" spans="1:101" s="47" customFormat="1" x14ac:dyDescent="0.25">
      <c r="B92" s="71" t="s">
        <v>41</v>
      </c>
    </row>
    <row r="93" spans="1:101" s="47" customFormat="1" x14ac:dyDescent="0.25">
      <c r="B93" s="72" t="s">
        <v>43</v>
      </c>
    </row>
    <row r="94" spans="1:101" s="47" customFormat="1" x14ac:dyDescent="0.25">
      <c r="B94" s="72"/>
    </row>
    <row r="95" spans="1:101" s="131" customFormat="1" x14ac:dyDescent="0.25">
      <c r="C95" s="133"/>
      <c r="D95" s="133"/>
      <c r="E95" s="133"/>
      <c r="F95" s="133"/>
    </row>
    <row r="96" spans="1:101" s="131" customFormat="1" ht="17.25" x14ac:dyDescent="0.25">
      <c r="B96" s="314" t="s">
        <v>186</v>
      </c>
      <c r="C96" s="314"/>
      <c r="D96" s="314"/>
      <c r="E96" s="314"/>
      <c r="F96" s="314"/>
      <c r="G96" s="314"/>
      <c r="H96" s="314"/>
    </row>
    <row r="97" spans="1:101" s="131" customFormat="1" x14ac:dyDescent="0.25">
      <c r="B97" s="134"/>
      <c r="C97" s="134"/>
      <c r="D97" s="134"/>
      <c r="E97" s="134"/>
      <c r="F97" s="134"/>
    </row>
    <row r="98" spans="1:101" s="131" customFormat="1" x14ac:dyDescent="0.25">
      <c r="C98" s="133"/>
      <c r="D98" s="133"/>
      <c r="E98" s="133"/>
      <c r="F98" s="133"/>
    </row>
    <row r="99" spans="1:101" s="120" customFormat="1" ht="43.5" customHeight="1" x14ac:dyDescent="0.25">
      <c r="A99" s="131"/>
      <c r="B99" s="315" t="s">
        <v>44</v>
      </c>
      <c r="C99" s="160" t="s">
        <v>155</v>
      </c>
      <c r="D99" s="160" t="s">
        <v>156</v>
      </c>
      <c r="E99" s="160" t="s">
        <v>52</v>
      </c>
      <c r="F99" s="160" t="s">
        <v>3</v>
      </c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</row>
    <row r="100" spans="1:101" s="120" customFormat="1" x14ac:dyDescent="0.25">
      <c r="A100" s="131"/>
      <c r="B100" s="315"/>
      <c r="C100" s="160" t="s">
        <v>146</v>
      </c>
      <c r="D100" s="165" t="s">
        <v>146</v>
      </c>
      <c r="E100" s="165" t="s">
        <v>146</v>
      </c>
      <c r="F100" s="165" t="s">
        <v>146</v>
      </c>
      <c r="G100" s="164"/>
      <c r="H100" s="164"/>
      <c r="I100" s="164"/>
      <c r="J100" s="164"/>
      <c r="K100" s="164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</row>
    <row r="101" spans="1:101" s="121" customFormat="1" ht="20.25" customHeight="1" x14ac:dyDescent="0.25">
      <c r="A101" s="132"/>
      <c r="B101" s="107" t="s">
        <v>3</v>
      </c>
      <c r="C101" s="177">
        <v>26337.599999999999</v>
      </c>
      <c r="D101" s="177">
        <v>110270.40000000014</v>
      </c>
      <c r="E101" s="177">
        <v>6461881.8000000073</v>
      </c>
      <c r="F101" s="177">
        <v>6598489.8000000035</v>
      </c>
      <c r="G101" s="164"/>
      <c r="H101" s="164"/>
      <c r="I101" s="164"/>
      <c r="J101" s="164"/>
      <c r="K101" s="164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</row>
    <row r="102" spans="1:101" s="120" customFormat="1" ht="20.25" customHeight="1" x14ac:dyDescent="0.25">
      <c r="A102" s="131"/>
      <c r="B102" s="33" t="s">
        <v>66</v>
      </c>
      <c r="C102" s="122" t="s">
        <v>141</v>
      </c>
      <c r="D102" s="122" t="s">
        <v>141</v>
      </c>
      <c r="E102" s="175">
        <v>9504.0000000000036</v>
      </c>
      <c r="F102" s="175">
        <v>9504.0000000000036</v>
      </c>
      <c r="G102" s="164"/>
      <c r="H102" s="164"/>
      <c r="I102" s="164"/>
      <c r="J102" s="164"/>
      <c r="K102" s="164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</row>
    <row r="103" spans="1:101" s="120" customFormat="1" ht="20.25" customHeight="1" x14ac:dyDescent="0.25">
      <c r="A103" s="131"/>
      <c r="B103" s="33" t="s">
        <v>62</v>
      </c>
      <c r="C103" s="175">
        <v>23457.600000000006</v>
      </c>
      <c r="D103" s="175">
        <v>102098.40000000002</v>
      </c>
      <c r="E103" s="175">
        <v>5912737.8000000026</v>
      </c>
      <c r="F103" s="175">
        <v>6038293.7999999989</v>
      </c>
      <c r="G103" s="164"/>
      <c r="H103" s="164"/>
      <c r="I103" s="164"/>
      <c r="J103" s="164"/>
      <c r="K103" s="164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</row>
    <row r="104" spans="1:101" s="120" customFormat="1" ht="20.25" customHeight="1" x14ac:dyDescent="0.25">
      <c r="A104" s="131"/>
      <c r="B104" s="33" t="s">
        <v>34</v>
      </c>
      <c r="C104" s="175">
        <v>2879.9999999999982</v>
      </c>
      <c r="D104" s="175">
        <v>3312</v>
      </c>
      <c r="E104" s="175">
        <v>217583.99999999988</v>
      </c>
      <c r="F104" s="175">
        <v>223775.99999999994</v>
      </c>
      <c r="G104" s="164"/>
      <c r="H104" s="164"/>
      <c r="I104" s="164"/>
      <c r="J104" s="164"/>
      <c r="K104" s="164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</row>
    <row r="105" spans="1:101" s="120" customFormat="1" ht="20.25" customHeight="1" x14ac:dyDescent="0.25">
      <c r="A105" s="131"/>
      <c r="B105" s="33" t="s">
        <v>63</v>
      </c>
      <c r="C105" s="122" t="s">
        <v>141</v>
      </c>
      <c r="D105" s="175">
        <v>3120.0000000000005</v>
      </c>
      <c r="E105" s="175">
        <v>203879.99999999997</v>
      </c>
      <c r="F105" s="175">
        <v>206999.99999999994</v>
      </c>
      <c r="G105" s="164"/>
      <c r="H105" s="164"/>
      <c r="I105" s="164"/>
      <c r="J105" s="164"/>
      <c r="K105" s="164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1"/>
    </row>
    <row r="106" spans="1:101" s="120" customFormat="1" ht="30" x14ac:dyDescent="0.25">
      <c r="A106" s="131"/>
      <c r="B106" s="33" t="s">
        <v>87</v>
      </c>
      <c r="C106" s="122" t="s">
        <v>141</v>
      </c>
      <c r="D106" s="175">
        <v>1740</v>
      </c>
      <c r="E106" s="175">
        <v>118176.00000000003</v>
      </c>
      <c r="F106" s="175">
        <v>119916</v>
      </c>
      <c r="G106" s="164"/>
      <c r="H106" s="164"/>
      <c r="I106" s="164"/>
      <c r="J106" s="164"/>
      <c r="K106" s="164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  <c r="CW106" s="131"/>
    </row>
    <row r="107" spans="1:101" s="131" customFormat="1" x14ac:dyDescent="0.25">
      <c r="B107" s="71" t="s">
        <v>41</v>
      </c>
      <c r="C107" s="214"/>
      <c r="D107" s="214"/>
      <c r="E107" s="214"/>
      <c r="F107" s="214"/>
      <c r="G107" s="164"/>
      <c r="H107" s="164"/>
      <c r="I107" s="164"/>
      <c r="J107" s="164"/>
      <c r="K107" s="164"/>
    </row>
    <row r="108" spans="1:101" s="131" customFormat="1" x14ac:dyDescent="0.25">
      <c r="B108" s="72" t="s">
        <v>43</v>
      </c>
      <c r="C108" s="214"/>
      <c r="D108" s="214"/>
      <c r="E108" s="214"/>
      <c r="F108" s="214"/>
      <c r="G108" s="164"/>
      <c r="H108" s="164"/>
      <c r="I108" s="164"/>
      <c r="J108" s="164"/>
      <c r="K108" s="164"/>
    </row>
    <row r="109" spans="1:101" s="131" customFormat="1" x14ac:dyDescent="0.25">
      <c r="B109" s="201"/>
      <c r="C109" s="214"/>
      <c r="D109" s="214"/>
      <c r="E109" s="214"/>
      <c r="F109" s="214"/>
      <c r="G109" s="164"/>
      <c r="H109" s="164"/>
      <c r="I109" s="164"/>
      <c r="J109" s="164"/>
      <c r="K109" s="164"/>
    </row>
    <row r="110" spans="1:101" s="131" customFormat="1" x14ac:dyDescent="0.25">
      <c r="B110" s="201"/>
      <c r="C110" s="214"/>
      <c r="D110" s="214"/>
      <c r="E110" s="214"/>
      <c r="F110" s="214"/>
      <c r="G110" s="164"/>
      <c r="H110" s="164"/>
      <c r="I110" s="164"/>
      <c r="J110" s="164"/>
      <c r="K110" s="164"/>
    </row>
    <row r="111" spans="1:101" s="131" customFormat="1" ht="17.25" x14ac:dyDescent="0.25">
      <c r="B111" s="314" t="s">
        <v>187</v>
      </c>
      <c r="C111" s="314"/>
      <c r="D111" s="314"/>
      <c r="E111" s="314"/>
      <c r="F111" s="314"/>
      <c r="G111" s="314"/>
      <c r="H111" s="314"/>
      <c r="I111" s="314"/>
      <c r="J111" s="164"/>
      <c r="K111" s="164"/>
    </row>
    <row r="112" spans="1:101" s="131" customFormat="1" x14ac:dyDescent="0.25">
      <c r="B112" s="134"/>
      <c r="C112" s="134"/>
      <c r="D112" s="134"/>
      <c r="E112" s="134"/>
      <c r="F112" s="134"/>
      <c r="G112" s="164"/>
      <c r="H112" s="164"/>
      <c r="I112" s="164"/>
      <c r="J112" s="164"/>
      <c r="K112" s="164"/>
    </row>
    <row r="113" spans="1:101" s="131" customFormat="1" x14ac:dyDescent="0.25">
      <c r="C113" s="133"/>
      <c r="D113" s="133"/>
      <c r="E113" s="133"/>
      <c r="F113" s="133"/>
    </row>
    <row r="114" spans="1:101" s="120" customFormat="1" ht="30" x14ac:dyDescent="0.25">
      <c r="A114" s="131"/>
      <c r="B114" s="315" t="s">
        <v>44</v>
      </c>
      <c r="C114" s="165" t="s">
        <v>156</v>
      </c>
      <c r="D114" s="165" t="s">
        <v>52</v>
      </c>
      <c r="E114" s="165" t="s">
        <v>3</v>
      </c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  <c r="CW114" s="131"/>
    </row>
    <row r="115" spans="1:101" s="120" customFormat="1" x14ac:dyDescent="0.25">
      <c r="A115" s="131"/>
      <c r="B115" s="315"/>
      <c r="C115" s="165" t="s">
        <v>146</v>
      </c>
      <c r="D115" s="165" t="s">
        <v>146</v>
      </c>
      <c r="E115" s="165" t="s">
        <v>146</v>
      </c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</row>
    <row r="116" spans="1:101" s="121" customFormat="1" ht="20.25" customHeight="1" x14ac:dyDescent="0.25">
      <c r="A116" s="132"/>
      <c r="B116" s="107" t="s">
        <v>3</v>
      </c>
      <c r="C116" s="177">
        <v>731884.79999999912</v>
      </c>
      <c r="D116" s="177">
        <v>1076946.6000000029</v>
      </c>
      <c r="E116" s="177">
        <v>1808831.4000000018</v>
      </c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</row>
    <row r="117" spans="1:101" s="120" customFormat="1" ht="20.25" customHeight="1" x14ac:dyDescent="0.25">
      <c r="A117" s="131"/>
      <c r="B117" s="33" t="s">
        <v>62</v>
      </c>
      <c r="C117" s="175">
        <v>731884.7999999997</v>
      </c>
      <c r="D117" s="175">
        <v>1070946.6000000015</v>
      </c>
      <c r="E117" s="175">
        <v>1802831.4000000001</v>
      </c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  <c r="CW117" s="131"/>
    </row>
    <row r="118" spans="1:101" s="120" customFormat="1" ht="20.25" customHeight="1" x14ac:dyDescent="0.25">
      <c r="A118" s="131"/>
      <c r="B118" s="33" t="s">
        <v>63</v>
      </c>
      <c r="C118" s="175" t="s">
        <v>141</v>
      </c>
      <c r="D118" s="175">
        <v>5999.9999999999982</v>
      </c>
      <c r="E118" s="175">
        <v>6000</v>
      </c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</row>
    <row r="119" spans="1:101" s="131" customFormat="1" ht="20.25" customHeight="1" x14ac:dyDescent="0.25">
      <c r="B119" s="71" t="s">
        <v>41</v>
      </c>
      <c r="C119" s="138"/>
      <c r="D119" s="138"/>
      <c r="E119" s="138"/>
    </row>
    <row r="120" spans="1:101" s="131" customFormat="1" ht="20.25" customHeight="1" x14ac:dyDescent="0.25">
      <c r="B120" s="72" t="s">
        <v>43</v>
      </c>
      <c r="C120" s="138"/>
      <c r="D120" s="138"/>
      <c r="E120" s="138"/>
    </row>
    <row r="121" spans="1:101" s="131" customFormat="1" ht="20.25" customHeight="1" x14ac:dyDescent="0.25">
      <c r="B121" s="201"/>
      <c r="C121" s="138"/>
      <c r="D121" s="138"/>
      <c r="E121" s="138"/>
    </row>
    <row r="122" spans="1:101" s="131" customFormat="1" ht="17.25" x14ac:dyDescent="0.25">
      <c r="B122" s="314" t="s">
        <v>188</v>
      </c>
      <c r="C122" s="314"/>
      <c r="D122" s="314"/>
      <c r="E122" s="314"/>
      <c r="F122" s="314"/>
      <c r="G122" s="314"/>
      <c r="H122" s="314"/>
      <c r="I122" s="314"/>
    </row>
    <row r="123" spans="1:101" s="131" customFormat="1" x14ac:dyDescent="0.25">
      <c r="B123" s="212"/>
      <c r="C123" s="212"/>
      <c r="D123" s="212"/>
      <c r="E123" s="212"/>
      <c r="F123" s="212"/>
    </row>
    <row r="124" spans="1:101" s="131" customFormat="1" x14ac:dyDescent="0.25">
      <c r="B124" s="212"/>
      <c r="C124" s="212"/>
      <c r="D124" s="212"/>
      <c r="E124" s="212"/>
      <c r="F124" s="212"/>
    </row>
    <row r="125" spans="1:101" s="131" customFormat="1" x14ac:dyDescent="0.25">
      <c r="C125" s="133"/>
      <c r="D125" s="133"/>
      <c r="E125" s="133"/>
      <c r="F125" s="133"/>
    </row>
    <row r="126" spans="1:101" s="120" customFormat="1" ht="38.25" customHeight="1" x14ac:dyDescent="0.25">
      <c r="A126" s="131"/>
      <c r="B126" s="315" t="s">
        <v>44</v>
      </c>
      <c r="C126" s="165" t="s">
        <v>155</v>
      </c>
      <c r="D126" s="165" t="s">
        <v>156</v>
      </c>
      <c r="E126" s="165" t="s">
        <v>52</v>
      </c>
      <c r="F126" s="165" t="s">
        <v>3</v>
      </c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1"/>
    </row>
    <row r="127" spans="1:101" s="120" customFormat="1" x14ac:dyDescent="0.25">
      <c r="A127" s="131"/>
      <c r="B127" s="315"/>
      <c r="C127" s="165" t="s">
        <v>146</v>
      </c>
      <c r="D127" s="165" t="s">
        <v>146</v>
      </c>
      <c r="E127" s="165" t="s">
        <v>146</v>
      </c>
      <c r="F127" s="165" t="s">
        <v>146</v>
      </c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1"/>
    </row>
    <row r="128" spans="1:101" s="121" customFormat="1" ht="20.25" customHeight="1" x14ac:dyDescent="0.25">
      <c r="A128" s="132"/>
      <c r="B128" s="107" t="s">
        <v>3</v>
      </c>
      <c r="C128" s="177">
        <v>2879.9999999999964</v>
      </c>
      <c r="D128" s="177">
        <v>49823.999999999964</v>
      </c>
      <c r="E128" s="177">
        <v>17600348.279999997</v>
      </c>
      <c r="F128" s="177">
        <v>17653052.279999986</v>
      </c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</row>
    <row r="129" spans="1:101" s="120" customFormat="1" ht="20.25" customHeight="1" x14ac:dyDescent="0.25">
      <c r="A129" s="131"/>
      <c r="B129" s="33" t="s">
        <v>66</v>
      </c>
      <c r="C129" s="175">
        <v>2880</v>
      </c>
      <c r="D129" s="175">
        <v>1584</v>
      </c>
      <c r="E129" s="175">
        <v>485663.99999999994</v>
      </c>
      <c r="F129" s="175">
        <v>490128.00000000006</v>
      </c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1"/>
    </row>
    <row r="130" spans="1:101" s="120" customFormat="1" ht="20.25" customHeight="1" x14ac:dyDescent="0.25">
      <c r="A130" s="131"/>
      <c r="B130" s="33" t="s">
        <v>62</v>
      </c>
      <c r="C130" s="175" t="s">
        <v>141</v>
      </c>
      <c r="D130" s="175">
        <v>48239.999999999949</v>
      </c>
      <c r="E130" s="175">
        <v>17073406.679999992</v>
      </c>
      <c r="F130" s="175">
        <v>17121646.680000007</v>
      </c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  <c r="CW130" s="131"/>
    </row>
    <row r="131" spans="1:101" s="120" customFormat="1" ht="20.25" customHeight="1" x14ac:dyDescent="0.25">
      <c r="A131" s="131"/>
      <c r="B131" s="33" t="s">
        <v>34</v>
      </c>
      <c r="C131" s="175" t="s">
        <v>141</v>
      </c>
      <c r="D131" s="175" t="s">
        <v>141</v>
      </c>
      <c r="E131" s="175">
        <v>417.59999999999985</v>
      </c>
      <c r="F131" s="175">
        <v>417.6</v>
      </c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1"/>
      <c r="CB131" s="131"/>
      <c r="CC131" s="131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  <c r="CW131" s="131"/>
    </row>
    <row r="132" spans="1:101" s="120" customFormat="1" ht="20.25" customHeight="1" x14ac:dyDescent="0.25">
      <c r="A132" s="131"/>
      <c r="B132" s="33" t="s">
        <v>63</v>
      </c>
      <c r="C132" s="175" t="s">
        <v>141</v>
      </c>
      <c r="D132" s="175" t="s">
        <v>141</v>
      </c>
      <c r="E132" s="175">
        <v>26712</v>
      </c>
      <c r="F132" s="175">
        <v>26712</v>
      </c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1"/>
      <c r="CC132" s="131"/>
      <c r="CD132" s="131"/>
      <c r="CE132" s="131"/>
      <c r="CF132" s="131"/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  <c r="CW132" s="131"/>
    </row>
    <row r="133" spans="1:101" s="120" customFormat="1" ht="30.75" customHeight="1" x14ac:dyDescent="0.25">
      <c r="A133" s="131"/>
      <c r="B133" s="33" t="s">
        <v>87</v>
      </c>
      <c r="C133" s="175" t="s">
        <v>141</v>
      </c>
      <c r="D133" s="175" t="s">
        <v>141</v>
      </c>
      <c r="E133" s="175">
        <v>14148</v>
      </c>
      <c r="F133" s="175">
        <v>14147.999999999998</v>
      </c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  <c r="CW133" s="131"/>
    </row>
    <row r="134" spans="1:101" s="131" customFormat="1" ht="16.5" customHeight="1" x14ac:dyDescent="0.25">
      <c r="B134" s="71" t="s">
        <v>41</v>
      </c>
      <c r="C134" s="138"/>
      <c r="D134" s="138"/>
      <c r="E134" s="138"/>
      <c r="F134" s="138"/>
    </row>
    <row r="135" spans="1:101" s="131" customFormat="1" ht="18.75" customHeight="1" x14ac:dyDescent="0.25">
      <c r="B135" s="72" t="s">
        <v>43</v>
      </c>
      <c r="C135" s="138"/>
      <c r="D135" s="138"/>
      <c r="E135" s="138"/>
      <c r="F135" s="138"/>
    </row>
    <row r="136" spans="1:101" s="131" customFormat="1" x14ac:dyDescent="0.25">
      <c r="C136" s="133"/>
      <c r="D136" s="133"/>
      <c r="E136" s="133"/>
      <c r="F136" s="133"/>
    </row>
    <row r="137" spans="1:101" s="131" customFormat="1" x14ac:dyDescent="0.25">
      <c r="C137" s="133"/>
      <c r="D137" s="133"/>
      <c r="E137" s="133"/>
      <c r="F137" s="133"/>
    </row>
    <row r="138" spans="1:101" s="131" customFormat="1" ht="17.25" customHeight="1" x14ac:dyDescent="0.25">
      <c r="B138" s="314" t="s">
        <v>189</v>
      </c>
      <c r="C138" s="314"/>
      <c r="D138" s="314"/>
      <c r="E138" s="314"/>
      <c r="F138" s="314"/>
    </row>
    <row r="139" spans="1:101" s="131" customFormat="1" x14ac:dyDescent="0.25">
      <c r="B139" s="134"/>
      <c r="C139" s="134"/>
      <c r="D139" s="134"/>
      <c r="E139" s="134"/>
      <c r="F139" s="134"/>
    </row>
    <row r="140" spans="1:101" s="131" customFormat="1" x14ac:dyDescent="0.25">
      <c r="C140" s="133"/>
      <c r="D140" s="133"/>
      <c r="E140" s="133"/>
      <c r="F140" s="133"/>
    </row>
    <row r="141" spans="1:101" s="120" customFormat="1" ht="44.25" customHeight="1" x14ac:dyDescent="0.25">
      <c r="A141" s="131"/>
      <c r="B141" s="315" t="s">
        <v>44</v>
      </c>
      <c r="C141" s="165" t="s">
        <v>155</v>
      </c>
      <c r="D141" s="165" t="s">
        <v>156</v>
      </c>
      <c r="E141" s="165" t="s">
        <v>52</v>
      </c>
      <c r="F141" s="165" t="s">
        <v>3</v>
      </c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</row>
    <row r="142" spans="1:101" s="120" customFormat="1" ht="24.75" customHeight="1" x14ac:dyDescent="0.25">
      <c r="A142" s="131"/>
      <c r="B142" s="315"/>
      <c r="C142" s="165" t="s">
        <v>146</v>
      </c>
      <c r="D142" s="165" t="s">
        <v>146</v>
      </c>
      <c r="E142" s="165" t="s">
        <v>146</v>
      </c>
      <c r="F142" s="165" t="s">
        <v>146</v>
      </c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  <c r="CW142" s="131"/>
    </row>
    <row r="143" spans="1:101" s="121" customFormat="1" ht="20.25" customHeight="1" x14ac:dyDescent="0.25">
      <c r="A143" s="132"/>
      <c r="B143" s="107" t="s">
        <v>3</v>
      </c>
      <c r="C143" s="177">
        <v>2879.9999999999982</v>
      </c>
      <c r="D143" s="177">
        <v>988.80000000000075</v>
      </c>
      <c r="E143" s="177">
        <v>1200361.8000000019</v>
      </c>
      <c r="F143" s="177">
        <v>1204230.6000000006</v>
      </c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</row>
    <row r="144" spans="1:101" s="120" customFormat="1" ht="20.25" customHeight="1" x14ac:dyDescent="0.25">
      <c r="A144" s="131"/>
      <c r="B144" s="33" t="s">
        <v>66</v>
      </c>
      <c r="C144" s="175" t="s">
        <v>141</v>
      </c>
      <c r="D144" s="175">
        <v>28.800000000000008</v>
      </c>
      <c r="E144" s="175">
        <v>864388.8</v>
      </c>
      <c r="F144" s="175">
        <v>864417.59999999986</v>
      </c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1"/>
      <c r="CQ144" s="131"/>
      <c r="CR144" s="131"/>
      <c r="CS144" s="131"/>
      <c r="CT144" s="131"/>
      <c r="CU144" s="131"/>
      <c r="CV144" s="131"/>
      <c r="CW144" s="131"/>
    </row>
    <row r="145" spans="1:101" s="120" customFormat="1" ht="20.25" customHeight="1" x14ac:dyDescent="0.25">
      <c r="A145" s="131"/>
      <c r="B145" s="33" t="s">
        <v>62</v>
      </c>
      <c r="C145" s="175">
        <v>2880</v>
      </c>
      <c r="D145" s="175">
        <v>960.00000000000034</v>
      </c>
      <c r="E145" s="175">
        <v>332133.00000000012</v>
      </c>
      <c r="F145" s="175">
        <v>335972.99999999994</v>
      </c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C145" s="131"/>
      <c r="CD145" s="131"/>
      <c r="CE145" s="131"/>
      <c r="CF145" s="131"/>
      <c r="CG145" s="131"/>
      <c r="CH145" s="131"/>
      <c r="CI145" s="131"/>
      <c r="CJ145" s="131"/>
      <c r="CK145" s="131"/>
      <c r="CL145" s="131"/>
      <c r="CM145" s="131"/>
      <c r="CN145" s="131"/>
      <c r="CO145" s="131"/>
      <c r="CP145" s="131"/>
      <c r="CQ145" s="131"/>
      <c r="CR145" s="131"/>
      <c r="CS145" s="131"/>
      <c r="CT145" s="131"/>
      <c r="CU145" s="131"/>
      <c r="CV145" s="131"/>
      <c r="CW145" s="131"/>
    </row>
    <row r="146" spans="1:101" s="120" customFormat="1" ht="20.25" customHeight="1" x14ac:dyDescent="0.25">
      <c r="A146" s="131"/>
      <c r="B146" s="33" t="s">
        <v>63</v>
      </c>
      <c r="C146" s="175" t="s">
        <v>141</v>
      </c>
      <c r="D146" s="175" t="s">
        <v>141</v>
      </c>
      <c r="E146" s="175">
        <v>3840.0000000000005</v>
      </c>
      <c r="F146" s="175">
        <v>3839.9999999999982</v>
      </c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131"/>
      <c r="BM146" s="131"/>
      <c r="BN146" s="131"/>
      <c r="BO146" s="131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131"/>
      <c r="BZ146" s="131"/>
      <c r="CA146" s="131"/>
      <c r="CB146" s="131"/>
      <c r="CC146" s="131"/>
      <c r="CD146" s="131"/>
      <c r="CE146" s="131"/>
      <c r="CF146" s="131"/>
      <c r="CG146" s="131"/>
      <c r="CH146" s="131"/>
      <c r="CI146" s="131"/>
      <c r="CJ146" s="131"/>
      <c r="CK146" s="131"/>
      <c r="CL146" s="131"/>
      <c r="CM146" s="131"/>
      <c r="CN146" s="131"/>
      <c r="CO146" s="131"/>
      <c r="CP146" s="131"/>
      <c r="CQ146" s="131"/>
      <c r="CR146" s="131"/>
      <c r="CS146" s="131"/>
      <c r="CT146" s="131"/>
      <c r="CU146" s="131"/>
      <c r="CV146" s="131"/>
      <c r="CW146" s="131"/>
    </row>
    <row r="147" spans="1:101" s="131" customFormat="1" x14ac:dyDescent="0.25">
      <c r="B147" s="71" t="s">
        <v>41</v>
      </c>
      <c r="C147" s="133"/>
      <c r="D147" s="133"/>
      <c r="E147" s="133"/>
      <c r="F147" s="133"/>
    </row>
    <row r="148" spans="1:101" s="131" customFormat="1" x14ac:dyDescent="0.25">
      <c r="B148" s="72" t="s">
        <v>43</v>
      </c>
      <c r="C148" s="133"/>
      <c r="D148" s="133"/>
      <c r="E148" s="133"/>
      <c r="F148" s="133"/>
    </row>
    <row r="149" spans="1:101" s="131" customFormat="1" x14ac:dyDescent="0.25">
      <c r="C149" s="133"/>
      <c r="D149" s="133"/>
      <c r="E149" s="133"/>
      <c r="F149" s="133"/>
    </row>
    <row r="150" spans="1:101" s="131" customFormat="1" x14ac:dyDescent="0.25">
      <c r="C150" s="133"/>
      <c r="D150" s="133"/>
      <c r="E150" s="133"/>
      <c r="F150" s="133"/>
    </row>
    <row r="151" spans="1:101" s="131" customFormat="1" ht="17.25" customHeight="1" x14ac:dyDescent="0.25">
      <c r="B151" s="314" t="s">
        <v>190</v>
      </c>
      <c r="C151" s="314"/>
      <c r="D151" s="314"/>
      <c r="E151" s="314"/>
      <c r="F151" s="314"/>
    </row>
    <row r="152" spans="1:101" s="131" customFormat="1" x14ac:dyDescent="0.25">
      <c r="B152" s="134"/>
      <c r="C152" s="134"/>
      <c r="D152" s="134"/>
      <c r="E152" s="134"/>
      <c r="F152" s="134"/>
    </row>
    <row r="153" spans="1:101" s="131" customFormat="1" x14ac:dyDescent="0.25">
      <c r="C153" s="133"/>
      <c r="D153" s="133"/>
      <c r="E153" s="133"/>
      <c r="F153" s="133"/>
    </row>
    <row r="154" spans="1:101" s="120" customFormat="1" ht="40.5" customHeight="1" x14ac:dyDescent="0.25">
      <c r="A154" s="131"/>
      <c r="B154" s="315" t="s">
        <v>44</v>
      </c>
      <c r="C154" s="165" t="s">
        <v>155</v>
      </c>
      <c r="D154" s="165" t="s">
        <v>156</v>
      </c>
      <c r="E154" s="165" t="s">
        <v>52</v>
      </c>
      <c r="F154" s="165" t="s">
        <v>3</v>
      </c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1"/>
    </row>
    <row r="155" spans="1:101" s="120" customFormat="1" ht="22.5" customHeight="1" x14ac:dyDescent="0.25">
      <c r="A155" s="131"/>
      <c r="B155" s="315"/>
      <c r="C155" s="165" t="s">
        <v>146</v>
      </c>
      <c r="D155" s="165" t="s">
        <v>146</v>
      </c>
      <c r="E155" s="165" t="s">
        <v>146</v>
      </c>
      <c r="F155" s="165" t="s">
        <v>146</v>
      </c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1"/>
      <c r="BW155" s="131"/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1"/>
      <c r="CH155" s="131"/>
      <c r="CI155" s="131"/>
      <c r="CJ155" s="131"/>
      <c r="CK155" s="131"/>
      <c r="CL155" s="131"/>
      <c r="CM155" s="131"/>
      <c r="CN155" s="131"/>
      <c r="CO155" s="131"/>
      <c r="CP155" s="131"/>
      <c r="CQ155" s="131"/>
      <c r="CR155" s="131"/>
      <c r="CS155" s="131"/>
      <c r="CT155" s="131"/>
      <c r="CU155" s="131"/>
      <c r="CV155" s="131"/>
      <c r="CW155" s="131"/>
    </row>
    <row r="156" spans="1:101" s="121" customFormat="1" ht="20.25" customHeight="1" x14ac:dyDescent="0.25">
      <c r="A156" s="132"/>
      <c r="B156" s="107" t="s">
        <v>3</v>
      </c>
      <c r="C156" s="177">
        <v>4190.4000000000033</v>
      </c>
      <c r="D156" s="177">
        <v>36467.999999999993</v>
      </c>
      <c r="E156" s="177">
        <v>3043304.1599999974</v>
      </c>
      <c r="F156" s="177">
        <v>3083962.5599999959</v>
      </c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</row>
    <row r="157" spans="1:101" s="120" customFormat="1" ht="20.25" customHeight="1" x14ac:dyDescent="0.25">
      <c r="A157" s="131"/>
      <c r="B157" s="33" t="s">
        <v>66</v>
      </c>
      <c r="C157" s="175" t="s">
        <v>141</v>
      </c>
      <c r="D157" s="175">
        <v>259.20000000000005</v>
      </c>
      <c r="E157" s="175">
        <v>584659.19999999984</v>
      </c>
      <c r="F157" s="175">
        <v>584918.40000000014</v>
      </c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/>
      <c r="CD157" s="131"/>
      <c r="CE157" s="131"/>
      <c r="CF157" s="131"/>
      <c r="CG157" s="131"/>
      <c r="CH157" s="131"/>
      <c r="CI157" s="131"/>
      <c r="CJ157" s="131"/>
      <c r="CK157" s="131"/>
      <c r="CL157" s="131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  <c r="CW157" s="131"/>
    </row>
    <row r="158" spans="1:101" s="120" customFormat="1" ht="20.25" customHeight="1" x14ac:dyDescent="0.25">
      <c r="A158" s="131"/>
      <c r="B158" s="33" t="s">
        <v>62</v>
      </c>
      <c r="C158" s="175">
        <v>4190.3999999999996</v>
      </c>
      <c r="D158" s="175">
        <v>33640.800000000017</v>
      </c>
      <c r="E158" s="175">
        <v>2449188.9600000004</v>
      </c>
      <c r="F158" s="175">
        <v>2487020.1599999997</v>
      </c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1"/>
      <c r="CT158" s="131"/>
      <c r="CU158" s="131"/>
      <c r="CV158" s="131"/>
      <c r="CW158" s="131"/>
    </row>
    <row r="159" spans="1:101" s="120" customFormat="1" ht="20.25" customHeight="1" x14ac:dyDescent="0.25">
      <c r="A159" s="131"/>
      <c r="B159" s="33" t="s">
        <v>34</v>
      </c>
      <c r="C159" s="175" t="s">
        <v>141</v>
      </c>
      <c r="D159" s="175">
        <v>2207.9999999999991</v>
      </c>
      <c r="E159" s="175" t="s">
        <v>141</v>
      </c>
      <c r="F159" s="175">
        <v>2208.0000000000045</v>
      </c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  <c r="BM159" s="131"/>
      <c r="BN159" s="131"/>
      <c r="BO159" s="131"/>
      <c r="BP159" s="131"/>
      <c r="BQ159" s="131"/>
      <c r="BR159" s="131"/>
      <c r="BS159" s="131"/>
      <c r="BT159" s="131"/>
      <c r="BU159" s="131"/>
      <c r="BV159" s="131"/>
      <c r="BW159" s="131"/>
      <c r="BX159" s="131"/>
      <c r="BY159" s="131"/>
      <c r="BZ159" s="131"/>
      <c r="CA159" s="131"/>
      <c r="CB159" s="131"/>
      <c r="CC159" s="131"/>
      <c r="CD159" s="131"/>
      <c r="CE159" s="131"/>
      <c r="CF159" s="131"/>
      <c r="CG159" s="131"/>
      <c r="CH159" s="131"/>
      <c r="CI159" s="131"/>
      <c r="CJ159" s="131"/>
      <c r="CK159" s="131"/>
      <c r="CL159" s="131"/>
      <c r="CM159" s="131"/>
      <c r="CN159" s="131"/>
      <c r="CO159" s="131"/>
      <c r="CP159" s="131"/>
      <c r="CQ159" s="131"/>
      <c r="CR159" s="131"/>
      <c r="CS159" s="131"/>
      <c r="CT159" s="131"/>
      <c r="CU159" s="131"/>
      <c r="CV159" s="131"/>
      <c r="CW159" s="131"/>
    </row>
    <row r="160" spans="1:101" s="120" customFormat="1" ht="20.25" customHeight="1" x14ac:dyDescent="0.25">
      <c r="A160" s="131"/>
      <c r="B160" s="33" t="s">
        <v>63</v>
      </c>
      <c r="C160" s="175" t="s">
        <v>141</v>
      </c>
      <c r="D160" s="175" t="s">
        <v>141</v>
      </c>
      <c r="E160" s="175">
        <v>3120</v>
      </c>
      <c r="F160" s="175">
        <v>3120.0000000000005</v>
      </c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1"/>
      <c r="BW160" s="131"/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31"/>
      <c r="CI160" s="131"/>
      <c r="CJ160" s="131"/>
      <c r="CK160" s="131"/>
      <c r="CL160" s="131"/>
      <c r="CM160" s="131"/>
      <c r="CN160" s="131"/>
      <c r="CO160" s="131"/>
      <c r="CP160" s="131"/>
      <c r="CQ160" s="131"/>
      <c r="CR160" s="131"/>
      <c r="CS160" s="131"/>
      <c r="CT160" s="131"/>
      <c r="CU160" s="131"/>
      <c r="CV160" s="131"/>
      <c r="CW160" s="131"/>
    </row>
    <row r="161" spans="1:101" s="120" customFormat="1" ht="30" x14ac:dyDescent="0.25">
      <c r="A161" s="131"/>
      <c r="B161" s="33" t="s">
        <v>87</v>
      </c>
      <c r="C161" s="175" t="s">
        <v>141</v>
      </c>
      <c r="D161" s="175">
        <v>359.99999999999994</v>
      </c>
      <c r="E161" s="175">
        <v>6335.9999999999991</v>
      </c>
      <c r="F161" s="175">
        <v>6696.0000000000018</v>
      </c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31"/>
      <c r="CI161" s="131"/>
      <c r="CJ161" s="131"/>
      <c r="CK161" s="131"/>
      <c r="CL161" s="131"/>
      <c r="CM161" s="131"/>
      <c r="CN161" s="131"/>
      <c r="CO161" s="131"/>
      <c r="CP161" s="131"/>
      <c r="CQ161" s="131"/>
      <c r="CR161" s="131"/>
      <c r="CS161" s="131"/>
      <c r="CT161" s="131"/>
      <c r="CU161" s="131"/>
      <c r="CV161" s="131"/>
      <c r="CW161" s="131"/>
    </row>
    <row r="162" spans="1:101" s="120" customFormat="1" x14ac:dyDescent="0.25">
      <c r="A162" s="131"/>
      <c r="B162" s="71" t="s">
        <v>41</v>
      </c>
      <c r="C162" s="214"/>
      <c r="D162" s="214"/>
      <c r="E162" s="214"/>
      <c r="F162" s="214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31"/>
      <c r="CI162" s="131"/>
      <c r="CJ162" s="131"/>
      <c r="CK162" s="131"/>
      <c r="CL162" s="131"/>
      <c r="CM162" s="131"/>
      <c r="CN162" s="131"/>
      <c r="CO162" s="131"/>
      <c r="CP162" s="131"/>
      <c r="CQ162" s="131"/>
      <c r="CR162" s="131"/>
      <c r="CS162" s="131"/>
      <c r="CT162" s="131"/>
      <c r="CU162" s="131"/>
      <c r="CV162" s="131"/>
      <c r="CW162" s="131"/>
    </row>
    <row r="163" spans="1:101" s="120" customFormat="1" x14ac:dyDescent="0.25">
      <c r="A163" s="131"/>
      <c r="B163" s="72" t="s">
        <v>43</v>
      </c>
      <c r="C163" s="214"/>
      <c r="D163" s="214"/>
      <c r="E163" s="214"/>
      <c r="F163" s="214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1"/>
      <c r="BS163" s="131"/>
      <c r="BT163" s="131"/>
      <c r="BU163" s="131"/>
      <c r="BV163" s="131"/>
      <c r="BW163" s="131"/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31"/>
      <c r="CI163" s="131"/>
      <c r="CJ163" s="131"/>
      <c r="CK163" s="131"/>
      <c r="CL163" s="131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  <c r="CW163" s="131"/>
    </row>
    <row r="164" spans="1:101" s="131" customFormat="1" x14ac:dyDescent="0.25">
      <c r="C164" s="133"/>
      <c r="D164" s="133"/>
      <c r="E164" s="133"/>
      <c r="F164" s="133"/>
    </row>
    <row r="165" spans="1:101" s="131" customFormat="1" x14ac:dyDescent="0.25">
      <c r="C165" s="133"/>
      <c r="D165" s="133"/>
      <c r="E165" s="133"/>
      <c r="F165" s="133"/>
    </row>
    <row r="166" spans="1:101" s="131" customFormat="1" ht="17.25" customHeight="1" x14ac:dyDescent="0.25">
      <c r="B166" s="314" t="s">
        <v>191</v>
      </c>
      <c r="C166" s="314"/>
      <c r="D166" s="314"/>
      <c r="E166" s="314"/>
      <c r="F166" s="314"/>
    </row>
    <row r="167" spans="1:101" s="131" customFormat="1" x14ac:dyDescent="0.25">
      <c r="B167" s="134"/>
      <c r="C167" s="134"/>
      <c r="D167" s="134"/>
      <c r="E167" s="134"/>
      <c r="F167" s="134"/>
    </row>
    <row r="168" spans="1:101" s="131" customFormat="1" x14ac:dyDescent="0.25">
      <c r="C168" s="133"/>
      <c r="D168" s="133"/>
      <c r="E168" s="133"/>
      <c r="F168" s="133"/>
    </row>
    <row r="169" spans="1:101" s="120" customFormat="1" ht="39.75" customHeight="1" x14ac:dyDescent="0.25">
      <c r="A169" s="131"/>
      <c r="B169" s="315" t="s">
        <v>44</v>
      </c>
      <c r="C169" s="165" t="s">
        <v>155</v>
      </c>
      <c r="D169" s="165" t="s">
        <v>156</v>
      </c>
      <c r="E169" s="165" t="s">
        <v>52</v>
      </c>
      <c r="F169" s="165" t="s">
        <v>3</v>
      </c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1"/>
      <c r="BN169" s="131"/>
      <c r="BO169" s="131"/>
      <c r="BP169" s="131"/>
      <c r="BQ169" s="131"/>
      <c r="BR169" s="131"/>
      <c r="BS169" s="131"/>
      <c r="BT169" s="131"/>
      <c r="BU169" s="131"/>
      <c r="BV169" s="131"/>
      <c r="BW169" s="131"/>
      <c r="BX169" s="131"/>
      <c r="BY169" s="131"/>
      <c r="BZ169" s="131"/>
      <c r="CA169" s="131"/>
      <c r="CB169" s="131"/>
      <c r="CC169" s="131"/>
      <c r="CD169" s="131"/>
      <c r="CE169" s="131"/>
      <c r="CF169" s="131"/>
      <c r="CG169" s="131"/>
      <c r="CH169" s="131"/>
      <c r="CI169" s="131"/>
      <c r="CJ169" s="131"/>
      <c r="CK169" s="131"/>
      <c r="CL169" s="131"/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  <c r="CW169" s="131"/>
    </row>
    <row r="170" spans="1:101" s="120" customFormat="1" ht="22.5" customHeight="1" x14ac:dyDescent="0.25">
      <c r="A170" s="131"/>
      <c r="B170" s="315"/>
      <c r="C170" s="165" t="s">
        <v>146</v>
      </c>
      <c r="D170" s="165" t="s">
        <v>146</v>
      </c>
      <c r="E170" s="165" t="s">
        <v>146</v>
      </c>
      <c r="F170" s="165" t="s">
        <v>146</v>
      </c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1"/>
    </row>
    <row r="171" spans="1:101" s="121" customFormat="1" ht="20.25" customHeight="1" x14ac:dyDescent="0.25">
      <c r="A171" s="132"/>
      <c r="B171" s="107" t="s">
        <v>3</v>
      </c>
      <c r="C171" s="177">
        <v>120.00000000000018</v>
      </c>
      <c r="D171" s="177">
        <v>443.99999999999972</v>
      </c>
      <c r="E171" s="177">
        <v>480765.36000000057</v>
      </c>
      <c r="F171" s="177">
        <v>481329.36000000063</v>
      </c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</row>
    <row r="172" spans="1:101" s="120" customFormat="1" ht="20.25" customHeight="1" x14ac:dyDescent="0.25">
      <c r="A172" s="131"/>
      <c r="B172" s="33" t="s">
        <v>66</v>
      </c>
      <c r="C172" s="175" t="s">
        <v>141</v>
      </c>
      <c r="D172" s="175">
        <v>432.00000000000006</v>
      </c>
      <c r="E172" s="175">
        <v>31380.000000000007</v>
      </c>
      <c r="F172" s="175">
        <v>31812.000000000004</v>
      </c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1"/>
    </row>
    <row r="173" spans="1:101" s="120" customFormat="1" ht="20.25" customHeight="1" x14ac:dyDescent="0.25">
      <c r="A173" s="131"/>
      <c r="B173" s="33" t="s">
        <v>62</v>
      </c>
      <c r="C173" s="175">
        <v>120.00000000000003</v>
      </c>
      <c r="D173" s="175">
        <v>12.000000000000011</v>
      </c>
      <c r="E173" s="175">
        <v>448122.95999999961</v>
      </c>
      <c r="F173" s="175">
        <v>448254.96000000095</v>
      </c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1"/>
    </row>
    <row r="174" spans="1:101" s="120" customFormat="1" ht="20.25" customHeight="1" x14ac:dyDescent="0.25">
      <c r="A174" s="131"/>
      <c r="B174" s="33" t="s">
        <v>34</v>
      </c>
      <c r="C174" s="175" t="s">
        <v>141</v>
      </c>
      <c r="D174" s="175" t="s">
        <v>141</v>
      </c>
      <c r="E174" s="175">
        <v>1262.3999999999994</v>
      </c>
      <c r="F174" s="175">
        <v>1262.4000000000001</v>
      </c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  <c r="CW174" s="131"/>
    </row>
    <row r="175" spans="1:101" s="120" customFormat="1" ht="20.25" customHeight="1" x14ac:dyDescent="0.25">
      <c r="A175" s="131"/>
      <c r="B175" s="71" t="s">
        <v>41</v>
      </c>
      <c r="C175" s="213"/>
      <c r="D175" s="213"/>
      <c r="E175" s="213"/>
      <c r="F175" s="213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</row>
    <row r="176" spans="1:101" s="131" customFormat="1" x14ac:dyDescent="0.25">
      <c r="B176" s="72" t="s">
        <v>43</v>
      </c>
      <c r="C176" s="133"/>
      <c r="D176" s="133"/>
      <c r="E176" s="133"/>
      <c r="F176" s="133"/>
    </row>
    <row r="177" spans="1:101" s="131" customFormat="1" x14ac:dyDescent="0.25">
      <c r="C177" s="133"/>
      <c r="D177" s="133"/>
      <c r="E177" s="133"/>
      <c r="F177" s="133"/>
    </row>
    <row r="178" spans="1:101" s="131" customFormat="1" x14ac:dyDescent="0.25">
      <c r="C178" s="133"/>
      <c r="D178" s="133"/>
      <c r="E178" s="133"/>
      <c r="F178" s="133"/>
    </row>
    <row r="179" spans="1:101" s="131" customFormat="1" ht="17.25" x14ac:dyDescent="0.25">
      <c r="B179" s="314" t="s">
        <v>192</v>
      </c>
      <c r="C179" s="314"/>
      <c r="D179" s="314"/>
      <c r="E179" s="314"/>
      <c r="F179" s="314"/>
      <c r="J179" s="159"/>
    </row>
    <row r="180" spans="1:101" s="131" customFormat="1" x14ac:dyDescent="0.25">
      <c r="B180" s="215"/>
      <c r="C180" s="215"/>
      <c r="D180" s="215"/>
      <c r="E180" s="215"/>
      <c r="F180" s="215"/>
      <c r="J180" s="159"/>
    </row>
    <row r="181" spans="1:101" s="131" customFormat="1" x14ac:dyDescent="0.25">
      <c r="C181" s="133"/>
      <c r="D181" s="133"/>
      <c r="E181" s="133"/>
      <c r="F181" s="133"/>
    </row>
    <row r="182" spans="1:101" s="120" customFormat="1" ht="36.75" customHeight="1" x14ac:dyDescent="0.25">
      <c r="A182" s="131"/>
      <c r="B182" s="315" t="s">
        <v>44</v>
      </c>
      <c r="C182" s="165" t="s">
        <v>155</v>
      </c>
      <c r="D182" s="165" t="s">
        <v>156</v>
      </c>
      <c r="E182" s="165" t="s">
        <v>52</v>
      </c>
      <c r="F182" s="165" t="s">
        <v>3</v>
      </c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</row>
    <row r="183" spans="1:101" s="120" customFormat="1" ht="22.5" customHeight="1" x14ac:dyDescent="0.25">
      <c r="A183" s="131"/>
      <c r="B183" s="315"/>
      <c r="C183" s="165" t="s">
        <v>146</v>
      </c>
      <c r="D183" s="165" t="s">
        <v>146</v>
      </c>
      <c r="E183" s="165" t="s">
        <v>146</v>
      </c>
      <c r="F183" s="165" t="s">
        <v>146</v>
      </c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</row>
    <row r="184" spans="1:101" s="121" customFormat="1" ht="20.25" customHeight="1" x14ac:dyDescent="0.25">
      <c r="A184" s="132"/>
      <c r="B184" s="107" t="s">
        <v>3</v>
      </c>
      <c r="C184" s="177">
        <v>36407.999999999993</v>
      </c>
      <c r="D184" s="177">
        <v>929880.00000000035</v>
      </c>
      <c r="E184" s="177">
        <v>29863607.999999989</v>
      </c>
      <c r="F184" s="177">
        <v>30829896.000000034</v>
      </c>
      <c r="G184" s="132"/>
      <c r="H184" s="136"/>
      <c r="I184" s="136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</row>
    <row r="185" spans="1:101" s="120" customFormat="1" ht="20.25" customHeight="1" x14ac:dyDescent="0.25">
      <c r="A185" s="131"/>
      <c r="B185" s="33" t="s">
        <v>66</v>
      </c>
      <c r="C185" s="175">
        <v>2880</v>
      </c>
      <c r="D185" s="175">
        <v>2304</v>
      </c>
      <c r="E185" s="175">
        <v>1975596.0000000007</v>
      </c>
      <c r="F185" s="175">
        <v>1980780.0000000007</v>
      </c>
      <c r="G185" s="131"/>
      <c r="H185" s="137"/>
      <c r="I185" s="137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  <c r="BV185" s="131"/>
      <c r="BW185" s="131"/>
      <c r="BX185" s="131"/>
      <c r="BY185" s="131"/>
      <c r="BZ185" s="131"/>
      <c r="CA185" s="131"/>
      <c r="CB185" s="131"/>
      <c r="CC185" s="131"/>
      <c r="CD185" s="131"/>
      <c r="CE185" s="131"/>
      <c r="CF185" s="131"/>
      <c r="CG185" s="131"/>
      <c r="CH185" s="131"/>
      <c r="CI185" s="131"/>
      <c r="CJ185" s="131"/>
      <c r="CK185" s="131"/>
      <c r="CL185" s="13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/>
      <c r="CW185" s="131"/>
    </row>
    <row r="186" spans="1:101" s="120" customFormat="1" ht="20.25" customHeight="1" x14ac:dyDescent="0.25">
      <c r="A186" s="131"/>
      <c r="B186" s="33" t="s">
        <v>62</v>
      </c>
      <c r="C186" s="175">
        <v>30647.999999999993</v>
      </c>
      <c r="D186" s="175">
        <v>916835.99999999965</v>
      </c>
      <c r="E186" s="175">
        <v>27286535.999999959</v>
      </c>
      <c r="F186" s="175">
        <v>28234019.999999978</v>
      </c>
      <c r="G186" s="131"/>
      <c r="H186" s="137"/>
      <c r="I186" s="137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31"/>
      <c r="CI186" s="131"/>
      <c r="CJ186" s="131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</row>
    <row r="187" spans="1:101" s="120" customFormat="1" ht="20.25" customHeight="1" x14ac:dyDescent="0.25">
      <c r="A187" s="131"/>
      <c r="B187" s="33" t="s">
        <v>34</v>
      </c>
      <c r="C187" s="175">
        <v>2879.9999999999982</v>
      </c>
      <c r="D187" s="175">
        <v>5519.9999999999991</v>
      </c>
      <c r="E187" s="175">
        <v>219263.99999999994</v>
      </c>
      <c r="F187" s="175">
        <v>227664.00000000041</v>
      </c>
      <c r="G187" s="131"/>
      <c r="H187" s="137"/>
      <c r="I187" s="137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1"/>
      <c r="BG187" s="131"/>
      <c r="BH187" s="131"/>
      <c r="BI187" s="131"/>
      <c r="BJ187" s="131"/>
      <c r="BK187" s="131"/>
      <c r="BL187" s="131"/>
      <c r="BM187" s="131"/>
      <c r="BN187" s="131"/>
      <c r="BO187" s="131"/>
      <c r="BP187" s="131"/>
      <c r="BQ187" s="131"/>
      <c r="BR187" s="131"/>
      <c r="BS187" s="131"/>
      <c r="BT187" s="131"/>
      <c r="BU187" s="131"/>
      <c r="BV187" s="131"/>
      <c r="BW187" s="131"/>
      <c r="BX187" s="131"/>
      <c r="BY187" s="131"/>
      <c r="BZ187" s="131"/>
      <c r="CA187" s="131"/>
      <c r="CB187" s="131"/>
      <c r="CC187" s="131"/>
      <c r="CD187" s="131"/>
      <c r="CE187" s="131"/>
      <c r="CF187" s="131"/>
      <c r="CG187" s="131"/>
      <c r="CH187" s="131"/>
      <c r="CI187" s="131"/>
      <c r="CJ187" s="131"/>
      <c r="CK187" s="131"/>
      <c r="CL187" s="131"/>
      <c r="CM187" s="131"/>
      <c r="CN187" s="131"/>
      <c r="CO187" s="131"/>
      <c r="CP187" s="131"/>
      <c r="CQ187" s="131"/>
      <c r="CR187" s="131"/>
      <c r="CS187" s="131"/>
      <c r="CT187" s="131"/>
      <c r="CU187" s="131"/>
      <c r="CV187" s="131"/>
      <c r="CW187" s="131"/>
    </row>
    <row r="188" spans="1:101" s="120" customFormat="1" ht="20.25" customHeight="1" x14ac:dyDescent="0.25">
      <c r="A188" s="131"/>
      <c r="B188" s="33" t="s">
        <v>63</v>
      </c>
      <c r="C188" s="175" t="s">
        <v>141</v>
      </c>
      <c r="D188" s="175">
        <v>3120.0000000000005</v>
      </c>
      <c r="E188" s="175">
        <v>243551.99999999994</v>
      </c>
      <c r="F188" s="175">
        <v>246671.99999999988</v>
      </c>
      <c r="G188" s="131"/>
      <c r="H188" s="137"/>
      <c r="I188" s="137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  <c r="BI188" s="131"/>
      <c r="BJ188" s="131"/>
      <c r="BK188" s="131"/>
      <c r="BL188" s="131"/>
      <c r="BM188" s="131"/>
      <c r="BN188" s="131"/>
      <c r="BO188" s="131"/>
      <c r="BP188" s="131"/>
      <c r="BQ188" s="131"/>
      <c r="BR188" s="131"/>
      <c r="BS188" s="131"/>
      <c r="BT188" s="131"/>
      <c r="BU188" s="131"/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1"/>
      <c r="CF188" s="131"/>
      <c r="CG188" s="131"/>
      <c r="CH188" s="131"/>
      <c r="CI188" s="131"/>
      <c r="CJ188" s="131"/>
      <c r="CK188" s="131"/>
      <c r="CL188" s="13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  <c r="CW188" s="131"/>
    </row>
    <row r="189" spans="1:101" s="120" customFormat="1" ht="27" customHeight="1" x14ac:dyDescent="0.25">
      <c r="A189" s="131"/>
      <c r="B189" s="33" t="s">
        <v>87</v>
      </c>
      <c r="C189" s="175" t="s">
        <v>141</v>
      </c>
      <c r="D189" s="175">
        <v>2099.9999999999995</v>
      </c>
      <c r="E189" s="175">
        <v>138660</v>
      </c>
      <c r="F189" s="175">
        <v>140759.99999999997</v>
      </c>
      <c r="G189" s="131"/>
      <c r="H189" s="137"/>
      <c r="I189" s="137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  <c r="BH189" s="131"/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31"/>
      <c r="CJ189" s="131"/>
      <c r="CK189" s="131"/>
      <c r="CL189" s="131"/>
      <c r="CM189" s="131"/>
      <c r="CN189" s="131"/>
      <c r="CO189" s="131"/>
      <c r="CP189" s="131"/>
      <c r="CQ189" s="131"/>
      <c r="CR189" s="131"/>
      <c r="CS189" s="131"/>
      <c r="CT189" s="131"/>
      <c r="CU189" s="131"/>
      <c r="CV189" s="131"/>
      <c r="CW189" s="131"/>
    </row>
    <row r="190" spans="1:101" s="131" customFormat="1" x14ac:dyDescent="0.25">
      <c r="B190" s="71" t="s">
        <v>41</v>
      </c>
      <c r="C190" s="133"/>
      <c r="D190" s="133"/>
      <c r="E190" s="133"/>
      <c r="F190" s="133"/>
    </row>
    <row r="191" spans="1:101" s="131" customFormat="1" x14ac:dyDescent="0.25">
      <c r="B191" s="72" t="s">
        <v>43</v>
      </c>
      <c r="C191" s="133"/>
      <c r="D191" s="133"/>
      <c r="E191" s="133"/>
      <c r="F191" s="133"/>
    </row>
    <row r="192" spans="1:101" s="47" customFormat="1" x14ac:dyDescent="0.25">
      <c r="B192" s="98"/>
    </row>
    <row r="193" spans="2:16" s="47" customFormat="1" x14ac:dyDescent="0.25">
      <c r="B193" s="98"/>
    </row>
    <row r="194" spans="2:16" s="47" customFormat="1" ht="17.25" x14ac:dyDescent="0.25">
      <c r="B194" s="314" t="s">
        <v>193</v>
      </c>
      <c r="C194" s="314"/>
      <c r="D194" s="314"/>
      <c r="E194" s="314"/>
      <c r="F194" s="314"/>
    </row>
    <row r="195" spans="2:16" s="47" customFormat="1" x14ac:dyDescent="0.25">
      <c r="B195" s="98"/>
    </row>
    <row r="196" spans="2:16" s="47" customFormat="1" x14ac:dyDescent="0.25">
      <c r="B196" s="98"/>
    </row>
    <row r="197" spans="2:16" s="47" customFormat="1" ht="27.75" customHeight="1" x14ac:dyDescent="0.25">
      <c r="B197" s="318" t="s">
        <v>44</v>
      </c>
      <c r="C197" s="308" t="s">
        <v>133</v>
      </c>
      <c r="D197" s="308"/>
      <c r="E197" s="307" t="s">
        <v>31</v>
      </c>
      <c r="F197" s="307"/>
      <c r="G197" s="307" t="s">
        <v>134</v>
      </c>
      <c r="H197" s="307"/>
      <c r="I197" s="307" t="s">
        <v>135</v>
      </c>
      <c r="J197" s="307"/>
      <c r="K197" s="307" t="s">
        <v>131</v>
      </c>
      <c r="L197" s="307"/>
      <c r="M197" s="307" t="s">
        <v>132</v>
      </c>
      <c r="N197" s="307"/>
      <c r="O197" s="307" t="s">
        <v>3</v>
      </c>
      <c r="P197" s="307"/>
    </row>
    <row r="198" spans="2:16" s="47" customFormat="1" x14ac:dyDescent="0.25">
      <c r="B198" s="319"/>
      <c r="C198" s="265" t="s">
        <v>146</v>
      </c>
      <c r="D198" s="161" t="s">
        <v>24</v>
      </c>
      <c r="E198" s="265" t="s">
        <v>146</v>
      </c>
      <c r="F198" s="161" t="s">
        <v>24</v>
      </c>
      <c r="G198" s="265" t="s">
        <v>146</v>
      </c>
      <c r="H198" s="161" t="s">
        <v>24</v>
      </c>
      <c r="I198" s="265" t="s">
        <v>146</v>
      </c>
      <c r="J198" s="161" t="s">
        <v>24</v>
      </c>
      <c r="K198" s="265" t="s">
        <v>146</v>
      </c>
      <c r="L198" s="161" t="s">
        <v>24</v>
      </c>
      <c r="M198" s="265" t="s">
        <v>146</v>
      </c>
      <c r="N198" s="161" t="s">
        <v>24</v>
      </c>
      <c r="O198" s="265" t="s">
        <v>146</v>
      </c>
      <c r="P198" s="161" t="s">
        <v>24</v>
      </c>
    </row>
    <row r="199" spans="2:16" s="47" customFormat="1" ht="20.25" customHeight="1" x14ac:dyDescent="0.25">
      <c r="B199" s="163" t="s">
        <v>3</v>
      </c>
      <c r="C199" s="177">
        <v>6598489.8000000035</v>
      </c>
      <c r="D199" s="153">
        <f>C199/O199</f>
        <v>0.21402893477162577</v>
      </c>
      <c r="E199" s="177">
        <v>1808831.4000000018</v>
      </c>
      <c r="F199" s="153">
        <f>E199/O199</f>
        <v>5.8671342906897982E-2</v>
      </c>
      <c r="G199" s="177">
        <v>17653052.279999986</v>
      </c>
      <c r="H199" s="153">
        <f>G199/O199</f>
        <v>0.572595258835774</v>
      </c>
      <c r="I199" s="177">
        <v>1204230.6000000006</v>
      </c>
      <c r="J199" s="153">
        <f>I199/O199</f>
        <v>3.9060482072336575E-2</v>
      </c>
      <c r="K199" s="177">
        <v>3083962.5599999959</v>
      </c>
      <c r="L199" s="153">
        <f>K199/O199</f>
        <v>0.10003155897768831</v>
      </c>
      <c r="M199" s="177">
        <v>481329.36000000063</v>
      </c>
      <c r="N199" s="153">
        <f>M199/O199</f>
        <v>1.5612422435677396E-2</v>
      </c>
      <c r="O199" s="177">
        <f>M199+K199+I199+G199+E199+C199</f>
        <v>30829895.999999989</v>
      </c>
      <c r="P199" s="153">
        <f>N199+L199+J199+H199+F199+D199</f>
        <v>1</v>
      </c>
    </row>
    <row r="200" spans="2:16" s="47" customFormat="1" ht="20.25" customHeight="1" x14ac:dyDescent="0.25">
      <c r="B200" s="162" t="s">
        <v>66</v>
      </c>
      <c r="C200" s="175">
        <v>9504.0000000000036</v>
      </c>
      <c r="D200" s="151">
        <f t="shared" ref="D200:D204" si="0">C200/O200</f>
        <v>4.798109835519343E-3</v>
      </c>
      <c r="E200" s="122"/>
      <c r="F200" s="122"/>
      <c r="G200" s="175">
        <v>490128.00000000006</v>
      </c>
      <c r="H200" s="151">
        <f t="shared" ref="H200:H204" si="1">G200/O200</f>
        <v>0.24744191682064645</v>
      </c>
      <c r="I200" s="175">
        <v>864417.59999999986</v>
      </c>
      <c r="J200" s="151">
        <f t="shared" ref="J200:J203" si="2">I200/O200</f>
        <v>0.43640262926725826</v>
      </c>
      <c r="K200" s="175">
        <v>584918.40000000014</v>
      </c>
      <c r="L200" s="151">
        <f t="shared" ref="L200:L204" si="3">K200/O200</f>
        <v>0.29529700421046262</v>
      </c>
      <c r="M200" s="175">
        <v>31812.000000000004</v>
      </c>
      <c r="N200" s="151">
        <f t="shared" ref="N200:N202" si="4">M200/O200</f>
        <v>1.6060339866113351E-2</v>
      </c>
      <c r="O200" s="175">
        <f t="shared" ref="O200:O204" si="5">M200+K200+I200+G200+E200+C200</f>
        <v>1980780</v>
      </c>
      <c r="P200" s="151">
        <f t="shared" ref="P200:P204" si="6">N200+L200+J200+H200+F200+D200</f>
        <v>1</v>
      </c>
    </row>
    <row r="201" spans="2:16" s="47" customFormat="1" ht="20.25" customHeight="1" x14ac:dyDescent="0.25">
      <c r="B201" s="162" t="s">
        <v>62</v>
      </c>
      <c r="C201" s="175">
        <v>6038293.7999999989</v>
      </c>
      <c r="D201" s="151">
        <f t="shared" si="0"/>
        <v>0.21386588944826126</v>
      </c>
      <c r="E201" s="175">
        <v>1802831.4000000001</v>
      </c>
      <c r="F201" s="151">
        <f t="shared" ref="F201:F203" si="7">E201/O201</f>
        <v>6.3853160123850575E-2</v>
      </c>
      <c r="G201" s="175">
        <v>17121646.680000007</v>
      </c>
      <c r="H201" s="151">
        <f t="shared" si="1"/>
        <v>0.6064190179081832</v>
      </c>
      <c r="I201" s="175">
        <v>335972.99999999994</v>
      </c>
      <c r="J201" s="151">
        <f t="shared" si="2"/>
        <v>1.1899580718579921E-2</v>
      </c>
      <c r="K201" s="175">
        <v>2487020.1599999997</v>
      </c>
      <c r="L201" s="151">
        <f t="shared" si="3"/>
        <v>8.8085938877991835E-2</v>
      </c>
      <c r="M201" s="175">
        <v>448254.96000000095</v>
      </c>
      <c r="N201" s="151">
        <f t="shared" si="4"/>
        <v>1.5876412923133187E-2</v>
      </c>
      <c r="O201" s="175">
        <f t="shared" si="5"/>
        <v>28234020.000000007</v>
      </c>
      <c r="P201" s="151">
        <f t="shared" si="6"/>
        <v>1</v>
      </c>
    </row>
    <row r="202" spans="2:16" s="47" customFormat="1" ht="20.25" customHeight="1" x14ac:dyDescent="0.25">
      <c r="B202" s="162" t="s">
        <v>34</v>
      </c>
      <c r="C202" s="175">
        <v>223775.99999999994</v>
      </c>
      <c r="D202" s="151">
        <f t="shared" si="0"/>
        <v>0.98292220113851991</v>
      </c>
      <c r="E202" s="175"/>
      <c r="F202" s="151">
        <f t="shared" si="7"/>
        <v>0</v>
      </c>
      <c r="G202" s="175">
        <v>417.6</v>
      </c>
      <c r="H202" s="151">
        <f t="shared" si="1"/>
        <v>1.8342820999367494E-3</v>
      </c>
      <c r="I202" s="175"/>
      <c r="J202" s="151"/>
      <c r="K202" s="175">
        <v>2208.0000000000045</v>
      </c>
      <c r="L202" s="151">
        <f t="shared" si="3"/>
        <v>9.698503057136855E-3</v>
      </c>
      <c r="M202" s="175">
        <v>1262.4000000000001</v>
      </c>
      <c r="N202" s="151">
        <f t="shared" si="4"/>
        <v>5.5450137044064955E-3</v>
      </c>
      <c r="O202" s="175">
        <f t="shared" si="5"/>
        <v>227663.99999999994</v>
      </c>
      <c r="P202" s="151">
        <f t="shared" si="6"/>
        <v>1</v>
      </c>
    </row>
    <row r="203" spans="2:16" s="47" customFormat="1" ht="20.25" customHeight="1" x14ac:dyDescent="0.25">
      <c r="B203" s="162" t="s">
        <v>63</v>
      </c>
      <c r="C203" s="175">
        <v>206999.99999999994</v>
      </c>
      <c r="D203" s="151">
        <f t="shared" si="0"/>
        <v>0.83917104495037942</v>
      </c>
      <c r="E203" s="175">
        <v>6000</v>
      </c>
      <c r="F203" s="151">
        <f t="shared" si="7"/>
        <v>2.4323798404358832E-2</v>
      </c>
      <c r="G203" s="175">
        <v>26712</v>
      </c>
      <c r="H203" s="151">
        <f t="shared" si="1"/>
        <v>0.10828955049620552</v>
      </c>
      <c r="I203" s="175">
        <v>3839.9999999999982</v>
      </c>
      <c r="J203" s="151">
        <f t="shared" si="2"/>
        <v>1.5567230978789644E-2</v>
      </c>
      <c r="K203" s="175">
        <v>3120.0000000000005</v>
      </c>
      <c r="L203" s="151">
        <f t="shared" si="3"/>
        <v>1.2648375170266594E-2</v>
      </c>
      <c r="M203" s="175"/>
      <c r="N203" s="151"/>
      <c r="O203" s="175">
        <f t="shared" si="5"/>
        <v>246671.99999999994</v>
      </c>
      <c r="P203" s="151">
        <f t="shared" si="6"/>
        <v>1</v>
      </c>
    </row>
    <row r="204" spans="2:16" s="47" customFormat="1" ht="30" x14ac:dyDescent="0.25">
      <c r="B204" s="162" t="s">
        <v>87</v>
      </c>
      <c r="C204" s="175">
        <v>119916</v>
      </c>
      <c r="D204" s="151">
        <f t="shared" si="0"/>
        <v>0.85191815856777497</v>
      </c>
      <c r="E204" s="175"/>
      <c r="F204" s="151"/>
      <c r="G204" s="175">
        <v>14147.999999999998</v>
      </c>
      <c r="H204" s="151">
        <f t="shared" si="1"/>
        <v>0.10051150895140663</v>
      </c>
      <c r="I204" s="175"/>
      <c r="J204" s="151"/>
      <c r="K204" s="175">
        <v>6696.0000000000018</v>
      </c>
      <c r="L204" s="151">
        <f t="shared" si="3"/>
        <v>4.7570332480818427E-2</v>
      </c>
      <c r="M204" s="175"/>
      <c r="N204" s="151"/>
      <c r="O204" s="175">
        <f t="shared" si="5"/>
        <v>140760</v>
      </c>
      <c r="P204" s="151">
        <f t="shared" si="6"/>
        <v>1</v>
      </c>
    </row>
    <row r="205" spans="2:16" s="47" customFormat="1" x14ac:dyDescent="0.25">
      <c r="B205" s="71" t="s">
        <v>41</v>
      </c>
      <c r="M205" s="176"/>
    </row>
    <row r="206" spans="2:16" s="47" customFormat="1" x14ac:dyDescent="0.25">
      <c r="B206" s="72" t="s">
        <v>43</v>
      </c>
      <c r="M206" s="49"/>
    </row>
    <row r="207" spans="2:16" s="47" customFormat="1" x14ac:dyDescent="0.25">
      <c r="B207" s="98"/>
      <c r="M207" s="49"/>
    </row>
    <row r="208" spans="2:16" s="47" customFormat="1" x14ac:dyDescent="0.25">
      <c r="B208" s="98"/>
      <c r="M208" s="49"/>
    </row>
    <row r="209" spans="2:2" s="47" customFormat="1" x14ac:dyDescent="0.25">
      <c r="B209" s="98"/>
    </row>
    <row r="210" spans="2:2" s="47" customFormat="1" x14ac:dyDescent="0.25">
      <c r="B210" s="98"/>
    </row>
    <row r="211" spans="2:2" s="47" customFormat="1" x14ac:dyDescent="0.25">
      <c r="B211" s="98"/>
    </row>
    <row r="212" spans="2:2" s="47" customFormat="1" x14ac:dyDescent="0.25">
      <c r="B212" s="98"/>
    </row>
    <row r="213" spans="2:2" s="47" customFormat="1" x14ac:dyDescent="0.25">
      <c r="B213" s="98"/>
    </row>
    <row r="214" spans="2:2" s="47" customFormat="1" x14ac:dyDescent="0.25">
      <c r="B214" s="98"/>
    </row>
    <row r="215" spans="2:2" s="47" customFormat="1" x14ac:dyDescent="0.25">
      <c r="B215" s="98"/>
    </row>
    <row r="216" spans="2:2" s="47" customFormat="1" x14ac:dyDescent="0.25">
      <c r="B216" s="98"/>
    </row>
    <row r="217" spans="2:2" s="47" customFormat="1" x14ac:dyDescent="0.25">
      <c r="B217" s="98"/>
    </row>
    <row r="218" spans="2:2" s="47" customFormat="1" x14ac:dyDescent="0.25">
      <c r="B218" s="98"/>
    </row>
    <row r="219" spans="2:2" s="47" customFormat="1" x14ac:dyDescent="0.25">
      <c r="B219" s="98"/>
    </row>
    <row r="220" spans="2:2" s="47" customFormat="1" x14ac:dyDescent="0.25">
      <c r="B220" s="98"/>
    </row>
    <row r="221" spans="2:2" s="47" customFormat="1" x14ac:dyDescent="0.25">
      <c r="B221" s="98"/>
    </row>
    <row r="222" spans="2:2" s="47" customFormat="1" x14ac:dyDescent="0.25">
      <c r="B222" s="98"/>
    </row>
    <row r="223" spans="2:2" s="47" customFormat="1" x14ac:dyDescent="0.25">
      <c r="B223" s="98"/>
    </row>
    <row r="224" spans="2:2" s="47" customFormat="1" x14ac:dyDescent="0.25">
      <c r="B224" s="98"/>
    </row>
    <row r="225" spans="2:2" s="47" customFormat="1" x14ac:dyDescent="0.25">
      <c r="B225" s="98"/>
    </row>
    <row r="226" spans="2:2" s="47" customFormat="1" x14ac:dyDescent="0.25">
      <c r="B226" s="98"/>
    </row>
    <row r="227" spans="2:2" s="47" customFormat="1" x14ac:dyDescent="0.25">
      <c r="B227" s="98"/>
    </row>
    <row r="228" spans="2:2" s="47" customFormat="1" x14ac:dyDescent="0.25">
      <c r="B228" s="98"/>
    </row>
    <row r="229" spans="2:2" s="47" customFormat="1" x14ac:dyDescent="0.25">
      <c r="B229" s="98"/>
    </row>
    <row r="230" spans="2:2" s="47" customFormat="1" x14ac:dyDescent="0.25">
      <c r="B230" s="98"/>
    </row>
    <row r="231" spans="2:2" s="47" customFormat="1" x14ac:dyDescent="0.25">
      <c r="B231" s="98"/>
    </row>
    <row r="232" spans="2:2" s="47" customFormat="1" x14ac:dyDescent="0.25">
      <c r="B232" s="98"/>
    </row>
    <row r="233" spans="2:2" s="47" customFormat="1" x14ac:dyDescent="0.25">
      <c r="B233" s="98"/>
    </row>
    <row r="234" spans="2:2" s="47" customFormat="1" x14ac:dyDescent="0.25">
      <c r="B234" s="98"/>
    </row>
    <row r="235" spans="2:2" s="47" customFormat="1" x14ac:dyDescent="0.25">
      <c r="B235" s="98"/>
    </row>
    <row r="236" spans="2:2" s="47" customFormat="1" x14ac:dyDescent="0.25">
      <c r="B236" s="98"/>
    </row>
    <row r="237" spans="2:2" s="47" customFormat="1" x14ac:dyDescent="0.25">
      <c r="B237" s="98"/>
    </row>
    <row r="238" spans="2:2" s="47" customFormat="1" x14ac:dyDescent="0.25">
      <c r="B238" s="98"/>
    </row>
    <row r="239" spans="2:2" s="47" customFormat="1" x14ac:dyDescent="0.25">
      <c r="B239" s="98"/>
    </row>
    <row r="240" spans="2:2" s="47" customFormat="1" x14ac:dyDescent="0.25">
      <c r="B240" s="98"/>
    </row>
    <row r="241" spans="2:2" s="47" customFormat="1" x14ac:dyDescent="0.25">
      <c r="B241" s="98"/>
    </row>
    <row r="242" spans="2:2" s="47" customFormat="1" x14ac:dyDescent="0.25">
      <c r="B242" s="98"/>
    </row>
    <row r="243" spans="2:2" s="47" customFormat="1" x14ac:dyDescent="0.25">
      <c r="B243" s="98"/>
    </row>
    <row r="244" spans="2:2" s="47" customFormat="1" x14ac:dyDescent="0.25">
      <c r="B244" s="98"/>
    </row>
    <row r="245" spans="2:2" s="47" customFormat="1" x14ac:dyDescent="0.25">
      <c r="B245" s="98"/>
    </row>
    <row r="246" spans="2:2" s="47" customFormat="1" x14ac:dyDescent="0.25">
      <c r="B246" s="98"/>
    </row>
    <row r="247" spans="2:2" s="47" customFormat="1" x14ac:dyDescent="0.25">
      <c r="B247" s="98"/>
    </row>
    <row r="248" spans="2:2" s="47" customFormat="1" x14ac:dyDescent="0.25">
      <c r="B248" s="98"/>
    </row>
    <row r="249" spans="2:2" s="47" customFormat="1" x14ac:dyDescent="0.25">
      <c r="B249" s="98"/>
    </row>
    <row r="250" spans="2:2" s="47" customFormat="1" x14ac:dyDescent="0.25">
      <c r="B250" s="98"/>
    </row>
    <row r="251" spans="2:2" s="47" customFormat="1" x14ac:dyDescent="0.25">
      <c r="B251" s="98"/>
    </row>
    <row r="252" spans="2:2" s="47" customFormat="1" x14ac:dyDescent="0.25">
      <c r="B252" s="98"/>
    </row>
    <row r="253" spans="2:2" s="47" customFormat="1" x14ac:dyDescent="0.25">
      <c r="B253" s="98"/>
    </row>
    <row r="254" spans="2:2" s="47" customFormat="1" x14ac:dyDescent="0.25">
      <c r="B254" s="98"/>
    </row>
    <row r="255" spans="2:2" s="47" customFormat="1" x14ac:dyDescent="0.25">
      <c r="B255" s="98"/>
    </row>
    <row r="256" spans="2:2" s="47" customFormat="1" x14ac:dyDescent="0.25">
      <c r="B256" s="98"/>
    </row>
    <row r="257" spans="2:2" s="47" customFormat="1" x14ac:dyDescent="0.25">
      <c r="B257" s="98"/>
    </row>
    <row r="258" spans="2:2" s="47" customFormat="1" x14ac:dyDescent="0.25">
      <c r="B258" s="98"/>
    </row>
    <row r="259" spans="2:2" s="47" customFormat="1" x14ac:dyDescent="0.25">
      <c r="B259" s="98"/>
    </row>
    <row r="260" spans="2:2" s="47" customFormat="1" x14ac:dyDescent="0.25">
      <c r="B260" s="98"/>
    </row>
    <row r="261" spans="2:2" s="47" customFormat="1" x14ac:dyDescent="0.25">
      <c r="B261" s="98"/>
    </row>
    <row r="262" spans="2:2" s="47" customFormat="1" x14ac:dyDescent="0.25">
      <c r="B262" s="98"/>
    </row>
    <row r="263" spans="2:2" s="47" customFormat="1" x14ac:dyDescent="0.25">
      <c r="B263" s="98"/>
    </row>
    <row r="264" spans="2:2" s="47" customFormat="1" x14ac:dyDescent="0.25">
      <c r="B264" s="98"/>
    </row>
    <row r="265" spans="2:2" s="47" customFormat="1" x14ac:dyDescent="0.25">
      <c r="B265" s="98"/>
    </row>
    <row r="266" spans="2:2" s="47" customFormat="1" x14ac:dyDescent="0.25">
      <c r="B266" s="98"/>
    </row>
    <row r="267" spans="2:2" s="47" customFormat="1" x14ac:dyDescent="0.25">
      <c r="B267" s="98"/>
    </row>
    <row r="268" spans="2:2" s="47" customFormat="1" x14ac:dyDescent="0.25">
      <c r="B268" s="98"/>
    </row>
    <row r="269" spans="2:2" s="47" customFormat="1" x14ac:dyDescent="0.25">
      <c r="B269" s="98"/>
    </row>
    <row r="270" spans="2:2" s="47" customFormat="1" x14ac:dyDescent="0.25">
      <c r="B270" s="98"/>
    </row>
    <row r="271" spans="2:2" s="47" customFormat="1" x14ac:dyDescent="0.25">
      <c r="B271" s="98"/>
    </row>
    <row r="272" spans="2:2" s="47" customFormat="1" x14ac:dyDescent="0.25">
      <c r="B272" s="98"/>
    </row>
    <row r="273" spans="2:2" s="47" customFormat="1" x14ac:dyDescent="0.25">
      <c r="B273" s="98"/>
    </row>
    <row r="274" spans="2:2" s="47" customFormat="1" x14ac:dyDescent="0.25">
      <c r="B274" s="98"/>
    </row>
    <row r="275" spans="2:2" s="47" customFormat="1" x14ac:dyDescent="0.25">
      <c r="B275" s="98"/>
    </row>
    <row r="276" spans="2:2" s="47" customFormat="1" x14ac:dyDescent="0.25">
      <c r="B276" s="98"/>
    </row>
    <row r="277" spans="2:2" s="47" customFormat="1" x14ac:dyDescent="0.25">
      <c r="B277" s="98"/>
    </row>
    <row r="278" spans="2:2" s="47" customFormat="1" x14ac:dyDescent="0.25">
      <c r="B278" s="98"/>
    </row>
    <row r="279" spans="2:2" s="47" customFormat="1" x14ac:dyDescent="0.25">
      <c r="B279" s="98"/>
    </row>
    <row r="280" spans="2:2" s="47" customFormat="1" x14ac:dyDescent="0.25">
      <c r="B280" s="98"/>
    </row>
    <row r="281" spans="2:2" s="47" customFormat="1" x14ac:dyDescent="0.25">
      <c r="B281" s="98"/>
    </row>
    <row r="282" spans="2:2" s="47" customFormat="1" x14ac:dyDescent="0.25">
      <c r="B282" s="98"/>
    </row>
    <row r="283" spans="2:2" s="47" customFormat="1" x14ac:dyDescent="0.25">
      <c r="B283" s="98"/>
    </row>
    <row r="284" spans="2:2" s="47" customFormat="1" x14ac:dyDescent="0.25">
      <c r="B284" s="98"/>
    </row>
    <row r="285" spans="2:2" s="47" customFormat="1" x14ac:dyDescent="0.25">
      <c r="B285" s="98"/>
    </row>
    <row r="286" spans="2:2" s="47" customFormat="1" x14ac:dyDescent="0.25">
      <c r="B286" s="98"/>
    </row>
    <row r="287" spans="2:2" s="47" customFormat="1" x14ac:dyDescent="0.25">
      <c r="B287" s="98"/>
    </row>
    <row r="288" spans="2:2" s="47" customFormat="1" x14ac:dyDescent="0.25">
      <c r="B288" s="98"/>
    </row>
    <row r="289" spans="2:2" s="47" customFormat="1" x14ac:dyDescent="0.25">
      <c r="B289" s="98"/>
    </row>
    <row r="290" spans="2:2" s="47" customFormat="1" x14ac:dyDescent="0.25">
      <c r="B290" s="98"/>
    </row>
    <row r="291" spans="2:2" s="47" customFormat="1" x14ac:dyDescent="0.25">
      <c r="B291" s="98"/>
    </row>
    <row r="292" spans="2:2" s="47" customFormat="1" x14ac:dyDescent="0.25">
      <c r="B292" s="98"/>
    </row>
    <row r="293" spans="2:2" s="47" customFormat="1" x14ac:dyDescent="0.25">
      <c r="B293" s="98"/>
    </row>
    <row r="294" spans="2:2" s="47" customFormat="1" x14ac:dyDescent="0.25">
      <c r="B294" s="98"/>
    </row>
    <row r="295" spans="2:2" s="47" customFormat="1" x14ac:dyDescent="0.25">
      <c r="B295" s="98"/>
    </row>
    <row r="296" spans="2:2" s="47" customFormat="1" x14ac:dyDescent="0.25">
      <c r="B296" s="98"/>
    </row>
    <row r="297" spans="2:2" s="47" customFormat="1" x14ac:dyDescent="0.25">
      <c r="B297" s="98"/>
    </row>
    <row r="298" spans="2:2" s="47" customFormat="1" x14ac:dyDescent="0.25">
      <c r="B298" s="98"/>
    </row>
    <row r="299" spans="2:2" s="47" customFormat="1" x14ac:dyDescent="0.25">
      <c r="B299" s="98"/>
    </row>
    <row r="300" spans="2:2" s="47" customFormat="1" x14ac:dyDescent="0.25">
      <c r="B300" s="98"/>
    </row>
    <row r="301" spans="2:2" s="47" customFormat="1" x14ac:dyDescent="0.25">
      <c r="B301" s="98"/>
    </row>
    <row r="302" spans="2:2" s="47" customFormat="1" x14ac:dyDescent="0.25">
      <c r="B302" s="98"/>
    </row>
    <row r="303" spans="2:2" s="47" customFormat="1" x14ac:dyDescent="0.25">
      <c r="B303" s="98"/>
    </row>
    <row r="304" spans="2:2" s="47" customFormat="1" x14ac:dyDescent="0.25">
      <c r="B304" s="98"/>
    </row>
    <row r="305" spans="2:2" s="47" customFormat="1" x14ac:dyDescent="0.25">
      <c r="B305" s="98"/>
    </row>
    <row r="306" spans="2:2" s="47" customFormat="1" x14ac:dyDescent="0.25">
      <c r="B306" s="98"/>
    </row>
    <row r="307" spans="2:2" s="47" customFormat="1" x14ac:dyDescent="0.25">
      <c r="B307" s="98"/>
    </row>
    <row r="308" spans="2:2" s="47" customFormat="1" x14ac:dyDescent="0.25">
      <c r="B308" s="98"/>
    </row>
    <row r="309" spans="2:2" s="47" customFormat="1" x14ac:dyDescent="0.25">
      <c r="B309" s="98"/>
    </row>
    <row r="310" spans="2:2" s="47" customFormat="1" x14ac:dyDescent="0.25">
      <c r="B310" s="98"/>
    </row>
    <row r="311" spans="2:2" s="47" customFormat="1" x14ac:dyDescent="0.25">
      <c r="B311" s="98"/>
    </row>
    <row r="312" spans="2:2" s="47" customFormat="1" x14ac:dyDescent="0.25">
      <c r="B312" s="98"/>
    </row>
    <row r="313" spans="2:2" s="47" customFormat="1" x14ac:dyDescent="0.25">
      <c r="B313" s="98"/>
    </row>
    <row r="314" spans="2:2" s="47" customFormat="1" x14ac:dyDescent="0.25">
      <c r="B314" s="98"/>
    </row>
    <row r="315" spans="2:2" s="47" customFormat="1" x14ac:dyDescent="0.25">
      <c r="B315" s="98"/>
    </row>
    <row r="316" spans="2:2" s="47" customFormat="1" x14ac:dyDescent="0.25">
      <c r="B316" s="98"/>
    </row>
    <row r="317" spans="2:2" s="47" customFormat="1" x14ac:dyDescent="0.25">
      <c r="B317" s="98"/>
    </row>
    <row r="318" spans="2:2" s="47" customFormat="1" x14ac:dyDescent="0.25">
      <c r="B318" s="98"/>
    </row>
    <row r="319" spans="2:2" s="47" customFormat="1" x14ac:dyDescent="0.25">
      <c r="B319" s="98"/>
    </row>
    <row r="320" spans="2:2" s="47" customFormat="1" x14ac:dyDescent="0.25">
      <c r="B320" s="98"/>
    </row>
    <row r="321" spans="2:2" s="47" customFormat="1" x14ac:dyDescent="0.25">
      <c r="B321" s="98"/>
    </row>
    <row r="322" spans="2:2" s="47" customFormat="1" x14ac:dyDescent="0.25">
      <c r="B322" s="98"/>
    </row>
    <row r="323" spans="2:2" s="47" customFormat="1" x14ac:dyDescent="0.25">
      <c r="B323" s="98"/>
    </row>
    <row r="324" spans="2:2" s="47" customFormat="1" x14ac:dyDescent="0.25">
      <c r="B324" s="98"/>
    </row>
    <row r="325" spans="2:2" s="47" customFormat="1" x14ac:dyDescent="0.25">
      <c r="B325" s="98"/>
    </row>
    <row r="326" spans="2:2" s="47" customFormat="1" x14ac:dyDescent="0.25">
      <c r="B326" s="98"/>
    </row>
    <row r="327" spans="2:2" s="47" customFormat="1" x14ac:dyDescent="0.25">
      <c r="B327" s="98"/>
    </row>
    <row r="328" spans="2:2" s="47" customFormat="1" x14ac:dyDescent="0.25">
      <c r="B328" s="98"/>
    </row>
    <row r="329" spans="2:2" s="47" customFormat="1" x14ac:dyDescent="0.25">
      <c r="B329" s="98"/>
    </row>
    <row r="330" spans="2:2" s="47" customFormat="1" x14ac:dyDescent="0.25">
      <c r="B330" s="98"/>
    </row>
    <row r="331" spans="2:2" s="47" customFormat="1" x14ac:dyDescent="0.25">
      <c r="B331" s="98"/>
    </row>
    <row r="332" spans="2:2" s="47" customFormat="1" x14ac:dyDescent="0.25">
      <c r="B332" s="98"/>
    </row>
    <row r="333" spans="2:2" s="47" customFormat="1" x14ac:dyDescent="0.25">
      <c r="B333" s="98"/>
    </row>
    <row r="334" spans="2:2" s="47" customFormat="1" x14ac:dyDescent="0.25">
      <c r="B334" s="98"/>
    </row>
    <row r="335" spans="2:2" s="47" customFormat="1" x14ac:dyDescent="0.25">
      <c r="B335" s="98"/>
    </row>
    <row r="336" spans="2:2" s="47" customFormat="1" x14ac:dyDescent="0.25">
      <c r="B336" s="98"/>
    </row>
    <row r="337" spans="2:2" s="47" customFormat="1" x14ac:dyDescent="0.25">
      <c r="B337" s="98"/>
    </row>
    <row r="338" spans="2:2" s="47" customFormat="1" x14ac:dyDescent="0.25">
      <c r="B338" s="98"/>
    </row>
    <row r="339" spans="2:2" s="47" customFormat="1" x14ac:dyDescent="0.25">
      <c r="B339" s="98"/>
    </row>
    <row r="340" spans="2:2" s="47" customFormat="1" x14ac:dyDescent="0.25">
      <c r="B340" s="98"/>
    </row>
    <row r="341" spans="2:2" s="47" customFormat="1" x14ac:dyDescent="0.25">
      <c r="B341" s="98"/>
    </row>
    <row r="342" spans="2:2" s="47" customFormat="1" x14ac:dyDescent="0.25">
      <c r="B342" s="98"/>
    </row>
    <row r="343" spans="2:2" s="47" customFormat="1" x14ac:dyDescent="0.25">
      <c r="B343" s="98"/>
    </row>
    <row r="344" spans="2:2" s="47" customFormat="1" x14ac:dyDescent="0.25">
      <c r="B344" s="98"/>
    </row>
    <row r="345" spans="2:2" s="47" customFormat="1" x14ac:dyDescent="0.25">
      <c r="B345" s="98"/>
    </row>
    <row r="346" spans="2:2" s="47" customFormat="1" x14ac:dyDescent="0.25">
      <c r="B346" s="98"/>
    </row>
    <row r="347" spans="2:2" s="47" customFormat="1" x14ac:dyDescent="0.25">
      <c r="B347" s="98"/>
    </row>
    <row r="348" spans="2:2" s="47" customFormat="1" x14ac:dyDescent="0.25">
      <c r="B348" s="98"/>
    </row>
    <row r="349" spans="2:2" s="47" customFormat="1" x14ac:dyDescent="0.25">
      <c r="B349" s="98"/>
    </row>
    <row r="350" spans="2:2" s="47" customFormat="1" x14ac:dyDescent="0.25">
      <c r="B350" s="98"/>
    </row>
    <row r="351" spans="2:2" s="47" customFormat="1" x14ac:dyDescent="0.25">
      <c r="B351" s="98"/>
    </row>
    <row r="352" spans="2:2" s="47" customFormat="1" x14ac:dyDescent="0.25">
      <c r="B352" s="98"/>
    </row>
    <row r="353" spans="2:2" s="47" customFormat="1" x14ac:dyDescent="0.25">
      <c r="B353" s="98"/>
    </row>
    <row r="354" spans="2:2" s="47" customFormat="1" x14ac:dyDescent="0.25">
      <c r="B354" s="98"/>
    </row>
    <row r="355" spans="2:2" s="47" customFormat="1" x14ac:dyDescent="0.25">
      <c r="B355" s="98"/>
    </row>
    <row r="356" spans="2:2" s="47" customFormat="1" x14ac:dyDescent="0.25">
      <c r="B356" s="98"/>
    </row>
    <row r="357" spans="2:2" s="47" customFormat="1" x14ac:dyDescent="0.25">
      <c r="B357" s="98"/>
    </row>
    <row r="358" spans="2:2" s="47" customFormat="1" x14ac:dyDescent="0.25">
      <c r="B358" s="98"/>
    </row>
    <row r="359" spans="2:2" s="47" customFormat="1" x14ac:dyDescent="0.25">
      <c r="B359" s="98"/>
    </row>
    <row r="360" spans="2:2" s="47" customFormat="1" x14ac:dyDescent="0.25">
      <c r="B360" s="98"/>
    </row>
    <row r="361" spans="2:2" s="47" customFormat="1" x14ac:dyDescent="0.25">
      <c r="B361" s="98"/>
    </row>
    <row r="362" spans="2:2" s="47" customFormat="1" x14ac:dyDescent="0.25">
      <c r="B362" s="98"/>
    </row>
    <row r="363" spans="2:2" s="47" customFormat="1" x14ac:dyDescent="0.25">
      <c r="B363" s="98"/>
    </row>
    <row r="364" spans="2:2" s="47" customFormat="1" x14ac:dyDescent="0.25">
      <c r="B364" s="98"/>
    </row>
    <row r="365" spans="2:2" s="47" customFormat="1" x14ac:dyDescent="0.25">
      <c r="B365" s="98"/>
    </row>
    <row r="366" spans="2:2" s="47" customFormat="1" x14ac:dyDescent="0.25">
      <c r="B366" s="98"/>
    </row>
    <row r="367" spans="2:2" s="47" customFormat="1" x14ac:dyDescent="0.25">
      <c r="B367" s="98"/>
    </row>
    <row r="368" spans="2:2" s="47" customFormat="1" x14ac:dyDescent="0.25">
      <c r="B368" s="98"/>
    </row>
    <row r="369" spans="2:2" s="47" customFormat="1" x14ac:dyDescent="0.25">
      <c r="B369" s="98"/>
    </row>
    <row r="370" spans="2:2" s="47" customFormat="1" x14ac:dyDescent="0.25">
      <c r="B370" s="98"/>
    </row>
    <row r="371" spans="2:2" s="47" customFormat="1" x14ac:dyDescent="0.25">
      <c r="B371" s="98"/>
    </row>
    <row r="372" spans="2:2" s="47" customFormat="1" x14ac:dyDescent="0.25">
      <c r="B372" s="98"/>
    </row>
    <row r="373" spans="2:2" s="47" customFormat="1" x14ac:dyDescent="0.25">
      <c r="B373" s="98"/>
    </row>
    <row r="374" spans="2:2" s="47" customFormat="1" x14ac:dyDescent="0.25">
      <c r="B374" s="98"/>
    </row>
    <row r="375" spans="2:2" s="47" customFormat="1" x14ac:dyDescent="0.25">
      <c r="B375" s="98"/>
    </row>
    <row r="376" spans="2:2" s="47" customFormat="1" x14ac:dyDescent="0.25">
      <c r="B376" s="98"/>
    </row>
    <row r="377" spans="2:2" s="47" customFormat="1" x14ac:dyDescent="0.25">
      <c r="B377" s="98"/>
    </row>
    <row r="378" spans="2:2" s="47" customFormat="1" x14ac:dyDescent="0.25">
      <c r="B378" s="98"/>
    </row>
    <row r="379" spans="2:2" s="47" customFormat="1" x14ac:dyDescent="0.25">
      <c r="B379" s="98"/>
    </row>
    <row r="380" spans="2:2" s="47" customFormat="1" x14ac:dyDescent="0.25">
      <c r="B380" s="98"/>
    </row>
    <row r="381" spans="2:2" s="47" customFormat="1" x14ac:dyDescent="0.25">
      <c r="B381" s="98"/>
    </row>
    <row r="382" spans="2:2" s="47" customFormat="1" x14ac:dyDescent="0.25">
      <c r="B382" s="98"/>
    </row>
    <row r="383" spans="2:2" s="47" customFormat="1" x14ac:dyDescent="0.25">
      <c r="B383" s="98"/>
    </row>
    <row r="384" spans="2:2" s="47" customFormat="1" x14ac:dyDescent="0.25">
      <c r="B384" s="98"/>
    </row>
    <row r="385" spans="2:2" s="47" customFormat="1" x14ac:dyDescent="0.25">
      <c r="B385" s="98"/>
    </row>
    <row r="386" spans="2:2" s="47" customFormat="1" x14ac:dyDescent="0.25">
      <c r="B386" s="98"/>
    </row>
    <row r="387" spans="2:2" s="47" customFormat="1" x14ac:dyDescent="0.25">
      <c r="B387" s="98"/>
    </row>
    <row r="388" spans="2:2" s="47" customFormat="1" x14ac:dyDescent="0.25">
      <c r="B388" s="98"/>
    </row>
    <row r="389" spans="2:2" s="47" customFormat="1" x14ac:dyDescent="0.25">
      <c r="B389" s="98"/>
    </row>
    <row r="390" spans="2:2" s="47" customFormat="1" x14ac:dyDescent="0.25">
      <c r="B390" s="98"/>
    </row>
    <row r="391" spans="2:2" s="47" customFormat="1" x14ac:dyDescent="0.25">
      <c r="B391" s="98"/>
    </row>
    <row r="392" spans="2:2" s="47" customFormat="1" x14ac:dyDescent="0.25">
      <c r="B392" s="98"/>
    </row>
    <row r="393" spans="2:2" s="47" customFormat="1" x14ac:dyDescent="0.25">
      <c r="B393" s="98"/>
    </row>
    <row r="394" spans="2:2" s="47" customFormat="1" x14ac:dyDescent="0.25">
      <c r="B394" s="98"/>
    </row>
    <row r="395" spans="2:2" s="47" customFormat="1" x14ac:dyDescent="0.25">
      <c r="B395" s="98"/>
    </row>
    <row r="396" spans="2:2" s="47" customFormat="1" x14ac:dyDescent="0.25">
      <c r="B396" s="98"/>
    </row>
    <row r="397" spans="2:2" s="47" customFormat="1" x14ac:dyDescent="0.25">
      <c r="B397" s="98"/>
    </row>
    <row r="398" spans="2:2" s="47" customFormat="1" x14ac:dyDescent="0.25">
      <c r="B398" s="98"/>
    </row>
    <row r="399" spans="2:2" s="47" customFormat="1" x14ac:dyDescent="0.25">
      <c r="B399" s="98"/>
    </row>
    <row r="400" spans="2:2" s="47" customFormat="1" x14ac:dyDescent="0.25">
      <c r="B400" s="98"/>
    </row>
    <row r="401" spans="2:2" s="47" customFormat="1" x14ac:dyDescent="0.25">
      <c r="B401" s="98"/>
    </row>
    <row r="402" spans="2:2" s="47" customFormat="1" x14ac:dyDescent="0.25">
      <c r="B402" s="98"/>
    </row>
    <row r="403" spans="2:2" s="47" customFormat="1" x14ac:dyDescent="0.25">
      <c r="B403" s="98"/>
    </row>
    <row r="404" spans="2:2" s="47" customFormat="1" x14ac:dyDescent="0.25">
      <c r="B404" s="98"/>
    </row>
    <row r="405" spans="2:2" s="47" customFormat="1" x14ac:dyDescent="0.25">
      <c r="B405" s="98"/>
    </row>
    <row r="406" spans="2:2" s="47" customFormat="1" x14ac:dyDescent="0.25">
      <c r="B406" s="98"/>
    </row>
    <row r="407" spans="2:2" s="47" customFormat="1" x14ac:dyDescent="0.25">
      <c r="B407" s="98"/>
    </row>
    <row r="408" spans="2:2" s="47" customFormat="1" x14ac:dyDescent="0.25">
      <c r="B408" s="98"/>
    </row>
    <row r="409" spans="2:2" s="47" customFormat="1" x14ac:dyDescent="0.25">
      <c r="B409" s="98"/>
    </row>
    <row r="410" spans="2:2" s="47" customFormat="1" x14ac:dyDescent="0.25">
      <c r="B410" s="98"/>
    </row>
    <row r="411" spans="2:2" s="47" customFormat="1" x14ac:dyDescent="0.25">
      <c r="B411" s="98"/>
    </row>
    <row r="412" spans="2:2" s="47" customFormat="1" x14ac:dyDescent="0.25">
      <c r="B412" s="98"/>
    </row>
    <row r="413" spans="2:2" s="47" customFormat="1" x14ac:dyDescent="0.25">
      <c r="B413" s="98"/>
    </row>
    <row r="414" spans="2:2" s="47" customFormat="1" x14ac:dyDescent="0.25">
      <c r="B414" s="98"/>
    </row>
    <row r="415" spans="2:2" s="47" customFormat="1" x14ac:dyDescent="0.25">
      <c r="B415" s="98"/>
    </row>
    <row r="416" spans="2:2" s="47" customFormat="1" x14ac:dyDescent="0.25">
      <c r="B416" s="98"/>
    </row>
    <row r="417" spans="2:2" s="47" customFormat="1" x14ac:dyDescent="0.25">
      <c r="B417" s="98"/>
    </row>
    <row r="418" spans="2:2" s="47" customFormat="1" x14ac:dyDescent="0.25">
      <c r="B418" s="98"/>
    </row>
    <row r="419" spans="2:2" s="47" customFormat="1" x14ac:dyDescent="0.25">
      <c r="B419" s="98"/>
    </row>
    <row r="420" spans="2:2" s="47" customFormat="1" x14ac:dyDescent="0.25">
      <c r="B420" s="98"/>
    </row>
    <row r="421" spans="2:2" s="47" customFormat="1" x14ac:dyDescent="0.25">
      <c r="B421" s="98"/>
    </row>
    <row r="422" spans="2:2" s="47" customFormat="1" x14ac:dyDescent="0.25">
      <c r="B422" s="98"/>
    </row>
    <row r="423" spans="2:2" s="47" customFormat="1" x14ac:dyDescent="0.25">
      <c r="B423" s="98"/>
    </row>
    <row r="424" spans="2:2" s="47" customFormat="1" x14ac:dyDescent="0.25">
      <c r="B424" s="98"/>
    </row>
    <row r="425" spans="2:2" s="47" customFormat="1" x14ac:dyDescent="0.25">
      <c r="B425" s="98"/>
    </row>
    <row r="426" spans="2:2" s="47" customFormat="1" x14ac:dyDescent="0.25">
      <c r="B426" s="98"/>
    </row>
    <row r="427" spans="2:2" s="47" customFormat="1" x14ac:dyDescent="0.25">
      <c r="B427" s="98"/>
    </row>
    <row r="428" spans="2:2" s="47" customFormat="1" x14ac:dyDescent="0.25">
      <c r="B428" s="98"/>
    </row>
    <row r="429" spans="2:2" s="47" customFormat="1" x14ac:dyDescent="0.25">
      <c r="B429" s="98"/>
    </row>
    <row r="430" spans="2:2" s="47" customFormat="1" x14ac:dyDescent="0.25">
      <c r="B430" s="98"/>
    </row>
    <row r="431" spans="2:2" s="47" customFormat="1" x14ac:dyDescent="0.25">
      <c r="B431" s="98"/>
    </row>
    <row r="432" spans="2:2" s="47" customFormat="1" x14ac:dyDescent="0.25">
      <c r="B432" s="98"/>
    </row>
    <row r="433" spans="2:2" s="47" customFormat="1" x14ac:dyDescent="0.25">
      <c r="B433" s="98"/>
    </row>
    <row r="434" spans="2:2" s="47" customFormat="1" x14ac:dyDescent="0.25">
      <c r="B434" s="98"/>
    </row>
    <row r="435" spans="2:2" s="47" customFormat="1" x14ac:dyDescent="0.25">
      <c r="B435" s="98"/>
    </row>
    <row r="436" spans="2:2" s="47" customFormat="1" x14ac:dyDescent="0.25">
      <c r="B436" s="98"/>
    </row>
    <row r="437" spans="2:2" s="47" customFormat="1" x14ac:dyDescent="0.25">
      <c r="B437" s="98"/>
    </row>
    <row r="438" spans="2:2" s="47" customFormat="1" x14ac:dyDescent="0.25">
      <c r="B438" s="98"/>
    </row>
    <row r="439" spans="2:2" s="47" customFormat="1" x14ac:dyDescent="0.25">
      <c r="B439" s="98"/>
    </row>
    <row r="440" spans="2:2" s="47" customFormat="1" x14ac:dyDescent="0.25">
      <c r="B440" s="98"/>
    </row>
    <row r="441" spans="2:2" s="47" customFormat="1" x14ac:dyDescent="0.25">
      <c r="B441" s="98"/>
    </row>
    <row r="442" spans="2:2" s="47" customFormat="1" x14ac:dyDescent="0.25">
      <c r="B442" s="98"/>
    </row>
    <row r="443" spans="2:2" s="47" customFormat="1" x14ac:dyDescent="0.25">
      <c r="B443" s="98"/>
    </row>
    <row r="444" spans="2:2" s="47" customFormat="1" x14ac:dyDescent="0.25">
      <c r="B444" s="98"/>
    </row>
    <row r="445" spans="2:2" s="47" customFormat="1" x14ac:dyDescent="0.25">
      <c r="B445" s="98"/>
    </row>
    <row r="446" spans="2:2" s="47" customFormat="1" x14ac:dyDescent="0.25">
      <c r="B446" s="98"/>
    </row>
    <row r="447" spans="2:2" s="47" customFormat="1" x14ac:dyDescent="0.25">
      <c r="B447" s="98"/>
    </row>
    <row r="448" spans="2:2" s="47" customFormat="1" x14ac:dyDescent="0.25">
      <c r="B448" s="98"/>
    </row>
    <row r="449" spans="2:2" s="47" customFormat="1" x14ac:dyDescent="0.25">
      <c r="B449" s="98"/>
    </row>
    <row r="450" spans="2:2" s="47" customFormat="1" x14ac:dyDescent="0.25">
      <c r="B450" s="98"/>
    </row>
    <row r="451" spans="2:2" s="47" customFormat="1" x14ac:dyDescent="0.25">
      <c r="B451" s="98"/>
    </row>
    <row r="452" spans="2:2" s="47" customFormat="1" x14ac:dyDescent="0.25">
      <c r="B452" s="98"/>
    </row>
    <row r="453" spans="2:2" s="47" customFormat="1" x14ac:dyDescent="0.25">
      <c r="B453" s="98"/>
    </row>
    <row r="454" spans="2:2" s="47" customFormat="1" x14ac:dyDescent="0.25">
      <c r="B454" s="98"/>
    </row>
    <row r="455" spans="2:2" s="47" customFormat="1" x14ac:dyDescent="0.25">
      <c r="B455" s="98"/>
    </row>
    <row r="456" spans="2:2" s="47" customFormat="1" x14ac:dyDescent="0.25">
      <c r="B456" s="98"/>
    </row>
    <row r="457" spans="2:2" s="47" customFormat="1" x14ac:dyDescent="0.25">
      <c r="B457" s="98"/>
    </row>
    <row r="458" spans="2:2" s="47" customFormat="1" x14ac:dyDescent="0.25">
      <c r="B458" s="98"/>
    </row>
    <row r="459" spans="2:2" s="47" customFormat="1" x14ac:dyDescent="0.25">
      <c r="B459" s="98"/>
    </row>
    <row r="460" spans="2:2" s="47" customFormat="1" x14ac:dyDescent="0.25">
      <c r="B460" s="98"/>
    </row>
    <row r="461" spans="2:2" s="47" customFormat="1" x14ac:dyDescent="0.25">
      <c r="B461" s="98"/>
    </row>
    <row r="462" spans="2:2" s="47" customFormat="1" x14ac:dyDescent="0.25">
      <c r="B462" s="98"/>
    </row>
    <row r="463" spans="2:2" s="47" customFormat="1" x14ac:dyDescent="0.25">
      <c r="B463" s="98"/>
    </row>
    <row r="464" spans="2:2" s="47" customFormat="1" x14ac:dyDescent="0.25">
      <c r="B464" s="98"/>
    </row>
    <row r="465" spans="2:2" s="47" customFormat="1" x14ac:dyDescent="0.25">
      <c r="B465" s="98"/>
    </row>
    <row r="466" spans="2:2" s="47" customFormat="1" x14ac:dyDescent="0.25">
      <c r="B466" s="98"/>
    </row>
    <row r="467" spans="2:2" s="47" customFormat="1" x14ac:dyDescent="0.25">
      <c r="B467" s="98"/>
    </row>
    <row r="468" spans="2:2" s="47" customFormat="1" x14ac:dyDescent="0.25">
      <c r="B468" s="98"/>
    </row>
    <row r="469" spans="2:2" s="47" customFormat="1" x14ac:dyDescent="0.25">
      <c r="B469" s="98"/>
    </row>
    <row r="470" spans="2:2" s="47" customFormat="1" x14ac:dyDescent="0.25">
      <c r="B470" s="98"/>
    </row>
    <row r="471" spans="2:2" s="47" customFormat="1" x14ac:dyDescent="0.25">
      <c r="B471" s="98"/>
    </row>
    <row r="472" spans="2:2" s="47" customFormat="1" x14ac:dyDescent="0.25">
      <c r="B472" s="98"/>
    </row>
    <row r="473" spans="2:2" s="47" customFormat="1" x14ac:dyDescent="0.25">
      <c r="B473" s="98"/>
    </row>
    <row r="474" spans="2:2" s="47" customFormat="1" x14ac:dyDescent="0.25">
      <c r="B474" s="98"/>
    </row>
    <row r="475" spans="2:2" s="47" customFormat="1" x14ac:dyDescent="0.25">
      <c r="B475" s="98"/>
    </row>
    <row r="476" spans="2:2" s="47" customFormat="1" x14ac:dyDescent="0.25">
      <c r="B476" s="98"/>
    </row>
    <row r="477" spans="2:2" s="47" customFormat="1" x14ac:dyDescent="0.25">
      <c r="B477" s="98"/>
    </row>
    <row r="478" spans="2:2" s="47" customFormat="1" x14ac:dyDescent="0.25">
      <c r="B478" s="98"/>
    </row>
    <row r="479" spans="2:2" s="47" customFormat="1" x14ac:dyDescent="0.25">
      <c r="B479" s="98"/>
    </row>
    <row r="480" spans="2:2" s="47" customFormat="1" x14ac:dyDescent="0.25">
      <c r="B480" s="98"/>
    </row>
    <row r="481" spans="2:2" s="47" customFormat="1" x14ac:dyDescent="0.25">
      <c r="B481" s="98"/>
    </row>
    <row r="482" spans="2:2" s="47" customFormat="1" x14ac:dyDescent="0.25">
      <c r="B482" s="98"/>
    </row>
    <row r="483" spans="2:2" s="47" customFormat="1" x14ac:dyDescent="0.25">
      <c r="B483" s="98"/>
    </row>
    <row r="484" spans="2:2" s="47" customFormat="1" x14ac:dyDescent="0.25">
      <c r="B484" s="98"/>
    </row>
    <row r="485" spans="2:2" s="47" customFormat="1" x14ac:dyDescent="0.25">
      <c r="B485" s="98"/>
    </row>
    <row r="486" spans="2:2" s="47" customFormat="1" x14ac:dyDescent="0.25">
      <c r="B486" s="98"/>
    </row>
    <row r="487" spans="2:2" s="47" customFormat="1" x14ac:dyDescent="0.25">
      <c r="B487" s="98"/>
    </row>
    <row r="488" spans="2:2" s="47" customFormat="1" x14ac:dyDescent="0.25">
      <c r="B488" s="98"/>
    </row>
    <row r="489" spans="2:2" s="47" customFormat="1" x14ac:dyDescent="0.25">
      <c r="B489" s="98"/>
    </row>
    <row r="490" spans="2:2" s="47" customFormat="1" x14ac:dyDescent="0.25">
      <c r="B490" s="98"/>
    </row>
    <row r="491" spans="2:2" s="47" customFormat="1" x14ac:dyDescent="0.25">
      <c r="B491" s="98"/>
    </row>
    <row r="492" spans="2:2" s="47" customFormat="1" x14ac:dyDescent="0.25">
      <c r="B492" s="98"/>
    </row>
    <row r="493" spans="2:2" s="47" customFormat="1" x14ac:dyDescent="0.25">
      <c r="B493" s="98"/>
    </row>
    <row r="494" spans="2:2" s="47" customFormat="1" x14ac:dyDescent="0.25">
      <c r="B494" s="98"/>
    </row>
    <row r="495" spans="2:2" s="47" customFormat="1" x14ac:dyDescent="0.25">
      <c r="B495" s="98"/>
    </row>
    <row r="496" spans="2:2" s="47" customFormat="1" x14ac:dyDescent="0.25">
      <c r="B496" s="98"/>
    </row>
    <row r="497" spans="2:2" s="47" customFormat="1" x14ac:dyDescent="0.25">
      <c r="B497" s="98"/>
    </row>
    <row r="498" spans="2:2" s="47" customFormat="1" x14ac:dyDescent="0.25">
      <c r="B498" s="98"/>
    </row>
    <row r="499" spans="2:2" s="47" customFormat="1" x14ac:dyDescent="0.25">
      <c r="B499" s="98"/>
    </row>
  </sheetData>
  <mergeCells count="91">
    <mergeCell ref="C16:D16"/>
    <mergeCell ref="B197:B198"/>
    <mergeCell ref="B47:G47"/>
    <mergeCell ref="B64:I64"/>
    <mergeCell ref="B80:K80"/>
    <mergeCell ref="B96:H96"/>
    <mergeCell ref="B111:I111"/>
    <mergeCell ref="B122:I122"/>
    <mergeCell ref="B194:F194"/>
    <mergeCell ref="B169:B170"/>
    <mergeCell ref="B179:F179"/>
    <mergeCell ref="B182:B183"/>
    <mergeCell ref="B141:B142"/>
    <mergeCell ref="B151:F151"/>
    <mergeCell ref="B154:B155"/>
    <mergeCell ref="B166:F166"/>
    <mergeCell ref="Q84:R84"/>
    <mergeCell ref="S84:T84"/>
    <mergeCell ref="U84:V84"/>
    <mergeCell ref="B138:F138"/>
    <mergeCell ref="B99:B100"/>
    <mergeCell ref="B114:B115"/>
    <mergeCell ref="B126:B127"/>
    <mergeCell ref="C84:D84"/>
    <mergeCell ref="I84:J84"/>
    <mergeCell ref="K84:L84"/>
    <mergeCell ref="K17:L17"/>
    <mergeCell ref="M17:N17"/>
    <mergeCell ref="O17:P17"/>
    <mergeCell ref="K33:N33"/>
    <mergeCell ref="C34:D34"/>
    <mergeCell ref="E34:F34"/>
    <mergeCell ref="G34:H34"/>
    <mergeCell ref="I34:J34"/>
    <mergeCell ref="K34:L34"/>
    <mergeCell ref="M34:N34"/>
    <mergeCell ref="C17:D17"/>
    <mergeCell ref="B30:K30"/>
    <mergeCell ref="C33:F33"/>
    <mergeCell ref="G33:J33"/>
    <mergeCell ref="B33:B35"/>
    <mergeCell ref="A7:R7"/>
    <mergeCell ref="A8:R8"/>
    <mergeCell ref="A9:R9"/>
    <mergeCell ref="A10:R10"/>
    <mergeCell ref="M16:P16"/>
    <mergeCell ref="E16:H16"/>
    <mergeCell ref="I16:L16"/>
    <mergeCell ref="B16:B18"/>
    <mergeCell ref="B13:J13"/>
    <mergeCell ref="E17:F17"/>
    <mergeCell ref="G17:H17"/>
    <mergeCell ref="I17:J17"/>
    <mergeCell ref="U83:Z83"/>
    <mergeCell ref="W84:X84"/>
    <mergeCell ref="Y84:Z84"/>
    <mergeCell ref="I68:J68"/>
    <mergeCell ref="C51:D51"/>
    <mergeCell ref="E51:F51"/>
    <mergeCell ref="C67:F67"/>
    <mergeCell ref="G67:J67"/>
    <mergeCell ref="K67:N67"/>
    <mergeCell ref="O83:T83"/>
    <mergeCell ref="O68:P68"/>
    <mergeCell ref="Q68:R68"/>
    <mergeCell ref="O67:R67"/>
    <mergeCell ref="C83:H83"/>
    <mergeCell ref="I83:N83"/>
    <mergeCell ref="K68:L68"/>
    <mergeCell ref="O33:R33"/>
    <mergeCell ref="O34:P34"/>
    <mergeCell ref="Q34:R34"/>
    <mergeCell ref="E84:F84"/>
    <mergeCell ref="G84:H84"/>
    <mergeCell ref="M84:N84"/>
    <mergeCell ref="O84:P84"/>
    <mergeCell ref="B50:F50"/>
    <mergeCell ref="B51:B52"/>
    <mergeCell ref="B67:B69"/>
    <mergeCell ref="B83:B85"/>
    <mergeCell ref="M68:N68"/>
    <mergeCell ref="C68:D68"/>
    <mergeCell ref="E68:F68"/>
    <mergeCell ref="G68:H68"/>
    <mergeCell ref="O197:P197"/>
    <mergeCell ref="C197:D197"/>
    <mergeCell ref="E197:F197"/>
    <mergeCell ref="G197:H197"/>
    <mergeCell ref="I197:J197"/>
    <mergeCell ref="K197:L197"/>
    <mergeCell ref="M197:N19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57"/>
  <sheetViews>
    <sheetView workbookViewId="0">
      <selection activeCell="P12" sqref="P12"/>
    </sheetView>
  </sheetViews>
  <sheetFormatPr baseColWidth="10" defaultRowHeight="15" x14ac:dyDescent="0.25"/>
  <cols>
    <col min="3" max="3" width="34.42578125" customWidth="1"/>
  </cols>
  <sheetData>
    <row r="3" spans="2:20" ht="15.75" thickBot="1" x14ac:dyDescent="0.3"/>
    <row r="4" spans="2:20" ht="15.75" thickTop="1" x14ac:dyDescent="0.25">
      <c r="B4" s="321" t="s">
        <v>0</v>
      </c>
      <c r="C4" s="322"/>
      <c r="D4" s="327" t="s">
        <v>13</v>
      </c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9"/>
      <c r="T4" s="1"/>
    </row>
    <row r="5" spans="2:20" x14ac:dyDescent="0.25">
      <c r="B5" s="323"/>
      <c r="C5" s="324"/>
      <c r="D5" s="330" t="s">
        <v>14</v>
      </c>
      <c r="E5" s="331"/>
      <c r="F5" s="331"/>
      <c r="G5" s="331"/>
      <c r="H5" s="331" t="s">
        <v>15</v>
      </c>
      <c r="I5" s="331"/>
      <c r="J5" s="331"/>
      <c r="K5" s="331"/>
      <c r="L5" s="331" t="s">
        <v>16</v>
      </c>
      <c r="M5" s="331"/>
      <c r="N5" s="331"/>
      <c r="O5" s="331"/>
      <c r="P5" s="331" t="s">
        <v>3</v>
      </c>
      <c r="Q5" s="331"/>
      <c r="R5" s="331"/>
      <c r="S5" s="332"/>
      <c r="T5" s="1"/>
    </row>
    <row r="6" spans="2:20" x14ac:dyDescent="0.25">
      <c r="B6" s="323"/>
      <c r="C6" s="324"/>
      <c r="D6" s="330" t="s">
        <v>25</v>
      </c>
      <c r="E6" s="331"/>
      <c r="F6" s="331"/>
      <c r="G6" s="331"/>
      <c r="H6" s="331" t="s">
        <v>25</v>
      </c>
      <c r="I6" s="331"/>
      <c r="J6" s="331"/>
      <c r="K6" s="331"/>
      <c r="L6" s="331" t="s">
        <v>25</v>
      </c>
      <c r="M6" s="331"/>
      <c r="N6" s="331"/>
      <c r="O6" s="331"/>
      <c r="P6" s="331" t="s">
        <v>25</v>
      </c>
      <c r="Q6" s="331"/>
      <c r="R6" s="331"/>
      <c r="S6" s="332"/>
      <c r="T6" s="1"/>
    </row>
    <row r="7" spans="2:20" x14ac:dyDescent="0.25">
      <c r="B7" s="323"/>
      <c r="C7" s="324"/>
      <c r="D7" s="330" t="s">
        <v>11</v>
      </c>
      <c r="E7" s="331"/>
      <c r="F7" s="331" t="s">
        <v>12</v>
      </c>
      <c r="G7" s="331"/>
      <c r="H7" s="331" t="s">
        <v>11</v>
      </c>
      <c r="I7" s="331"/>
      <c r="J7" s="331" t="s">
        <v>12</v>
      </c>
      <c r="K7" s="331"/>
      <c r="L7" s="331" t="s">
        <v>11</v>
      </c>
      <c r="M7" s="331"/>
      <c r="N7" s="331" t="s">
        <v>12</v>
      </c>
      <c r="O7" s="331"/>
      <c r="P7" s="331" t="s">
        <v>11</v>
      </c>
      <c r="Q7" s="331"/>
      <c r="R7" s="331" t="s">
        <v>12</v>
      </c>
      <c r="S7" s="332"/>
      <c r="T7" s="1"/>
    </row>
    <row r="8" spans="2:20" ht="25.5" thickBot="1" x14ac:dyDescent="0.3">
      <c r="B8" s="325"/>
      <c r="C8" s="326"/>
      <c r="D8" s="2" t="s">
        <v>4</v>
      </c>
      <c r="E8" s="3" t="s">
        <v>26</v>
      </c>
      <c r="F8" s="3" t="s">
        <v>4</v>
      </c>
      <c r="G8" s="3" t="s">
        <v>26</v>
      </c>
      <c r="H8" s="3" t="s">
        <v>4</v>
      </c>
      <c r="I8" s="3" t="s">
        <v>26</v>
      </c>
      <c r="J8" s="3" t="s">
        <v>4</v>
      </c>
      <c r="K8" s="3" t="s">
        <v>26</v>
      </c>
      <c r="L8" s="3" t="s">
        <v>4</v>
      </c>
      <c r="M8" s="3" t="s">
        <v>26</v>
      </c>
      <c r="N8" s="3" t="s">
        <v>4</v>
      </c>
      <c r="O8" s="3" t="s">
        <v>26</v>
      </c>
      <c r="P8" s="3" t="s">
        <v>4</v>
      </c>
      <c r="Q8" s="3" t="s">
        <v>26</v>
      </c>
      <c r="R8" s="3" t="s">
        <v>4</v>
      </c>
      <c r="S8" s="4" t="s">
        <v>26</v>
      </c>
      <c r="T8" s="1"/>
    </row>
    <row r="9" spans="2:20" ht="15.75" thickTop="1" x14ac:dyDescent="0.25">
      <c r="B9" s="333" t="s">
        <v>9</v>
      </c>
      <c r="C9" s="5" t="s">
        <v>3</v>
      </c>
      <c r="D9" s="6">
        <v>390</v>
      </c>
      <c r="E9" s="7">
        <v>1</v>
      </c>
      <c r="F9" s="8">
        <v>18</v>
      </c>
      <c r="G9" s="7">
        <v>1</v>
      </c>
      <c r="H9" s="8">
        <v>675</v>
      </c>
      <c r="I9" s="7">
        <v>1</v>
      </c>
      <c r="J9" s="8">
        <v>22</v>
      </c>
      <c r="K9" s="7">
        <v>1</v>
      </c>
      <c r="L9" s="8">
        <v>1094</v>
      </c>
      <c r="M9" s="7">
        <v>1</v>
      </c>
      <c r="N9" s="8">
        <v>33</v>
      </c>
      <c r="O9" s="7">
        <v>1</v>
      </c>
      <c r="P9" s="8">
        <v>2159</v>
      </c>
      <c r="Q9" s="7">
        <v>1</v>
      </c>
      <c r="R9" s="8">
        <v>73</v>
      </c>
      <c r="S9" s="9">
        <v>1</v>
      </c>
      <c r="T9" s="1"/>
    </row>
    <row r="10" spans="2:20" x14ac:dyDescent="0.25">
      <c r="B10" s="334"/>
      <c r="C10" s="10" t="s">
        <v>17</v>
      </c>
      <c r="D10" s="11">
        <v>7</v>
      </c>
      <c r="E10" s="12">
        <v>1.7948717948717947E-2</v>
      </c>
      <c r="F10" s="13">
        <v>1</v>
      </c>
      <c r="G10" s="12">
        <v>5.5555555555555552E-2</v>
      </c>
      <c r="H10" s="13">
        <v>15</v>
      </c>
      <c r="I10" s="12">
        <v>2.2222222222222223E-2</v>
      </c>
      <c r="J10" s="13">
        <v>0</v>
      </c>
      <c r="K10" s="12">
        <v>0</v>
      </c>
      <c r="L10" s="13">
        <v>72</v>
      </c>
      <c r="M10" s="12">
        <v>6.5813528336380253E-2</v>
      </c>
      <c r="N10" s="13">
        <v>6</v>
      </c>
      <c r="O10" s="12">
        <v>0.18181818181818182</v>
      </c>
      <c r="P10" s="13">
        <v>94</v>
      </c>
      <c r="Q10" s="12">
        <v>4.3538675312644742E-2</v>
      </c>
      <c r="R10" s="13">
        <v>7</v>
      </c>
      <c r="S10" s="14">
        <v>9.5890410958904104E-2</v>
      </c>
      <c r="T10" s="1"/>
    </row>
    <row r="11" spans="2:20" x14ac:dyDescent="0.25">
      <c r="B11" s="334"/>
      <c r="C11" s="10" t="s">
        <v>18</v>
      </c>
      <c r="D11" s="11">
        <v>97</v>
      </c>
      <c r="E11" s="12">
        <v>0.24871794871794872</v>
      </c>
      <c r="F11" s="13">
        <v>2</v>
      </c>
      <c r="G11" s="12">
        <v>0.1111111111111111</v>
      </c>
      <c r="H11" s="13">
        <v>276</v>
      </c>
      <c r="I11" s="12">
        <v>0.40888888888888891</v>
      </c>
      <c r="J11" s="13">
        <v>1</v>
      </c>
      <c r="K11" s="12">
        <v>4.5454545454545456E-2</v>
      </c>
      <c r="L11" s="13">
        <v>584</v>
      </c>
      <c r="M11" s="12">
        <v>0.53382084095063986</v>
      </c>
      <c r="N11" s="13">
        <v>5</v>
      </c>
      <c r="O11" s="12">
        <v>0.15151515151515152</v>
      </c>
      <c r="P11" s="13">
        <v>957</v>
      </c>
      <c r="Q11" s="12">
        <v>0.44326076887447891</v>
      </c>
      <c r="R11" s="13">
        <v>8</v>
      </c>
      <c r="S11" s="14">
        <v>0.1095890410958904</v>
      </c>
      <c r="T11" s="1"/>
    </row>
    <row r="12" spans="2:20" ht="48" x14ac:dyDescent="0.25">
      <c r="B12" s="334"/>
      <c r="C12" s="10" t="s">
        <v>19</v>
      </c>
      <c r="D12" s="11">
        <v>221</v>
      </c>
      <c r="E12" s="12">
        <v>0.56666666666666665</v>
      </c>
      <c r="F12" s="13">
        <v>11</v>
      </c>
      <c r="G12" s="12">
        <v>0.61111111111111116</v>
      </c>
      <c r="H12" s="13">
        <v>228</v>
      </c>
      <c r="I12" s="12">
        <v>0.33777777777777779</v>
      </c>
      <c r="J12" s="13">
        <v>10</v>
      </c>
      <c r="K12" s="12">
        <v>0.45454545454545453</v>
      </c>
      <c r="L12" s="13">
        <v>268</v>
      </c>
      <c r="M12" s="12">
        <v>0.24497257769652647</v>
      </c>
      <c r="N12" s="13">
        <v>15</v>
      </c>
      <c r="O12" s="12">
        <v>0.45454545454545453</v>
      </c>
      <c r="P12" s="13">
        <v>717</v>
      </c>
      <c r="Q12" s="12">
        <v>0.3320981936081519</v>
      </c>
      <c r="R12" s="13">
        <v>36</v>
      </c>
      <c r="S12" s="14">
        <v>0.49315068493150682</v>
      </c>
      <c r="T12" s="1"/>
    </row>
    <row r="13" spans="2:20" x14ac:dyDescent="0.25">
      <c r="B13" s="334"/>
      <c r="C13" s="10" t="s">
        <v>20</v>
      </c>
      <c r="D13" s="11">
        <v>17</v>
      </c>
      <c r="E13" s="12">
        <v>4.3589743589743588E-2</v>
      </c>
      <c r="F13" s="13">
        <v>3</v>
      </c>
      <c r="G13" s="12">
        <v>0.16666666666666663</v>
      </c>
      <c r="H13" s="13">
        <v>80</v>
      </c>
      <c r="I13" s="12">
        <v>0.11851851851851852</v>
      </c>
      <c r="J13" s="13">
        <v>10</v>
      </c>
      <c r="K13" s="12">
        <v>0.45454545454545453</v>
      </c>
      <c r="L13" s="13">
        <v>84</v>
      </c>
      <c r="M13" s="12">
        <v>7.6782449725776969E-2</v>
      </c>
      <c r="N13" s="13">
        <v>4</v>
      </c>
      <c r="O13" s="12">
        <v>0.12121212121212122</v>
      </c>
      <c r="P13" s="13">
        <v>181</v>
      </c>
      <c r="Q13" s="12">
        <v>8.383510884668828E-2</v>
      </c>
      <c r="R13" s="13">
        <v>17</v>
      </c>
      <c r="S13" s="14">
        <v>0.23287671232876711</v>
      </c>
      <c r="T13" s="1"/>
    </row>
    <row r="14" spans="2:20" ht="24" x14ac:dyDescent="0.25">
      <c r="B14" s="334"/>
      <c r="C14" s="10" t="s">
        <v>21</v>
      </c>
      <c r="D14" s="11">
        <v>34</v>
      </c>
      <c r="E14" s="12">
        <v>8.7179487179487175E-2</v>
      </c>
      <c r="F14" s="13">
        <v>0</v>
      </c>
      <c r="G14" s="12">
        <v>0</v>
      </c>
      <c r="H14" s="13">
        <v>56</v>
      </c>
      <c r="I14" s="12">
        <v>8.2962962962962961E-2</v>
      </c>
      <c r="J14" s="13">
        <v>1</v>
      </c>
      <c r="K14" s="12">
        <v>4.5454545454545456E-2</v>
      </c>
      <c r="L14" s="13">
        <v>46</v>
      </c>
      <c r="M14" s="12">
        <v>4.2047531992687383E-2</v>
      </c>
      <c r="N14" s="13">
        <v>0</v>
      </c>
      <c r="O14" s="12">
        <v>0</v>
      </c>
      <c r="P14" s="13">
        <v>136</v>
      </c>
      <c r="Q14" s="12">
        <v>6.2992125984251968E-2</v>
      </c>
      <c r="R14" s="13">
        <v>1</v>
      </c>
      <c r="S14" s="14">
        <v>1.3698630136986301E-2</v>
      </c>
      <c r="T14" s="1"/>
    </row>
    <row r="15" spans="2:20" ht="15.75" thickBot="1" x14ac:dyDescent="0.3">
      <c r="B15" s="335"/>
      <c r="C15" s="15" t="s">
        <v>22</v>
      </c>
      <c r="D15" s="16">
        <v>14</v>
      </c>
      <c r="E15" s="17">
        <v>3.5897435897435895E-2</v>
      </c>
      <c r="F15" s="18">
        <v>1</v>
      </c>
      <c r="G15" s="17">
        <v>5.5555555555555552E-2</v>
      </c>
      <c r="H15" s="18">
        <v>20</v>
      </c>
      <c r="I15" s="17">
        <v>2.9629629629629631E-2</v>
      </c>
      <c r="J15" s="18">
        <v>0</v>
      </c>
      <c r="K15" s="17">
        <v>0</v>
      </c>
      <c r="L15" s="18">
        <v>40</v>
      </c>
      <c r="M15" s="17">
        <v>3.6563071297989032E-2</v>
      </c>
      <c r="N15" s="18">
        <v>3</v>
      </c>
      <c r="O15" s="17">
        <v>9.0909090909090912E-2</v>
      </c>
      <c r="P15" s="18">
        <v>74</v>
      </c>
      <c r="Q15" s="17">
        <v>3.4275127373784159E-2</v>
      </c>
      <c r="R15" s="18">
        <v>4</v>
      </c>
      <c r="S15" s="19">
        <v>5.4794520547945202E-2</v>
      </c>
      <c r="T15" s="1"/>
    </row>
    <row r="17" spans="2:20" ht="15.75" thickBot="1" x14ac:dyDescent="0.3"/>
    <row r="18" spans="2:20" ht="15.75" thickTop="1" x14ac:dyDescent="0.25">
      <c r="B18" s="321" t="s">
        <v>0</v>
      </c>
      <c r="C18" s="322"/>
      <c r="D18" s="327" t="s">
        <v>13</v>
      </c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9"/>
      <c r="T18" s="1"/>
    </row>
    <row r="19" spans="2:20" x14ac:dyDescent="0.25">
      <c r="B19" s="323"/>
      <c r="C19" s="324"/>
      <c r="D19" s="330" t="s">
        <v>14</v>
      </c>
      <c r="E19" s="331"/>
      <c r="F19" s="331"/>
      <c r="G19" s="331"/>
      <c r="H19" s="331" t="s">
        <v>15</v>
      </c>
      <c r="I19" s="331"/>
      <c r="J19" s="331"/>
      <c r="K19" s="331"/>
      <c r="L19" s="331" t="s">
        <v>16</v>
      </c>
      <c r="M19" s="331"/>
      <c r="N19" s="331"/>
      <c r="O19" s="331"/>
      <c r="P19" s="331" t="s">
        <v>3</v>
      </c>
      <c r="Q19" s="331"/>
      <c r="R19" s="331"/>
      <c r="S19" s="332"/>
      <c r="T19" s="1"/>
    </row>
    <row r="20" spans="2:20" x14ac:dyDescent="0.25">
      <c r="B20" s="323"/>
      <c r="C20" s="324"/>
      <c r="D20" s="330" t="s">
        <v>27</v>
      </c>
      <c r="E20" s="331"/>
      <c r="F20" s="331"/>
      <c r="G20" s="331"/>
      <c r="H20" s="331" t="s">
        <v>27</v>
      </c>
      <c r="I20" s="331"/>
      <c r="J20" s="331"/>
      <c r="K20" s="331"/>
      <c r="L20" s="331" t="s">
        <v>27</v>
      </c>
      <c r="M20" s="331"/>
      <c r="N20" s="331"/>
      <c r="O20" s="331"/>
      <c r="P20" s="331" t="s">
        <v>27</v>
      </c>
      <c r="Q20" s="331"/>
      <c r="R20" s="331"/>
      <c r="S20" s="332"/>
      <c r="T20" s="1"/>
    </row>
    <row r="21" spans="2:20" x14ac:dyDescent="0.25">
      <c r="B21" s="323"/>
      <c r="C21" s="324"/>
      <c r="D21" s="330" t="s">
        <v>11</v>
      </c>
      <c r="E21" s="331"/>
      <c r="F21" s="331" t="s">
        <v>12</v>
      </c>
      <c r="G21" s="331"/>
      <c r="H21" s="331" t="s">
        <v>11</v>
      </c>
      <c r="I21" s="331"/>
      <c r="J21" s="331" t="s">
        <v>12</v>
      </c>
      <c r="K21" s="331"/>
      <c r="L21" s="331" t="s">
        <v>11</v>
      </c>
      <c r="M21" s="331"/>
      <c r="N21" s="331" t="s">
        <v>12</v>
      </c>
      <c r="O21" s="331"/>
      <c r="P21" s="331" t="s">
        <v>11</v>
      </c>
      <c r="Q21" s="331"/>
      <c r="R21" s="331" t="s">
        <v>12</v>
      </c>
      <c r="S21" s="332"/>
      <c r="T21" s="1"/>
    </row>
    <row r="22" spans="2:20" ht="25.5" thickBot="1" x14ac:dyDescent="0.3">
      <c r="B22" s="325"/>
      <c r="C22" s="326"/>
      <c r="D22" s="2" t="s">
        <v>4</v>
      </c>
      <c r="E22" s="3" t="s">
        <v>26</v>
      </c>
      <c r="F22" s="3" t="s">
        <v>4</v>
      </c>
      <c r="G22" s="3" t="s">
        <v>26</v>
      </c>
      <c r="H22" s="3" t="s">
        <v>4</v>
      </c>
      <c r="I22" s="3" t="s">
        <v>26</v>
      </c>
      <c r="J22" s="3" t="s">
        <v>4</v>
      </c>
      <c r="K22" s="3" t="s">
        <v>26</v>
      </c>
      <c r="L22" s="3" t="s">
        <v>4</v>
      </c>
      <c r="M22" s="3" t="s">
        <v>26</v>
      </c>
      <c r="N22" s="3" t="s">
        <v>4</v>
      </c>
      <c r="O22" s="3" t="s">
        <v>26</v>
      </c>
      <c r="P22" s="3" t="s">
        <v>4</v>
      </c>
      <c r="Q22" s="3" t="s">
        <v>26</v>
      </c>
      <c r="R22" s="3" t="s">
        <v>4</v>
      </c>
      <c r="S22" s="4" t="s">
        <v>26</v>
      </c>
      <c r="T22" s="1"/>
    </row>
    <row r="23" spans="2:20" ht="15.75" thickTop="1" x14ac:dyDescent="0.25">
      <c r="B23" s="333" t="s">
        <v>9</v>
      </c>
      <c r="C23" s="5" t="s">
        <v>3</v>
      </c>
      <c r="D23" s="6">
        <v>144</v>
      </c>
      <c r="E23" s="7">
        <v>1</v>
      </c>
      <c r="F23" s="8">
        <v>264</v>
      </c>
      <c r="G23" s="7">
        <v>1</v>
      </c>
      <c r="H23" s="8">
        <v>280</v>
      </c>
      <c r="I23" s="7">
        <v>1</v>
      </c>
      <c r="J23" s="8">
        <v>417</v>
      </c>
      <c r="K23" s="7">
        <v>1</v>
      </c>
      <c r="L23" s="8">
        <v>601</v>
      </c>
      <c r="M23" s="7">
        <v>1</v>
      </c>
      <c r="N23" s="8">
        <v>526</v>
      </c>
      <c r="O23" s="7">
        <v>1</v>
      </c>
      <c r="P23" s="8">
        <v>1025</v>
      </c>
      <c r="Q23" s="7">
        <v>1</v>
      </c>
      <c r="R23" s="8">
        <v>1207</v>
      </c>
      <c r="S23" s="9">
        <v>1</v>
      </c>
      <c r="T23" s="1"/>
    </row>
    <row r="24" spans="2:20" x14ac:dyDescent="0.25">
      <c r="B24" s="334"/>
      <c r="C24" s="10" t="s">
        <v>17</v>
      </c>
      <c r="D24" s="11">
        <v>2</v>
      </c>
      <c r="E24" s="12">
        <v>1.3888888888888888E-2</v>
      </c>
      <c r="F24" s="13">
        <v>6</v>
      </c>
      <c r="G24" s="12">
        <v>2.2727272727272728E-2</v>
      </c>
      <c r="H24" s="13">
        <v>8</v>
      </c>
      <c r="I24" s="12">
        <v>2.8571428571428571E-2</v>
      </c>
      <c r="J24" s="13">
        <v>7</v>
      </c>
      <c r="K24" s="12">
        <v>1.6786570743405275E-2</v>
      </c>
      <c r="L24" s="13">
        <v>51</v>
      </c>
      <c r="M24" s="12">
        <v>8.4858569051580693E-2</v>
      </c>
      <c r="N24" s="13">
        <v>27</v>
      </c>
      <c r="O24" s="12">
        <v>5.1330798479087454E-2</v>
      </c>
      <c r="P24" s="13">
        <v>61</v>
      </c>
      <c r="Q24" s="12">
        <v>5.9512195121951217E-2</v>
      </c>
      <c r="R24" s="13">
        <v>40</v>
      </c>
      <c r="S24" s="14">
        <v>3.3140016570008285E-2</v>
      </c>
      <c r="T24" s="1"/>
    </row>
    <row r="25" spans="2:20" x14ac:dyDescent="0.25">
      <c r="B25" s="334"/>
      <c r="C25" s="10" t="s">
        <v>18</v>
      </c>
      <c r="D25" s="11">
        <v>38</v>
      </c>
      <c r="E25" s="12">
        <v>0.2638888888888889</v>
      </c>
      <c r="F25" s="13">
        <v>61</v>
      </c>
      <c r="G25" s="12">
        <v>0.23106060606060605</v>
      </c>
      <c r="H25" s="13">
        <v>122</v>
      </c>
      <c r="I25" s="12">
        <v>0.43571428571428572</v>
      </c>
      <c r="J25" s="13">
        <v>155</v>
      </c>
      <c r="K25" s="12">
        <v>0.37170263788968827</v>
      </c>
      <c r="L25" s="13">
        <v>345</v>
      </c>
      <c r="M25" s="12">
        <v>0.57404326123128124</v>
      </c>
      <c r="N25" s="13">
        <v>244</v>
      </c>
      <c r="O25" s="12">
        <v>0.46387832699619769</v>
      </c>
      <c r="P25" s="13">
        <v>505</v>
      </c>
      <c r="Q25" s="12">
        <v>0.49268292682926829</v>
      </c>
      <c r="R25" s="13">
        <v>460</v>
      </c>
      <c r="S25" s="14">
        <v>0.38111019055509521</v>
      </c>
      <c r="T25" s="1"/>
    </row>
    <row r="26" spans="2:20" ht="48" x14ac:dyDescent="0.25">
      <c r="B26" s="334"/>
      <c r="C26" s="10" t="s">
        <v>19</v>
      </c>
      <c r="D26" s="11">
        <v>82</v>
      </c>
      <c r="E26" s="12">
        <v>0.56944444444444442</v>
      </c>
      <c r="F26" s="13">
        <v>150</v>
      </c>
      <c r="G26" s="12">
        <v>0.56818181818181823</v>
      </c>
      <c r="H26" s="13">
        <v>86</v>
      </c>
      <c r="I26" s="12">
        <v>0.30714285714285716</v>
      </c>
      <c r="J26" s="13">
        <v>152</v>
      </c>
      <c r="K26" s="12">
        <v>0.36450839328537171</v>
      </c>
      <c r="L26" s="13">
        <v>122</v>
      </c>
      <c r="M26" s="12">
        <v>0.20299500831946754</v>
      </c>
      <c r="N26" s="13">
        <v>161</v>
      </c>
      <c r="O26" s="12">
        <v>0.30608365019011408</v>
      </c>
      <c r="P26" s="13">
        <v>290</v>
      </c>
      <c r="Q26" s="12">
        <v>0.28292682926829266</v>
      </c>
      <c r="R26" s="13">
        <v>463</v>
      </c>
      <c r="S26" s="14">
        <v>0.38359569179784592</v>
      </c>
      <c r="T26" s="1"/>
    </row>
    <row r="27" spans="2:20" x14ac:dyDescent="0.25">
      <c r="B27" s="334"/>
      <c r="C27" s="10" t="s">
        <v>20</v>
      </c>
      <c r="D27" s="11">
        <v>9</v>
      </c>
      <c r="E27" s="12">
        <v>6.25E-2</v>
      </c>
      <c r="F27" s="13">
        <v>11</v>
      </c>
      <c r="G27" s="12">
        <v>4.1666666666666657E-2</v>
      </c>
      <c r="H27" s="13">
        <v>40</v>
      </c>
      <c r="I27" s="12">
        <v>0.14285714285714285</v>
      </c>
      <c r="J27" s="13">
        <v>50</v>
      </c>
      <c r="K27" s="12">
        <v>0.11990407673860912</v>
      </c>
      <c r="L27" s="13">
        <v>48</v>
      </c>
      <c r="M27" s="12">
        <v>7.9866888519134774E-2</v>
      </c>
      <c r="N27" s="13">
        <v>40</v>
      </c>
      <c r="O27" s="12">
        <v>7.6045627376425853E-2</v>
      </c>
      <c r="P27" s="13">
        <v>97</v>
      </c>
      <c r="Q27" s="12">
        <v>9.4634146341463415E-2</v>
      </c>
      <c r="R27" s="13">
        <v>101</v>
      </c>
      <c r="S27" s="14">
        <v>8.367854183927094E-2</v>
      </c>
      <c r="T27" s="1"/>
    </row>
    <row r="28" spans="2:20" ht="24" x14ac:dyDescent="0.25">
      <c r="B28" s="334"/>
      <c r="C28" s="10" t="s">
        <v>21</v>
      </c>
      <c r="D28" s="11">
        <v>10</v>
      </c>
      <c r="E28" s="12">
        <v>6.9444444444444448E-2</v>
      </c>
      <c r="F28" s="13">
        <v>24</v>
      </c>
      <c r="G28" s="12">
        <v>9.0909090909090912E-2</v>
      </c>
      <c r="H28" s="13">
        <v>20</v>
      </c>
      <c r="I28" s="12">
        <v>7.1428571428571425E-2</v>
      </c>
      <c r="J28" s="13">
        <v>37</v>
      </c>
      <c r="K28" s="12">
        <v>8.8729016786570747E-2</v>
      </c>
      <c r="L28" s="13">
        <v>21</v>
      </c>
      <c r="M28" s="12">
        <v>3.4941763727121461E-2</v>
      </c>
      <c r="N28" s="13">
        <v>25</v>
      </c>
      <c r="O28" s="12">
        <v>4.7528517110266157E-2</v>
      </c>
      <c r="P28" s="13">
        <v>51</v>
      </c>
      <c r="Q28" s="12">
        <v>4.9756097560975612E-2</v>
      </c>
      <c r="R28" s="13">
        <v>86</v>
      </c>
      <c r="S28" s="14">
        <v>7.1251035625517808E-2</v>
      </c>
      <c r="T28" s="1"/>
    </row>
    <row r="29" spans="2:20" ht="15.75" thickBot="1" x14ac:dyDescent="0.3">
      <c r="B29" s="335"/>
      <c r="C29" s="15" t="s">
        <v>22</v>
      </c>
      <c r="D29" s="16">
        <v>3</v>
      </c>
      <c r="E29" s="17">
        <v>2.0833333333333329E-2</v>
      </c>
      <c r="F29" s="18">
        <v>12</v>
      </c>
      <c r="G29" s="17">
        <v>4.5454545454545456E-2</v>
      </c>
      <c r="H29" s="18">
        <v>4</v>
      </c>
      <c r="I29" s="17">
        <v>1.4285714285714285E-2</v>
      </c>
      <c r="J29" s="18">
        <v>16</v>
      </c>
      <c r="K29" s="17">
        <v>3.8369304556354913E-2</v>
      </c>
      <c r="L29" s="18">
        <v>14</v>
      </c>
      <c r="M29" s="17">
        <v>2.329450915141431E-2</v>
      </c>
      <c r="N29" s="18">
        <v>29</v>
      </c>
      <c r="O29" s="17">
        <v>5.5133079847908745E-2</v>
      </c>
      <c r="P29" s="18">
        <v>21</v>
      </c>
      <c r="Q29" s="17">
        <v>2.0487804878048781E-2</v>
      </c>
      <c r="R29" s="18">
        <v>57</v>
      </c>
      <c r="S29" s="19">
        <v>4.7224523612261808E-2</v>
      </c>
      <c r="T29" s="1"/>
    </row>
    <row r="31" spans="2:20" ht="15.75" thickBot="1" x14ac:dyDescent="0.3"/>
    <row r="32" spans="2:20" ht="15.75" thickTop="1" x14ac:dyDescent="0.25">
      <c r="B32" s="321" t="s">
        <v>0</v>
      </c>
      <c r="C32" s="322"/>
      <c r="D32" s="327" t="s">
        <v>13</v>
      </c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9"/>
      <c r="T32" s="1"/>
    </row>
    <row r="33" spans="2:20" x14ac:dyDescent="0.25">
      <c r="B33" s="323"/>
      <c r="C33" s="324"/>
      <c r="D33" s="330" t="s">
        <v>14</v>
      </c>
      <c r="E33" s="331"/>
      <c r="F33" s="331"/>
      <c r="G33" s="331"/>
      <c r="H33" s="331" t="s">
        <v>15</v>
      </c>
      <c r="I33" s="331"/>
      <c r="J33" s="331"/>
      <c r="K33" s="331"/>
      <c r="L33" s="331" t="s">
        <v>16</v>
      </c>
      <c r="M33" s="331"/>
      <c r="N33" s="331"/>
      <c r="O33" s="331"/>
      <c r="P33" s="331" t="s">
        <v>3</v>
      </c>
      <c r="Q33" s="331"/>
      <c r="R33" s="331"/>
      <c r="S33" s="332"/>
      <c r="T33" s="1"/>
    </row>
    <row r="34" spans="2:20" x14ac:dyDescent="0.25">
      <c r="B34" s="323"/>
      <c r="C34" s="324"/>
      <c r="D34" s="330" t="s">
        <v>28</v>
      </c>
      <c r="E34" s="331"/>
      <c r="F34" s="331"/>
      <c r="G34" s="331"/>
      <c r="H34" s="331" t="s">
        <v>28</v>
      </c>
      <c r="I34" s="331"/>
      <c r="J34" s="331"/>
      <c r="K34" s="331"/>
      <c r="L34" s="331" t="s">
        <v>28</v>
      </c>
      <c r="M34" s="331"/>
      <c r="N34" s="331"/>
      <c r="O34" s="331"/>
      <c r="P34" s="331" t="s">
        <v>28</v>
      </c>
      <c r="Q34" s="331"/>
      <c r="R34" s="331"/>
      <c r="S34" s="332"/>
      <c r="T34" s="1"/>
    </row>
    <row r="35" spans="2:20" x14ac:dyDescent="0.25">
      <c r="B35" s="323"/>
      <c r="C35" s="324"/>
      <c r="D35" s="330" t="s">
        <v>11</v>
      </c>
      <c r="E35" s="331"/>
      <c r="F35" s="331" t="s">
        <v>12</v>
      </c>
      <c r="G35" s="331"/>
      <c r="H35" s="331" t="s">
        <v>11</v>
      </c>
      <c r="I35" s="331"/>
      <c r="J35" s="331" t="s">
        <v>12</v>
      </c>
      <c r="K35" s="331"/>
      <c r="L35" s="331" t="s">
        <v>11</v>
      </c>
      <c r="M35" s="331"/>
      <c r="N35" s="331" t="s">
        <v>12</v>
      </c>
      <c r="O35" s="331"/>
      <c r="P35" s="331" t="s">
        <v>11</v>
      </c>
      <c r="Q35" s="331"/>
      <c r="R35" s="331" t="s">
        <v>12</v>
      </c>
      <c r="S35" s="332"/>
      <c r="T35" s="1"/>
    </row>
    <row r="36" spans="2:20" ht="25.5" thickBot="1" x14ac:dyDescent="0.3">
      <c r="B36" s="325"/>
      <c r="C36" s="326"/>
      <c r="D36" s="2" t="s">
        <v>4</v>
      </c>
      <c r="E36" s="3" t="s">
        <v>26</v>
      </c>
      <c r="F36" s="3" t="s">
        <v>4</v>
      </c>
      <c r="G36" s="3" t="s">
        <v>26</v>
      </c>
      <c r="H36" s="3" t="s">
        <v>4</v>
      </c>
      <c r="I36" s="3" t="s">
        <v>26</v>
      </c>
      <c r="J36" s="3" t="s">
        <v>4</v>
      </c>
      <c r="K36" s="3" t="s">
        <v>26</v>
      </c>
      <c r="L36" s="3" t="s">
        <v>4</v>
      </c>
      <c r="M36" s="3" t="s">
        <v>26</v>
      </c>
      <c r="N36" s="3" t="s">
        <v>4</v>
      </c>
      <c r="O36" s="3" t="s">
        <v>26</v>
      </c>
      <c r="P36" s="3" t="s">
        <v>4</v>
      </c>
      <c r="Q36" s="3" t="s">
        <v>26</v>
      </c>
      <c r="R36" s="3" t="s">
        <v>4</v>
      </c>
      <c r="S36" s="4" t="s">
        <v>26</v>
      </c>
      <c r="T36" s="1"/>
    </row>
    <row r="37" spans="2:20" ht="15.75" thickTop="1" x14ac:dyDescent="0.25">
      <c r="B37" s="333" t="s">
        <v>9</v>
      </c>
      <c r="C37" s="5" t="s">
        <v>3</v>
      </c>
      <c r="D37" s="6">
        <v>123</v>
      </c>
      <c r="E37" s="7">
        <v>1</v>
      </c>
      <c r="F37" s="8">
        <v>285</v>
      </c>
      <c r="G37" s="7">
        <v>1</v>
      </c>
      <c r="H37" s="8">
        <v>293</v>
      </c>
      <c r="I37" s="7">
        <v>1</v>
      </c>
      <c r="J37" s="8">
        <v>404</v>
      </c>
      <c r="K37" s="7">
        <v>1</v>
      </c>
      <c r="L37" s="8">
        <v>683</v>
      </c>
      <c r="M37" s="7">
        <v>1</v>
      </c>
      <c r="N37" s="8">
        <v>444</v>
      </c>
      <c r="O37" s="7">
        <v>1</v>
      </c>
      <c r="P37" s="8">
        <v>1099</v>
      </c>
      <c r="Q37" s="7">
        <v>1</v>
      </c>
      <c r="R37" s="8">
        <v>1133</v>
      </c>
      <c r="S37" s="9">
        <v>1</v>
      </c>
      <c r="T37" s="1"/>
    </row>
    <row r="38" spans="2:20" x14ac:dyDescent="0.25">
      <c r="B38" s="334"/>
      <c r="C38" s="10" t="s">
        <v>17</v>
      </c>
      <c r="D38" s="11">
        <v>3</v>
      </c>
      <c r="E38" s="12">
        <v>2.4390243902439025E-2</v>
      </c>
      <c r="F38" s="13">
        <v>5</v>
      </c>
      <c r="G38" s="12">
        <v>1.7543859649122806E-2</v>
      </c>
      <c r="H38" s="13">
        <v>8</v>
      </c>
      <c r="I38" s="12">
        <v>2.7303754266211608E-2</v>
      </c>
      <c r="J38" s="13">
        <v>7</v>
      </c>
      <c r="K38" s="12">
        <v>1.7326732673267328E-2</v>
      </c>
      <c r="L38" s="13">
        <v>46</v>
      </c>
      <c r="M38" s="12">
        <v>6.7349926793557835E-2</v>
      </c>
      <c r="N38" s="13">
        <v>32</v>
      </c>
      <c r="O38" s="12">
        <v>7.2072072072072071E-2</v>
      </c>
      <c r="P38" s="13">
        <v>57</v>
      </c>
      <c r="Q38" s="12">
        <v>5.18653321201092E-2</v>
      </c>
      <c r="R38" s="13">
        <v>44</v>
      </c>
      <c r="S38" s="14">
        <v>3.8834951456310676E-2</v>
      </c>
      <c r="T38" s="1"/>
    </row>
    <row r="39" spans="2:20" x14ac:dyDescent="0.25">
      <c r="B39" s="334"/>
      <c r="C39" s="10" t="s">
        <v>18</v>
      </c>
      <c r="D39" s="11">
        <v>43</v>
      </c>
      <c r="E39" s="12">
        <v>0.34959349593495936</v>
      </c>
      <c r="F39" s="13">
        <v>56</v>
      </c>
      <c r="G39" s="12">
        <v>0.19649122807017544</v>
      </c>
      <c r="H39" s="13">
        <v>160</v>
      </c>
      <c r="I39" s="12">
        <v>0.5460750853242321</v>
      </c>
      <c r="J39" s="13">
        <v>117</v>
      </c>
      <c r="K39" s="12">
        <v>0.28960396039603958</v>
      </c>
      <c r="L39" s="13">
        <v>450</v>
      </c>
      <c r="M39" s="12">
        <v>0.65885797950219616</v>
      </c>
      <c r="N39" s="13">
        <v>139</v>
      </c>
      <c r="O39" s="12">
        <v>0.31306306306306309</v>
      </c>
      <c r="P39" s="13">
        <v>653</v>
      </c>
      <c r="Q39" s="12">
        <v>0.59417652411282984</v>
      </c>
      <c r="R39" s="13">
        <v>312</v>
      </c>
      <c r="S39" s="14">
        <v>0.27537511032656664</v>
      </c>
      <c r="T39" s="1"/>
    </row>
    <row r="40" spans="2:20" ht="48" x14ac:dyDescent="0.25">
      <c r="B40" s="334"/>
      <c r="C40" s="10" t="s">
        <v>19</v>
      </c>
      <c r="D40" s="11">
        <v>58</v>
      </c>
      <c r="E40" s="12">
        <v>0.47154471544715448</v>
      </c>
      <c r="F40" s="13">
        <v>174</v>
      </c>
      <c r="G40" s="12">
        <v>0.61052631578947369</v>
      </c>
      <c r="H40" s="13">
        <v>67</v>
      </c>
      <c r="I40" s="12">
        <v>0.22866894197952217</v>
      </c>
      <c r="J40" s="13">
        <v>171</v>
      </c>
      <c r="K40" s="12">
        <v>0.4232673267326732</v>
      </c>
      <c r="L40" s="13">
        <v>112</v>
      </c>
      <c r="M40" s="12">
        <v>0.16398243045387992</v>
      </c>
      <c r="N40" s="13">
        <v>171</v>
      </c>
      <c r="O40" s="12">
        <v>0.38513513513513514</v>
      </c>
      <c r="P40" s="13">
        <v>237</v>
      </c>
      <c r="Q40" s="12">
        <v>0.21565059144676979</v>
      </c>
      <c r="R40" s="13">
        <v>516</v>
      </c>
      <c r="S40" s="14">
        <v>0.45542806707855249</v>
      </c>
      <c r="T40" s="1"/>
    </row>
    <row r="41" spans="2:20" x14ac:dyDescent="0.25">
      <c r="B41" s="334"/>
      <c r="C41" s="10" t="s">
        <v>20</v>
      </c>
      <c r="D41" s="11">
        <v>8</v>
      </c>
      <c r="E41" s="12">
        <v>6.5040650406504072E-2</v>
      </c>
      <c r="F41" s="13">
        <v>12</v>
      </c>
      <c r="G41" s="12">
        <v>4.2105263157894736E-2</v>
      </c>
      <c r="H41" s="13">
        <v>40</v>
      </c>
      <c r="I41" s="12">
        <v>0.13651877133105803</v>
      </c>
      <c r="J41" s="13">
        <v>50</v>
      </c>
      <c r="K41" s="12">
        <v>0.12376237623762376</v>
      </c>
      <c r="L41" s="13">
        <v>46</v>
      </c>
      <c r="M41" s="12">
        <v>6.7349926793557835E-2</v>
      </c>
      <c r="N41" s="13">
        <v>42</v>
      </c>
      <c r="O41" s="12">
        <v>9.45945945945946E-2</v>
      </c>
      <c r="P41" s="13">
        <v>94</v>
      </c>
      <c r="Q41" s="12">
        <v>8.5532302092811652E-2</v>
      </c>
      <c r="R41" s="13">
        <v>104</v>
      </c>
      <c r="S41" s="14">
        <v>9.1791703442188885E-2</v>
      </c>
      <c r="T41" s="1"/>
    </row>
    <row r="42" spans="2:20" ht="24" x14ac:dyDescent="0.25">
      <c r="B42" s="334"/>
      <c r="C42" s="10" t="s">
        <v>21</v>
      </c>
      <c r="D42" s="11">
        <v>9</v>
      </c>
      <c r="E42" s="12">
        <v>7.3170731707317069E-2</v>
      </c>
      <c r="F42" s="13">
        <v>25</v>
      </c>
      <c r="G42" s="12">
        <v>8.771929824561403E-2</v>
      </c>
      <c r="H42" s="13">
        <v>15</v>
      </c>
      <c r="I42" s="12">
        <v>5.1194539249146756E-2</v>
      </c>
      <c r="J42" s="13">
        <v>42</v>
      </c>
      <c r="K42" s="12">
        <v>0.10396039603960397</v>
      </c>
      <c r="L42" s="13">
        <v>19</v>
      </c>
      <c r="M42" s="12">
        <v>2.7818448023426062E-2</v>
      </c>
      <c r="N42" s="13">
        <v>27</v>
      </c>
      <c r="O42" s="12">
        <v>6.0810810810810814E-2</v>
      </c>
      <c r="P42" s="13">
        <v>43</v>
      </c>
      <c r="Q42" s="12">
        <v>3.9126478616924476E-2</v>
      </c>
      <c r="R42" s="13">
        <v>94</v>
      </c>
      <c r="S42" s="14">
        <v>8.2965578111209179E-2</v>
      </c>
      <c r="T42" s="1"/>
    </row>
    <row r="43" spans="2:20" ht="15.75" thickBot="1" x14ac:dyDescent="0.3">
      <c r="B43" s="335"/>
      <c r="C43" s="15" t="s">
        <v>22</v>
      </c>
      <c r="D43" s="16">
        <v>2</v>
      </c>
      <c r="E43" s="17">
        <v>1.6260162601626018E-2</v>
      </c>
      <c r="F43" s="18">
        <v>13</v>
      </c>
      <c r="G43" s="17">
        <v>4.5614035087719301E-2</v>
      </c>
      <c r="H43" s="18">
        <v>3</v>
      </c>
      <c r="I43" s="17">
        <v>1.0238907849829351E-2</v>
      </c>
      <c r="J43" s="18">
        <v>17</v>
      </c>
      <c r="K43" s="17">
        <v>4.2079207920792082E-2</v>
      </c>
      <c r="L43" s="18">
        <v>10</v>
      </c>
      <c r="M43" s="17">
        <v>1.4641288433382138E-2</v>
      </c>
      <c r="N43" s="18">
        <v>33</v>
      </c>
      <c r="O43" s="17">
        <v>7.4324324324324328E-2</v>
      </c>
      <c r="P43" s="18">
        <v>15</v>
      </c>
      <c r="Q43" s="17">
        <v>1.364877161055505E-2</v>
      </c>
      <c r="R43" s="18">
        <v>63</v>
      </c>
      <c r="S43" s="19">
        <v>5.5604589585172108E-2</v>
      </c>
      <c r="T43" s="1"/>
    </row>
    <row r="45" spans="2:20" ht="15.75" thickBot="1" x14ac:dyDescent="0.3"/>
    <row r="46" spans="2:20" ht="15.75" thickTop="1" x14ac:dyDescent="0.25">
      <c r="B46" s="321" t="s">
        <v>0</v>
      </c>
      <c r="C46" s="322"/>
      <c r="D46" s="327" t="s">
        <v>13</v>
      </c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9"/>
      <c r="T46" s="1"/>
    </row>
    <row r="47" spans="2:20" x14ac:dyDescent="0.25">
      <c r="B47" s="323"/>
      <c r="C47" s="324"/>
      <c r="D47" s="330" t="s">
        <v>14</v>
      </c>
      <c r="E47" s="331"/>
      <c r="F47" s="331"/>
      <c r="G47" s="331"/>
      <c r="H47" s="331" t="s">
        <v>15</v>
      </c>
      <c r="I47" s="331"/>
      <c r="J47" s="331"/>
      <c r="K47" s="331"/>
      <c r="L47" s="331" t="s">
        <v>16</v>
      </c>
      <c r="M47" s="331"/>
      <c r="N47" s="331"/>
      <c r="O47" s="331"/>
      <c r="P47" s="331" t="s">
        <v>3</v>
      </c>
      <c r="Q47" s="331"/>
      <c r="R47" s="331"/>
      <c r="S47" s="332"/>
      <c r="T47" s="1"/>
    </row>
    <row r="48" spans="2:20" x14ac:dyDescent="0.25">
      <c r="B48" s="323"/>
      <c r="C48" s="324"/>
      <c r="D48" s="330" t="s">
        <v>29</v>
      </c>
      <c r="E48" s="331"/>
      <c r="F48" s="331"/>
      <c r="G48" s="331"/>
      <c r="H48" s="331" t="s">
        <v>29</v>
      </c>
      <c r="I48" s="331"/>
      <c r="J48" s="331"/>
      <c r="K48" s="331"/>
      <c r="L48" s="331" t="s">
        <v>29</v>
      </c>
      <c r="M48" s="331"/>
      <c r="N48" s="331"/>
      <c r="O48" s="331"/>
      <c r="P48" s="331" t="s">
        <v>29</v>
      </c>
      <c r="Q48" s="331"/>
      <c r="R48" s="331"/>
      <c r="S48" s="332"/>
      <c r="T48" s="1"/>
    </row>
    <row r="49" spans="2:20" x14ac:dyDescent="0.25">
      <c r="B49" s="323"/>
      <c r="C49" s="324"/>
      <c r="D49" s="330" t="s">
        <v>11</v>
      </c>
      <c r="E49" s="331"/>
      <c r="F49" s="331" t="s">
        <v>12</v>
      </c>
      <c r="G49" s="331"/>
      <c r="H49" s="331" t="s">
        <v>11</v>
      </c>
      <c r="I49" s="331"/>
      <c r="J49" s="331" t="s">
        <v>12</v>
      </c>
      <c r="K49" s="331"/>
      <c r="L49" s="331" t="s">
        <v>11</v>
      </c>
      <c r="M49" s="331"/>
      <c r="N49" s="331" t="s">
        <v>12</v>
      </c>
      <c r="O49" s="331"/>
      <c r="P49" s="331" t="s">
        <v>11</v>
      </c>
      <c r="Q49" s="331"/>
      <c r="R49" s="331" t="s">
        <v>12</v>
      </c>
      <c r="S49" s="332"/>
      <c r="T49" s="1"/>
    </row>
    <row r="50" spans="2:20" ht="25.5" thickBot="1" x14ac:dyDescent="0.3">
      <c r="B50" s="325"/>
      <c r="C50" s="326"/>
      <c r="D50" s="2" t="s">
        <v>4</v>
      </c>
      <c r="E50" s="3" t="s">
        <v>26</v>
      </c>
      <c r="F50" s="3" t="s">
        <v>4</v>
      </c>
      <c r="G50" s="3" t="s">
        <v>26</v>
      </c>
      <c r="H50" s="3" t="s">
        <v>4</v>
      </c>
      <c r="I50" s="3" t="s">
        <v>26</v>
      </c>
      <c r="J50" s="3" t="s">
        <v>4</v>
      </c>
      <c r="K50" s="3" t="s">
        <v>26</v>
      </c>
      <c r="L50" s="3" t="s">
        <v>4</v>
      </c>
      <c r="M50" s="3" t="s">
        <v>26</v>
      </c>
      <c r="N50" s="3" t="s">
        <v>4</v>
      </c>
      <c r="O50" s="3" t="s">
        <v>26</v>
      </c>
      <c r="P50" s="3" t="s">
        <v>4</v>
      </c>
      <c r="Q50" s="3" t="s">
        <v>26</v>
      </c>
      <c r="R50" s="3" t="s">
        <v>4</v>
      </c>
      <c r="S50" s="4" t="s">
        <v>26</v>
      </c>
      <c r="T50" s="1"/>
    </row>
    <row r="51" spans="2:20" ht="15.75" thickTop="1" x14ac:dyDescent="0.25">
      <c r="B51" s="333" t="s">
        <v>9</v>
      </c>
      <c r="C51" s="5" t="s">
        <v>3</v>
      </c>
      <c r="D51" s="6">
        <v>310</v>
      </c>
      <c r="E51" s="7">
        <v>1</v>
      </c>
      <c r="F51" s="8">
        <v>98</v>
      </c>
      <c r="G51" s="7">
        <v>1</v>
      </c>
      <c r="H51" s="8">
        <v>549</v>
      </c>
      <c r="I51" s="7">
        <v>1</v>
      </c>
      <c r="J51" s="8">
        <v>148</v>
      </c>
      <c r="K51" s="7">
        <v>1</v>
      </c>
      <c r="L51" s="8">
        <v>971</v>
      </c>
      <c r="M51" s="7">
        <v>1</v>
      </c>
      <c r="N51" s="8">
        <v>156</v>
      </c>
      <c r="O51" s="7">
        <v>1</v>
      </c>
      <c r="P51" s="8">
        <v>1830</v>
      </c>
      <c r="Q51" s="7">
        <v>1</v>
      </c>
      <c r="R51" s="8">
        <v>402</v>
      </c>
      <c r="S51" s="9">
        <v>1</v>
      </c>
      <c r="T51" s="1"/>
    </row>
    <row r="52" spans="2:20" x14ac:dyDescent="0.25">
      <c r="B52" s="334"/>
      <c r="C52" s="10" t="s">
        <v>17</v>
      </c>
      <c r="D52" s="11">
        <v>5</v>
      </c>
      <c r="E52" s="12">
        <v>1.6129032258064516E-2</v>
      </c>
      <c r="F52" s="13">
        <v>3</v>
      </c>
      <c r="G52" s="12">
        <v>3.0612244897959183E-2</v>
      </c>
      <c r="H52" s="13">
        <v>12</v>
      </c>
      <c r="I52" s="12">
        <v>2.1857923497267763E-2</v>
      </c>
      <c r="J52" s="13">
        <v>3</v>
      </c>
      <c r="K52" s="12">
        <v>2.0270270270270271E-2</v>
      </c>
      <c r="L52" s="13">
        <v>69</v>
      </c>
      <c r="M52" s="12">
        <v>7.1060762100926878E-2</v>
      </c>
      <c r="N52" s="13">
        <v>9</v>
      </c>
      <c r="O52" s="12">
        <v>5.7692307692307689E-2</v>
      </c>
      <c r="P52" s="13">
        <v>86</v>
      </c>
      <c r="Q52" s="12">
        <v>4.6994535519125684E-2</v>
      </c>
      <c r="R52" s="13">
        <v>15</v>
      </c>
      <c r="S52" s="14">
        <v>3.7313432835820892E-2</v>
      </c>
      <c r="T52" s="1"/>
    </row>
    <row r="53" spans="2:20" x14ac:dyDescent="0.25">
      <c r="B53" s="334"/>
      <c r="C53" s="10" t="s">
        <v>18</v>
      </c>
      <c r="D53" s="11">
        <v>81</v>
      </c>
      <c r="E53" s="12">
        <v>0.26129032258064516</v>
      </c>
      <c r="F53" s="13">
        <v>18</v>
      </c>
      <c r="G53" s="12">
        <v>0.18367346938775511</v>
      </c>
      <c r="H53" s="13">
        <v>234</v>
      </c>
      <c r="I53" s="12">
        <v>0.42622950819672129</v>
      </c>
      <c r="J53" s="13">
        <v>43</v>
      </c>
      <c r="K53" s="12">
        <v>0.29054054054054052</v>
      </c>
      <c r="L53" s="13">
        <v>528</v>
      </c>
      <c r="M53" s="12">
        <v>0.5437693099897013</v>
      </c>
      <c r="N53" s="13">
        <v>61</v>
      </c>
      <c r="O53" s="12">
        <v>0.39102564102564102</v>
      </c>
      <c r="P53" s="13">
        <v>843</v>
      </c>
      <c r="Q53" s="12">
        <v>0.46065573770491802</v>
      </c>
      <c r="R53" s="13">
        <v>122</v>
      </c>
      <c r="S53" s="14">
        <v>0.30348258706467662</v>
      </c>
      <c r="T53" s="1"/>
    </row>
    <row r="54" spans="2:20" ht="48" x14ac:dyDescent="0.25">
      <c r="B54" s="334"/>
      <c r="C54" s="10" t="s">
        <v>19</v>
      </c>
      <c r="D54" s="11">
        <v>173</v>
      </c>
      <c r="E54" s="12">
        <v>0.5580645161290323</v>
      </c>
      <c r="F54" s="13">
        <v>59</v>
      </c>
      <c r="G54" s="12">
        <v>0.60204081632653061</v>
      </c>
      <c r="H54" s="13">
        <v>175</v>
      </c>
      <c r="I54" s="12">
        <v>0.31876138433515483</v>
      </c>
      <c r="J54" s="13">
        <v>63</v>
      </c>
      <c r="K54" s="12">
        <v>0.42567567567567566</v>
      </c>
      <c r="L54" s="13">
        <v>229</v>
      </c>
      <c r="M54" s="12">
        <v>0.23583934088568487</v>
      </c>
      <c r="N54" s="13">
        <v>54</v>
      </c>
      <c r="O54" s="12">
        <v>0.34615384615384615</v>
      </c>
      <c r="P54" s="13">
        <v>577</v>
      </c>
      <c r="Q54" s="12">
        <v>0.31530054644808742</v>
      </c>
      <c r="R54" s="13">
        <v>176</v>
      </c>
      <c r="S54" s="14">
        <v>0.43781094527363185</v>
      </c>
      <c r="T54" s="1"/>
    </row>
    <row r="55" spans="2:20" x14ac:dyDescent="0.25">
      <c r="B55" s="334"/>
      <c r="C55" s="10" t="s">
        <v>20</v>
      </c>
      <c r="D55" s="11">
        <v>13</v>
      </c>
      <c r="E55" s="12">
        <v>4.1935483870967752E-2</v>
      </c>
      <c r="F55" s="13">
        <v>7</v>
      </c>
      <c r="G55" s="12">
        <v>7.1428571428571425E-2</v>
      </c>
      <c r="H55" s="13">
        <v>65</v>
      </c>
      <c r="I55" s="12">
        <v>0.11839708561020036</v>
      </c>
      <c r="J55" s="13">
        <v>25</v>
      </c>
      <c r="K55" s="12">
        <v>0.16891891891891891</v>
      </c>
      <c r="L55" s="13">
        <v>66</v>
      </c>
      <c r="M55" s="12">
        <v>6.7971163748712662E-2</v>
      </c>
      <c r="N55" s="13">
        <v>22</v>
      </c>
      <c r="O55" s="12">
        <v>0.14102564102564102</v>
      </c>
      <c r="P55" s="13">
        <v>144</v>
      </c>
      <c r="Q55" s="12">
        <v>7.8688524590163941E-2</v>
      </c>
      <c r="R55" s="13">
        <v>54</v>
      </c>
      <c r="S55" s="14">
        <v>0.13432835820895522</v>
      </c>
      <c r="T55" s="1"/>
    </row>
    <row r="56" spans="2:20" ht="24" x14ac:dyDescent="0.25">
      <c r="B56" s="334"/>
      <c r="C56" s="10" t="s">
        <v>21</v>
      </c>
      <c r="D56" s="11">
        <v>28</v>
      </c>
      <c r="E56" s="12">
        <v>9.0322580645161285E-2</v>
      </c>
      <c r="F56" s="13">
        <v>6</v>
      </c>
      <c r="G56" s="12">
        <v>6.1224489795918366E-2</v>
      </c>
      <c r="H56" s="13">
        <v>45</v>
      </c>
      <c r="I56" s="12">
        <v>8.1967213114754092E-2</v>
      </c>
      <c r="J56" s="13">
        <v>12</v>
      </c>
      <c r="K56" s="12">
        <v>8.1081081081081086E-2</v>
      </c>
      <c r="L56" s="13">
        <v>42</v>
      </c>
      <c r="M56" s="12">
        <v>4.3254376930998963E-2</v>
      </c>
      <c r="N56" s="13">
        <v>4</v>
      </c>
      <c r="O56" s="12">
        <v>2.564102564102564E-2</v>
      </c>
      <c r="P56" s="13">
        <v>115</v>
      </c>
      <c r="Q56" s="12">
        <v>6.2841530054644809E-2</v>
      </c>
      <c r="R56" s="13">
        <v>22</v>
      </c>
      <c r="S56" s="14">
        <v>5.4726368159203981E-2</v>
      </c>
      <c r="T56" s="1"/>
    </row>
    <row r="57" spans="2:20" ht="15.75" thickBot="1" x14ac:dyDescent="0.3">
      <c r="B57" s="335"/>
      <c r="C57" s="15" t="s">
        <v>22</v>
      </c>
      <c r="D57" s="16">
        <v>10</v>
      </c>
      <c r="E57" s="17">
        <v>3.2258064516129031E-2</v>
      </c>
      <c r="F57" s="18">
        <v>5</v>
      </c>
      <c r="G57" s="17">
        <v>5.1020408163265307E-2</v>
      </c>
      <c r="H57" s="18">
        <v>18</v>
      </c>
      <c r="I57" s="17">
        <v>3.2786885245901641E-2</v>
      </c>
      <c r="J57" s="18">
        <v>2</v>
      </c>
      <c r="K57" s="17">
        <v>1.3513513513513513E-2</v>
      </c>
      <c r="L57" s="18">
        <v>37</v>
      </c>
      <c r="M57" s="17">
        <v>3.8105046343975282E-2</v>
      </c>
      <c r="N57" s="18">
        <v>6</v>
      </c>
      <c r="O57" s="17">
        <v>3.8461538461538464E-2</v>
      </c>
      <c r="P57" s="18">
        <v>65</v>
      </c>
      <c r="Q57" s="17">
        <v>3.5519125683060107E-2</v>
      </c>
      <c r="R57" s="18">
        <v>13</v>
      </c>
      <c r="S57" s="19">
        <v>3.2338308457711441E-2</v>
      </c>
      <c r="T57" s="1"/>
    </row>
  </sheetData>
  <mergeCells count="76">
    <mergeCell ref="B51:B57"/>
    <mergeCell ref="P48:S48"/>
    <mergeCell ref="D49:E49"/>
    <mergeCell ref="F49:G49"/>
    <mergeCell ref="H49:I49"/>
    <mergeCell ref="J49:K49"/>
    <mergeCell ref="L49:M49"/>
    <mergeCell ref="N49:O49"/>
    <mergeCell ref="P49:Q49"/>
    <mergeCell ref="R49:S49"/>
    <mergeCell ref="N35:O35"/>
    <mergeCell ref="P35:Q35"/>
    <mergeCell ref="R35:S35"/>
    <mergeCell ref="B37:B43"/>
    <mergeCell ref="B46:C50"/>
    <mergeCell ref="D46:S46"/>
    <mergeCell ref="D47:G47"/>
    <mergeCell ref="H47:K47"/>
    <mergeCell ref="L47:O47"/>
    <mergeCell ref="P47:S47"/>
    <mergeCell ref="D48:G48"/>
    <mergeCell ref="H48:K48"/>
    <mergeCell ref="L48:O48"/>
    <mergeCell ref="B23:B29"/>
    <mergeCell ref="B32:C36"/>
    <mergeCell ref="D32:S32"/>
    <mergeCell ref="D33:G33"/>
    <mergeCell ref="H33:K33"/>
    <mergeCell ref="L33:O33"/>
    <mergeCell ref="P33:S33"/>
    <mergeCell ref="D34:G34"/>
    <mergeCell ref="H34:K34"/>
    <mergeCell ref="L34:O34"/>
    <mergeCell ref="P34:S34"/>
    <mergeCell ref="D35:E35"/>
    <mergeCell ref="F35:G35"/>
    <mergeCell ref="H35:I35"/>
    <mergeCell ref="J35:K35"/>
    <mergeCell ref="L35:M35"/>
    <mergeCell ref="L7:M7"/>
    <mergeCell ref="N7:O7"/>
    <mergeCell ref="H20:K20"/>
    <mergeCell ref="L20:O20"/>
    <mergeCell ref="P20:S20"/>
    <mergeCell ref="B9:B15"/>
    <mergeCell ref="B18:C22"/>
    <mergeCell ref="D18:S18"/>
    <mergeCell ref="D19:G19"/>
    <mergeCell ref="H19:K19"/>
    <mergeCell ref="L19:O19"/>
    <mergeCell ref="P19:S19"/>
    <mergeCell ref="D20:G20"/>
    <mergeCell ref="D21:E21"/>
    <mergeCell ref="F21:G21"/>
    <mergeCell ref="H21:I21"/>
    <mergeCell ref="J21:K21"/>
    <mergeCell ref="L21:M21"/>
    <mergeCell ref="N21:O21"/>
    <mergeCell ref="P21:Q21"/>
    <mergeCell ref="R21:S21"/>
    <mergeCell ref="B4:C8"/>
    <mergeCell ref="D4:S4"/>
    <mergeCell ref="D5:G5"/>
    <mergeCell ref="H5:K5"/>
    <mergeCell ref="L5:O5"/>
    <mergeCell ref="P5:S5"/>
    <mergeCell ref="D6:G6"/>
    <mergeCell ref="H6:K6"/>
    <mergeCell ref="L6:O6"/>
    <mergeCell ref="P6:S6"/>
    <mergeCell ref="P7:Q7"/>
    <mergeCell ref="R7:S7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0"/>
  <sheetViews>
    <sheetView zoomScale="70" zoomScaleNormal="70" workbookViewId="0">
      <selection activeCell="F120" sqref="F120"/>
    </sheetView>
  </sheetViews>
  <sheetFormatPr baseColWidth="10" defaultRowHeight="15" x14ac:dyDescent="0.25"/>
  <cols>
    <col min="1" max="1" width="11.42578125" style="53"/>
    <col min="2" max="2" width="39" customWidth="1"/>
    <col min="30" max="60" width="11.42578125" style="53"/>
  </cols>
  <sheetData>
    <row r="1" spans="1:25" s="53" customFormat="1" x14ac:dyDescent="0.25"/>
    <row r="2" spans="1:25" s="53" customFormat="1" x14ac:dyDescent="0.25"/>
    <row r="3" spans="1:25" s="53" customFormat="1" x14ac:dyDescent="0.25"/>
    <row r="4" spans="1:25" s="53" customFormat="1" x14ac:dyDescent="0.25"/>
    <row r="5" spans="1:25" s="53" customFormat="1" x14ac:dyDescent="0.25"/>
    <row r="6" spans="1:25" s="53" customFormat="1" x14ac:dyDescent="0.25"/>
    <row r="7" spans="1:25" s="46" customFormat="1" ht="18" customHeight="1" x14ac:dyDescent="0.25">
      <c r="A7" s="273" t="s">
        <v>38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</row>
    <row r="8" spans="1:25" s="46" customFormat="1" ht="18" customHeight="1" x14ac:dyDescent="0.25">
      <c r="A8" s="273" t="s">
        <v>39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</row>
    <row r="9" spans="1:25" s="46" customFormat="1" ht="18" customHeight="1" x14ac:dyDescent="0.25">
      <c r="A9" s="273" t="s">
        <v>42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</row>
    <row r="10" spans="1:25" s="46" customFormat="1" ht="18" customHeight="1" x14ac:dyDescent="0.25">
      <c r="A10" s="273" t="s">
        <v>40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</row>
    <row r="11" spans="1:25" s="46" customFormat="1" ht="18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25" s="53" customFormat="1" x14ac:dyDescent="0.25"/>
    <row r="13" spans="1:25" s="53" customFormat="1" x14ac:dyDescent="0.25">
      <c r="B13" s="50" t="s">
        <v>194</v>
      </c>
    </row>
    <row r="14" spans="1:25" s="53" customFormat="1" x14ac:dyDescent="0.25"/>
    <row r="15" spans="1:25" s="53" customFormat="1" x14ac:dyDescent="0.25"/>
    <row r="16" spans="1:25" s="53" customFormat="1" ht="27.75" customHeight="1" x14ac:dyDescent="0.25">
      <c r="B16" s="338" t="s">
        <v>44</v>
      </c>
      <c r="C16" s="338" t="s">
        <v>136</v>
      </c>
      <c r="D16" s="338" t="s">
        <v>100</v>
      </c>
      <c r="E16" s="338"/>
      <c r="F16" s="338" t="s">
        <v>101</v>
      </c>
      <c r="G16" s="338"/>
      <c r="H16" s="338" t="s">
        <v>102</v>
      </c>
      <c r="I16" s="338"/>
      <c r="J16" s="338" t="s">
        <v>103</v>
      </c>
      <c r="K16" s="338"/>
      <c r="L16" s="338" t="s">
        <v>104</v>
      </c>
      <c r="M16" s="338"/>
      <c r="N16" s="338" t="s">
        <v>105</v>
      </c>
      <c r="O16" s="338"/>
      <c r="P16" s="338" t="s">
        <v>106</v>
      </c>
      <c r="Q16" s="338"/>
      <c r="R16" s="338" t="s">
        <v>107</v>
      </c>
      <c r="S16" s="338"/>
      <c r="T16" s="338" t="s">
        <v>108</v>
      </c>
      <c r="U16" s="338"/>
      <c r="V16" s="338" t="s">
        <v>109</v>
      </c>
      <c r="W16" s="338"/>
    </row>
    <row r="17" spans="2:23" s="53" customFormat="1" ht="23.25" customHeight="1" x14ac:dyDescent="0.25">
      <c r="B17" s="338"/>
      <c r="C17" s="338"/>
      <c r="D17" s="167" t="s">
        <v>23</v>
      </c>
      <c r="E17" s="167" t="s">
        <v>24</v>
      </c>
      <c r="F17" s="167" t="s">
        <v>23</v>
      </c>
      <c r="G17" s="167" t="s">
        <v>24</v>
      </c>
      <c r="H17" s="167" t="s">
        <v>23</v>
      </c>
      <c r="I17" s="167" t="s">
        <v>24</v>
      </c>
      <c r="J17" s="167" t="s">
        <v>23</v>
      </c>
      <c r="K17" s="167" t="s">
        <v>24</v>
      </c>
      <c r="L17" s="167" t="s">
        <v>23</v>
      </c>
      <c r="M17" s="167" t="s">
        <v>24</v>
      </c>
      <c r="N17" s="167" t="s">
        <v>23</v>
      </c>
      <c r="O17" s="167" t="s">
        <v>24</v>
      </c>
      <c r="P17" s="167" t="s">
        <v>23</v>
      </c>
      <c r="Q17" s="167" t="s">
        <v>24</v>
      </c>
      <c r="R17" s="167" t="s">
        <v>23</v>
      </c>
      <c r="S17" s="167" t="s">
        <v>24</v>
      </c>
      <c r="T17" s="167" t="s">
        <v>23</v>
      </c>
      <c r="U17" s="167" t="s">
        <v>24</v>
      </c>
      <c r="V17" s="167" t="s">
        <v>23</v>
      </c>
      <c r="W17" s="167" t="s">
        <v>24</v>
      </c>
    </row>
    <row r="18" spans="2:23" s="53" customFormat="1" x14ac:dyDescent="0.25">
      <c r="B18" s="340" t="s">
        <v>137</v>
      </c>
      <c r="C18" s="217" t="s">
        <v>11</v>
      </c>
      <c r="D18" s="147">
        <v>57</v>
      </c>
      <c r="E18" s="188">
        <v>0.5643564356435643</v>
      </c>
      <c r="F18" s="147">
        <v>92</v>
      </c>
      <c r="G18" s="188">
        <v>0.91089108910891081</v>
      </c>
      <c r="H18" s="147">
        <v>50</v>
      </c>
      <c r="I18" s="188">
        <v>0.49504950495049505</v>
      </c>
      <c r="J18" s="147">
        <v>65</v>
      </c>
      <c r="K18" s="188">
        <v>0.64356435643564358</v>
      </c>
      <c r="L18" s="147">
        <v>24</v>
      </c>
      <c r="M18" s="188">
        <v>0.23762376237623761</v>
      </c>
      <c r="N18" s="147">
        <v>33</v>
      </c>
      <c r="O18" s="188">
        <v>0.32673267326732669</v>
      </c>
      <c r="P18" s="147">
        <v>37</v>
      </c>
      <c r="Q18" s="188">
        <v>0.36633663366336633</v>
      </c>
      <c r="R18" s="147">
        <v>4</v>
      </c>
      <c r="S18" s="188">
        <v>3.9603960396039604E-2</v>
      </c>
      <c r="T18" s="147">
        <v>10</v>
      </c>
      <c r="U18" s="188">
        <v>9.9009900990099015E-2</v>
      </c>
      <c r="V18" s="147">
        <v>6</v>
      </c>
      <c r="W18" s="148">
        <v>5.9400000000000001E-2</v>
      </c>
    </row>
    <row r="19" spans="2:23" s="53" customFormat="1" x14ac:dyDescent="0.25">
      <c r="B19" s="341"/>
      <c r="C19" s="217" t="s">
        <v>12</v>
      </c>
      <c r="D19" s="147">
        <v>44</v>
      </c>
      <c r="E19" s="188">
        <v>0.4356435643564357</v>
      </c>
      <c r="F19" s="147">
        <v>9</v>
      </c>
      <c r="G19" s="188">
        <v>8.9108910891089119E-2</v>
      </c>
      <c r="H19" s="147">
        <v>51</v>
      </c>
      <c r="I19" s="188">
        <v>0.50495049504950495</v>
      </c>
      <c r="J19" s="147">
        <v>36</v>
      </c>
      <c r="K19" s="188">
        <v>0.35643564356435647</v>
      </c>
      <c r="L19" s="147">
        <v>77</v>
      </c>
      <c r="M19" s="188">
        <v>0.76237623762376228</v>
      </c>
      <c r="N19" s="147">
        <v>68</v>
      </c>
      <c r="O19" s="188">
        <v>0.67326732673267331</v>
      </c>
      <c r="P19" s="147">
        <v>64</v>
      </c>
      <c r="Q19" s="188">
        <v>0.63366336633663367</v>
      </c>
      <c r="R19" s="147">
        <v>97</v>
      </c>
      <c r="S19" s="188">
        <v>0.96039603960396036</v>
      </c>
      <c r="T19" s="147">
        <v>91</v>
      </c>
      <c r="U19" s="188">
        <v>0.90099009900990101</v>
      </c>
      <c r="V19" s="147">
        <v>95</v>
      </c>
      <c r="W19" s="148">
        <v>0.94059999999999999</v>
      </c>
    </row>
    <row r="20" spans="2:23" s="53" customFormat="1" x14ac:dyDescent="0.25">
      <c r="B20" s="341"/>
      <c r="C20" s="217" t="s">
        <v>3</v>
      </c>
      <c r="D20" s="147">
        <v>101</v>
      </c>
      <c r="E20" s="188">
        <v>1</v>
      </c>
      <c r="F20" s="147">
        <v>101</v>
      </c>
      <c r="G20" s="188">
        <v>1</v>
      </c>
      <c r="H20" s="147">
        <v>101</v>
      </c>
      <c r="I20" s="188">
        <v>1</v>
      </c>
      <c r="J20" s="147">
        <v>101</v>
      </c>
      <c r="K20" s="188">
        <v>1</v>
      </c>
      <c r="L20" s="147">
        <v>101</v>
      </c>
      <c r="M20" s="188">
        <v>1</v>
      </c>
      <c r="N20" s="147">
        <v>101</v>
      </c>
      <c r="O20" s="188">
        <v>1</v>
      </c>
      <c r="P20" s="147">
        <v>101</v>
      </c>
      <c r="Q20" s="188">
        <v>1</v>
      </c>
      <c r="R20" s="147">
        <v>101</v>
      </c>
      <c r="S20" s="188">
        <v>1</v>
      </c>
      <c r="T20" s="147">
        <v>101</v>
      </c>
      <c r="U20" s="188">
        <v>1</v>
      </c>
      <c r="V20" s="147">
        <v>101</v>
      </c>
      <c r="W20" s="188">
        <v>1</v>
      </c>
    </row>
    <row r="21" spans="2:23" s="53" customFormat="1" x14ac:dyDescent="0.25">
      <c r="B21" s="340" t="s">
        <v>33</v>
      </c>
      <c r="C21" s="217" t="s">
        <v>11</v>
      </c>
      <c r="D21" s="147">
        <v>444</v>
      </c>
      <c r="E21" s="188">
        <v>0.46010362694300516</v>
      </c>
      <c r="F21" s="147">
        <v>920</v>
      </c>
      <c r="G21" s="188">
        <v>0.95336787564766834</v>
      </c>
      <c r="H21" s="147">
        <v>348</v>
      </c>
      <c r="I21" s="188">
        <v>0.36062176165803111</v>
      </c>
      <c r="J21" s="147">
        <v>648</v>
      </c>
      <c r="K21" s="188">
        <v>0.67150259067357509</v>
      </c>
      <c r="L21" s="147">
        <v>54</v>
      </c>
      <c r="M21" s="188">
        <v>5.5958549222797929E-2</v>
      </c>
      <c r="N21" s="147">
        <v>84</v>
      </c>
      <c r="O21" s="188">
        <v>8.7046632124352333E-2</v>
      </c>
      <c r="P21" s="147">
        <v>246</v>
      </c>
      <c r="Q21" s="188">
        <v>0.25492227979274612</v>
      </c>
      <c r="R21" s="147">
        <v>58</v>
      </c>
      <c r="S21" s="188">
        <v>6.0103626943005181E-2</v>
      </c>
      <c r="T21" s="147">
        <v>120</v>
      </c>
      <c r="U21" s="188">
        <v>0.12435233160621761</v>
      </c>
      <c r="V21" s="147">
        <v>55</v>
      </c>
      <c r="W21" s="188">
        <v>5.6994818652849742E-2</v>
      </c>
    </row>
    <row r="22" spans="2:23" s="53" customFormat="1" x14ac:dyDescent="0.25">
      <c r="B22" s="341"/>
      <c r="C22" s="217" t="s">
        <v>12</v>
      </c>
      <c r="D22" s="147">
        <v>521</v>
      </c>
      <c r="E22" s="188">
        <v>0.53989637305699478</v>
      </c>
      <c r="F22" s="147">
        <v>45</v>
      </c>
      <c r="G22" s="188">
        <v>4.6632124352331605E-2</v>
      </c>
      <c r="H22" s="147">
        <v>617</v>
      </c>
      <c r="I22" s="188">
        <v>0.63937823834196894</v>
      </c>
      <c r="J22" s="147">
        <v>317</v>
      </c>
      <c r="K22" s="188">
        <v>0.32849740932642491</v>
      </c>
      <c r="L22" s="147">
        <v>911</v>
      </c>
      <c r="M22" s="188">
        <v>0.94404145077720203</v>
      </c>
      <c r="N22" s="147">
        <v>881</v>
      </c>
      <c r="O22" s="188">
        <v>0.91295336787564763</v>
      </c>
      <c r="P22" s="147">
        <v>719</v>
      </c>
      <c r="Q22" s="188">
        <v>0.74507772020725382</v>
      </c>
      <c r="R22" s="147">
        <v>907</v>
      </c>
      <c r="S22" s="188">
        <v>0.93989637305699492</v>
      </c>
      <c r="T22" s="147">
        <v>845</v>
      </c>
      <c r="U22" s="188">
        <v>0.87564766839378239</v>
      </c>
      <c r="V22" s="147">
        <v>910</v>
      </c>
      <c r="W22" s="188">
        <v>0.94300518134715017</v>
      </c>
    </row>
    <row r="23" spans="2:23" s="53" customFormat="1" x14ac:dyDescent="0.25">
      <c r="B23" s="341"/>
      <c r="C23" s="217" t="s">
        <v>3</v>
      </c>
      <c r="D23" s="147">
        <v>965</v>
      </c>
      <c r="E23" s="188">
        <v>1</v>
      </c>
      <c r="F23" s="147">
        <v>965</v>
      </c>
      <c r="G23" s="188">
        <v>1</v>
      </c>
      <c r="H23" s="147">
        <v>965</v>
      </c>
      <c r="I23" s="188">
        <v>1</v>
      </c>
      <c r="J23" s="147">
        <v>965</v>
      </c>
      <c r="K23" s="188">
        <v>1</v>
      </c>
      <c r="L23" s="147">
        <v>965</v>
      </c>
      <c r="M23" s="188">
        <v>1</v>
      </c>
      <c r="N23" s="147">
        <v>965</v>
      </c>
      <c r="O23" s="188">
        <v>1</v>
      </c>
      <c r="P23" s="147">
        <v>965</v>
      </c>
      <c r="Q23" s="188">
        <v>1</v>
      </c>
      <c r="R23" s="147">
        <v>965</v>
      </c>
      <c r="S23" s="188">
        <v>1</v>
      </c>
      <c r="T23" s="147">
        <v>965</v>
      </c>
      <c r="U23" s="188">
        <v>1</v>
      </c>
      <c r="V23" s="147">
        <v>965</v>
      </c>
      <c r="W23" s="188">
        <v>1</v>
      </c>
    </row>
    <row r="24" spans="2:23" s="53" customFormat="1" x14ac:dyDescent="0.25">
      <c r="B24" s="340" t="s">
        <v>140</v>
      </c>
      <c r="C24" s="217" t="s">
        <v>11</v>
      </c>
      <c r="D24" s="147">
        <v>102</v>
      </c>
      <c r="E24" s="188">
        <v>0.13545816733067728</v>
      </c>
      <c r="F24" s="147">
        <v>705</v>
      </c>
      <c r="G24" s="188">
        <v>0.93625498007968133</v>
      </c>
      <c r="H24" s="147">
        <v>81</v>
      </c>
      <c r="I24" s="188">
        <v>0.10756972111553784</v>
      </c>
      <c r="J24" s="147">
        <v>277</v>
      </c>
      <c r="K24" s="188">
        <v>0.36786188579017265</v>
      </c>
      <c r="L24" s="147">
        <v>12</v>
      </c>
      <c r="M24" s="188">
        <v>1.5936254980079681E-2</v>
      </c>
      <c r="N24" s="147">
        <v>29</v>
      </c>
      <c r="O24" s="188">
        <v>3.851261620185923E-2</v>
      </c>
      <c r="P24" s="147">
        <v>74</v>
      </c>
      <c r="Q24" s="188">
        <v>9.8273572377158031E-2</v>
      </c>
      <c r="R24" s="147">
        <v>8</v>
      </c>
      <c r="S24" s="188">
        <v>1.0624169986719787E-2</v>
      </c>
      <c r="T24" s="147">
        <v>7</v>
      </c>
      <c r="U24" s="188">
        <v>9.2961487383798128E-3</v>
      </c>
      <c r="V24" s="147">
        <v>17</v>
      </c>
      <c r="W24" s="188">
        <v>2.2576361221779549E-2</v>
      </c>
    </row>
    <row r="25" spans="2:23" s="53" customFormat="1" x14ac:dyDescent="0.25">
      <c r="B25" s="341"/>
      <c r="C25" s="217" t="s">
        <v>12</v>
      </c>
      <c r="D25" s="147">
        <v>651</v>
      </c>
      <c r="E25" s="188">
        <v>0.86454183266932272</v>
      </c>
      <c r="F25" s="147">
        <v>48</v>
      </c>
      <c r="G25" s="188">
        <v>6.3745019920318724E-2</v>
      </c>
      <c r="H25" s="147">
        <v>672</v>
      </c>
      <c r="I25" s="188">
        <v>0.89243027888446225</v>
      </c>
      <c r="J25" s="147">
        <v>476</v>
      </c>
      <c r="K25" s="188">
        <v>0.63213811420982735</v>
      </c>
      <c r="L25" s="147">
        <v>741</v>
      </c>
      <c r="M25" s="188">
        <v>0.98406374501992033</v>
      </c>
      <c r="N25" s="147">
        <v>724</v>
      </c>
      <c r="O25" s="188">
        <v>0.9614873837981408</v>
      </c>
      <c r="P25" s="147">
        <v>679</v>
      </c>
      <c r="Q25" s="188">
        <v>0.90172642762284194</v>
      </c>
      <c r="R25" s="147">
        <v>745</v>
      </c>
      <c r="S25" s="188">
        <v>0.98937583001328022</v>
      </c>
      <c r="T25" s="147">
        <v>746</v>
      </c>
      <c r="U25" s="188">
        <v>0.99070385126162019</v>
      </c>
      <c r="V25" s="147">
        <v>736</v>
      </c>
      <c r="W25" s="188">
        <v>0.97742363877822047</v>
      </c>
    </row>
    <row r="26" spans="2:23" s="53" customFormat="1" x14ac:dyDescent="0.25">
      <c r="B26" s="341"/>
      <c r="C26" s="217" t="s">
        <v>3</v>
      </c>
      <c r="D26" s="147">
        <v>753</v>
      </c>
      <c r="E26" s="188">
        <v>1</v>
      </c>
      <c r="F26" s="147">
        <v>753</v>
      </c>
      <c r="G26" s="188">
        <v>1</v>
      </c>
      <c r="H26" s="147">
        <v>753</v>
      </c>
      <c r="I26" s="188">
        <v>1</v>
      </c>
      <c r="J26" s="147">
        <v>753</v>
      </c>
      <c r="K26" s="188">
        <v>1</v>
      </c>
      <c r="L26" s="147">
        <v>753</v>
      </c>
      <c r="M26" s="188">
        <v>1</v>
      </c>
      <c r="N26" s="147">
        <v>753</v>
      </c>
      <c r="O26" s="188">
        <v>1</v>
      </c>
      <c r="P26" s="147">
        <v>753</v>
      </c>
      <c r="Q26" s="188">
        <v>1</v>
      </c>
      <c r="R26" s="147">
        <v>753</v>
      </c>
      <c r="S26" s="188">
        <v>1</v>
      </c>
      <c r="T26" s="147">
        <v>753</v>
      </c>
      <c r="U26" s="188">
        <v>1</v>
      </c>
      <c r="V26" s="147">
        <v>753</v>
      </c>
      <c r="W26" s="188">
        <v>1</v>
      </c>
    </row>
    <row r="27" spans="2:23" s="53" customFormat="1" x14ac:dyDescent="0.25">
      <c r="B27" s="340" t="s">
        <v>138</v>
      </c>
      <c r="C27" s="217" t="s">
        <v>11</v>
      </c>
      <c r="D27" s="147">
        <v>28</v>
      </c>
      <c r="E27" s="188">
        <v>0.14141414141414141</v>
      </c>
      <c r="F27" s="147">
        <v>178</v>
      </c>
      <c r="G27" s="188">
        <v>0.89898989898989901</v>
      </c>
      <c r="H27" s="147">
        <v>26</v>
      </c>
      <c r="I27" s="188">
        <v>0.13131313131313133</v>
      </c>
      <c r="J27" s="147">
        <v>59</v>
      </c>
      <c r="K27" s="188">
        <v>0.29797979797979801</v>
      </c>
      <c r="L27" s="147">
        <v>7</v>
      </c>
      <c r="M27" s="188">
        <v>3.5353535353535352E-2</v>
      </c>
      <c r="N27" s="147">
        <v>10</v>
      </c>
      <c r="O27" s="188">
        <v>5.0505050505050504E-2</v>
      </c>
      <c r="P27" s="147">
        <v>16</v>
      </c>
      <c r="Q27" s="188">
        <v>8.0808080808080815E-2</v>
      </c>
      <c r="R27" s="147">
        <v>2</v>
      </c>
      <c r="S27" s="188">
        <v>1.0101010101010102E-2</v>
      </c>
      <c r="T27" s="147">
        <v>1</v>
      </c>
      <c r="U27" s="188">
        <v>5.0505050505050509E-3</v>
      </c>
      <c r="V27" s="147">
        <v>4</v>
      </c>
      <c r="W27" s="188">
        <v>2.0202020202020204E-2</v>
      </c>
    </row>
    <row r="28" spans="2:23" s="53" customFormat="1" x14ac:dyDescent="0.25">
      <c r="B28" s="341"/>
      <c r="C28" s="217" t="s">
        <v>12</v>
      </c>
      <c r="D28" s="147">
        <v>170</v>
      </c>
      <c r="E28" s="188">
        <v>0.85858585858585856</v>
      </c>
      <c r="F28" s="147">
        <v>20</v>
      </c>
      <c r="G28" s="188">
        <v>0.10101010101010101</v>
      </c>
      <c r="H28" s="147">
        <v>172</v>
      </c>
      <c r="I28" s="188">
        <v>0.86868686868686862</v>
      </c>
      <c r="J28" s="147">
        <v>139</v>
      </c>
      <c r="K28" s="188">
        <v>0.7020202020202021</v>
      </c>
      <c r="L28" s="147">
        <v>191</v>
      </c>
      <c r="M28" s="188">
        <v>0.96464646464646464</v>
      </c>
      <c r="N28" s="147">
        <v>188</v>
      </c>
      <c r="O28" s="188">
        <v>0.9494949494949495</v>
      </c>
      <c r="P28" s="147">
        <v>182</v>
      </c>
      <c r="Q28" s="188">
        <v>0.91919191919191912</v>
      </c>
      <c r="R28" s="147">
        <v>196</v>
      </c>
      <c r="S28" s="188">
        <v>0.98989898989898994</v>
      </c>
      <c r="T28" s="147">
        <v>197</v>
      </c>
      <c r="U28" s="188">
        <v>0.99494949494949492</v>
      </c>
      <c r="V28" s="147">
        <v>194</v>
      </c>
      <c r="W28" s="188">
        <v>0.97979797979797978</v>
      </c>
    </row>
    <row r="29" spans="2:23" s="53" customFormat="1" x14ac:dyDescent="0.25">
      <c r="B29" s="341"/>
      <c r="C29" s="217" t="s">
        <v>3</v>
      </c>
      <c r="D29" s="147">
        <v>198</v>
      </c>
      <c r="E29" s="188">
        <v>1</v>
      </c>
      <c r="F29" s="147">
        <v>198</v>
      </c>
      <c r="G29" s="188">
        <v>1</v>
      </c>
      <c r="H29" s="147">
        <v>198</v>
      </c>
      <c r="I29" s="188">
        <v>1</v>
      </c>
      <c r="J29" s="147">
        <v>198</v>
      </c>
      <c r="K29" s="188">
        <v>1</v>
      </c>
      <c r="L29" s="147">
        <v>198</v>
      </c>
      <c r="M29" s="188">
        <v>1</v>
      </c>
      <c r="N29" s="147">
        <v>198</v>
      </c>
      <c r="O29" s="188">
        <v>1</v>
      </c>
      <c r="P29" s="147">
        <v>198</v>
      </c>
      <c r="Q29" s="188">
        <v>1</v>
      </c>
      <c r="R29" s="147">
        <v>198</v>
      </c>
      <c r="S29" s="188">
        <v>1</v>
      </c>
      <c r="T29" s="147">
        <v>198</v>
      </c>
      <c r="U29" s="188">
        <v>1</v>
      </c>
      <c r="V29" s="147">
        <v>198</v>
      </c>
      <c r="W29" s="188">
        <v>1</v>
      </c>
    </row>
    <row r="30" spans="2:23" s="53" customFormat="1" x14ac:dyDescent="0.25">
      <c r="B30" s="340" t="s">
        <v>139</v>
      </c>
      <c r="C30" s="217" t="s">
        <v>11</v>
      </c>
      <c r="D30" s="147">
        <v>21</v>
      </c>
      <c r="E30" s="188">
        <v>0.15328467153284672</v>
      </c>
      <c r="F30" s="147">
        <v>130</v>
      </c>
      <c r="G30" s="188">
        <v>0.94890510948905105</v>
      </c>
      <c r="H30" s="147">
        <v>118</v>
      </c>
      <c r="I30" s="188">
        <v>0.86131386861313874</v>
      </c>
      <c r="J30" s="147">
        <v>98</v>
      </c>
      <c r="K30" s="188">
        <v>0.71532846715328458</v>
      </c>
      <c r="L30" s="147">
        <v>3</v>
      </c>
      <c r="M30" s="188">
        <v>2.1897810218978103E-2</v>
      </c>
      <c r="N30" s="147">
        <v>37</v>
      </c>
      <c r="O30" s="188">
        <v>0.27007299270072993</v>
      </c>
      <c r="P30" s="147">
        <v>5</v>
      </c>
      <c r="Q30" s="188">
        <v>3.6496350364963501E-2</v>
      </c>
      <c r="R30" s="147" t="s">
        <v>30</v>
      </c>
      <c r="S30" s="147" t="s">
        <v>30</v>
      </c>
      <c r="T30" s="147">
        <v>7</v>
      </c>
      <c r="U30" s="188">
        <v>5.1094890510948912E-2</v>
      </c>
      <c r="V30" s="147">
        <v>91</v>
      </c>
      <c r="W30" s="188">
        <v>0.66423357664233573</v>
      </c>
    </row>
    <row r="31" spans="2:23" s="53" customFormat="1" x14ac:dyDescent="0.25">
      <c r="B31" s="341"/>
      <c r="C31" s="217" t="s">
        <v>12</v>
      </c>
      <c r="D31" s="147">
        <v>116</v>
      </c>
      <c r="E31" s="188">
        <v>0.84671532846715325</v>
      </c>
      <c r="F31" s="147">
        <v>7</v>
      </c>
      <c r="G31" s="188">
        <v>5.1094890510948912E-2</v>
      </c>
      <c r="H31" s="147">
        <v>19</v>
      </c>
      <c r="I31" s="188">
        <v>0.13868613138686131</v>
      </c>
      <c r="J31" s="147">
        <v>39</v>
      </c>
      <c r="K31" s="188">
        <v>0.28467153284671531</v>
      </c>
      <c r="L31" s="147">
        <v>134</v>
      </c>
      <c r="M31" s="188">
        <v>0.97810218978102181</v>
      </c>
      <c r="N31" s="147">
        <v>100</v>
      </c>
      <c r="O31" s="188">
        <v>0.72992700729927007</v>
      </c>
      <c r="P31" s="147">
        <v>132</v>
      </c>
      <c r="Q31" s="188">
        <v>0.96350364963503654</v>
      </c>
      <c r="R31" s="147">
        <v>137</v>
      </c>
      <c r="S31" s="188">
        <v>1</v>
      </c>
      <c r="T31" s="147">
        <v>130</v>
      </c>
      <c r="U31" s="188">
        <v>0.94890510948905105</v>
      </c>
      <c r="V31" s="147">
        <v>46</v>
      </c>
      <c r="W31" s="188">
        <v>0.33576642335766421</v>
      </c>
    </row>
    <row r="32" spans="2:23" s="53" customFormat="1" x14ac:dyDescent="0.25">
      <c r="B32" s="341"/>
      <c r="C32" s="217" t="s">
        <v>3</v>
      </c>
      <c r="D32" s="147">
        <v>137</v>
      </c>
      <c r="E32" s="188">
        <v>1</v>
      </c>
      <c r="F32" s="147">
        <v>137</v>
      </c>
      <c r="G32" s="188">
        <v>1</v>
      </c>
      <c r="H32" s="147">
        <v>137</v>
      </c>
      <c r="I32" s="188">
        <v>1</v>
      </c>
      <c r="J32" s="147">
        <v>137</v>
      </c>
      <c r="K32" s="188">
        <v>1</v>
      </c>
      <c r="L32" s="147">
        <v>137</v>
      </c>
      <c r="M32" s="188">
        <v>1</v>
      </c>
      <c r="N32" s="147">
        <v>137</v>
      </c>
      <c r="O32" s="188">
        <v>1</v>
      </c>
      <c r="P32" s="147">
        <v>137</v>
      </c>
      <c r="Q32" s="188">
        <v>1</v>
      </c>
      <c r="R32" s="147">
        <v>137</v>
      </c>
      <c r="S32" s="188">
        <v>1</v>
      </c>
      <c r="T32" s="147">
        <v>137</v>
      </c>
      <c r="U32" s="188">
        <v>1</v>
      </c>
      <c r="V32" s="147">
        <v>137</v>
      </c>
      <c r="W32" s="188">
        <v>1</v>
      </c>
    </row>
    <row r="33" spans="1:60" s="53" customFormat="1" x14ac:dyDescent="0.25">
      <c r="B33" s="340" t="s">
        <v>37</v>
      </c>
      <c r="C33" s="217" t="s">
        <v>11</v>
      </c>
      <c r="D33" s="147">
        <v>6</v>
      </c>
      <c r="E33" s="188">
        <v>7.6923076923076927E-2</v>
      </c>
      <c r="F33" s="147">
        <v>74</v>
      </c>
      <c r="G33" s="188">
        <v>0.94871794871794879</v>
      </c>
      <c r="H33" s="147">
        <v>8</v>
      </c>
      <c r="I33" s="188">
        <v>0.10256410256410257</v>
      </c>
      <c r="J33" s="147">
        <v>22</v>
      </c>
      <c r="K33" s="188">
        <v>0.28205128205128205</v>
      </c>
      <c r="L33" s="147">
        <v>1</v>
      </c>
      <c r="M33" s="188">
        <v>1.2820512820512822E-2</v>
      </c>
      <c r="N33" s="147">
        <v>1</v>
      </c>
      <c r="O33" s="188">
        <v>1.2820512820512822E-2</v>
      </c>
      <c r="P33" s="147">
        <v>2</v>
      </c>
      <c r="Q33" s="188">
        <v>2.5641025641025644E-2</v>
      </c>
      <c r="R33" s="147">
        <v>1</v>
      </c>
      <c r="S33" s="188">
        <v>1.2820512820512822E-2</v>
      </c>
      <c r="T33" s="147" t="s">
        <v>30</v>
      </c>
      <c r="U33" s="147" t="s">
        <v>30</v>
      </c>
      <c r="V33" s="147">
        <v>1</v>
      </c>
      <c r="W33" s="188">
        <v>1.2820512820512822E-2</v>
      </c>
    </row>
    <row r="34" spans="1:60" s="53" customFormat="1" x14ac:dyDescent="0.25">
      <c r="B34" s="341"/>
      <c r="C34" s="217" t="s">
        <v>12</v>
      </c>
      <c r="D34" s="147">
        <v>72</v>
      </c>
      <c r="E34" s="188">
        <v>0.92307692307692302</v>
      </c>
      <c r="F34" s="147">
        <v>4</v>
      </c>
      <c r="G34" s="188">
        <v>5.1282051282051287E-2</v>
      </c>
      <c r="H34" s="147">
        <v>70</v>
      </c>
      <c r="I34" s="188">
        <v>0.89743589743589736</v>
      </c>
      <c r="J34" s="147">
        <v>56</v>
      </c>
      <c r="K34" s="188">
        <v>0.71794871794871795</v>
      </c>
      <c r="L34" s="147">
        <v>77</v>
      </c>
      <c r="M34" s="188">
        <v>0.98717948717948711</v>
      </c>
      <c r="N34" s="147">
        <v>77</v>
      </c>
      <c r="O34" s="188">
        <v>0.98717948717948711</v>
      </c>
      <c r="P34" s="147">
        <v>76</v>
      </c>
      <c r="Q34" s="188">
        <v>0.97435897435897434</v>
      </c>
      <c r="R34" s="147">
        <v>77</v>
      </c>
      <c r="S34" s="188">
        <v>0.98717948717948711</v>
      </c>
      <c r="T34" s="147">
        <v>78</v>
      </c>
      <c r="U34" s="188">
        <v>1</v>
      </c>
      <c r="V34" s="147">
        <v>77</v>
      </c>
      <c r="W34" s="188">
        <v>0.98717948717948711</v>
      </c>
    </row>
    <row r="35" spans="1:60" s="53" customFormat="1" x14ac:dyDescent="0.25">
      <c r="B35" s="341"/>
      <c r="C35" s="217" t="s">
        <v>3</v>
      </c>
      <c r="D35" s="147">
        <v>78</v>
      </c>
      <c r="E35" s="188">
        <v>1</v>
      </c>
      <c r="F35" s="147">
        <v>78</v>
      </c>
      <c r="G35" s="188">
        <v>1</v>
      </c>
      <c r="H35" s="147">
        <v>78</v>
      </c>
      <c r="I35" s="188">
        <v>1</v>
      </c>
      <c r="J35" s="147">
        <v>78</v>
      </c>
      <c r="K35" s="188">
        <v>1</v>
      </c>
      <c r="L35" s="147">
        <v>78</v>
      </c>
      <c r="M35" s="188">
        <v>1</v>
      </c>
      <c r="N35" s="147">
        <v>78</v>
      </c>
      <c r="O35" s="188">
        <v>1</v>
      </c>
      <c r="P35" s="147">
        <v>78</v>
      </c>
      <c r="Q35" s="188">
        <v>1</v>
      </c>
      <c r="R35" s="147">
        <v>78</v>
      </c>
      <c r="S35" s="188">
        <v>1</v>
      </c>
      <c r="T35" s="147">
        <v>78</v>
      </c>
      <c r="U35" s="188">
        <v>1</v>
      </c>
      <c r="V35" s="147">
        <v>78</v>
      </c>
      <c r="W35" s="188">
        <v>1</v>
      </c>
    </row>
    <row r="36" spans="1:60" s="53" customFormat="1" x14ac:dyDescent="0.25">
      <c r="B36" s="71" t="s">
        <v>41</v>
      </c>
    </row>
    <row r="37" spans="1:60" s="53" customFormat="1" x14ac:dyDescent="0.25">
      <c r="B37" s="72" t="s">
        <v>43</v>
      </c>
    </row>
    <row r="38" spans="1:60" s="53" customFormat="1" x14ac:dyDescent="0.25"/>
    <row r="39" spans="1:60" s="170" customFormat="1" x14ac:dyDescent="0.25">
      <c r="B39" s="192"/>
      <c r="C39" s="193"/>
      <c r="D39" s="194"/>
      <c r="E39" s="195"/>
      <c r="F39" s="194"/>
      <c r="G39" s="195"/>
      <c r="H39" s="194"/>
      <c r="I39" s="195"/>
      <c r="J39" s="194"/>
      <c r="K39" s="195"/>
      <c r="L39" s="194"/>
      <c r="M39" s="195"/>
      <c r="N39" s="194"/>
      <c r="O39" s="195"/>
      <c r="P39" s="194"/>
      <c r="Q39" s="195"/>
      <c r="R39" s="194"/>
      <c r="S39" s="195"/>
      <c r="T39" s="194"/>
      <c r="U39" s="195"/>
      <c r="V39" s="194"/>
      <c r="W39" s="195"/>
      <c r="X39" s="194"/>
      <c r="Y39" s="195"/>
      <c r="Z39" s="194"/>
      <c r="AA39" s="195"/>
    </row>
    <row r="40" spans="1:60" s="170" customFormat="1" x14ac:dyDescent="0.25">
      <c r="B40" s="50" t="s">
        <v>195</v>
      </c>
      <c r="C40" s="193"/>
      <c r="D40" s="194"/>
      <c r="E40" s="195"/>
      <c r="F40" s="194"/>
      <c r="G40" s="195"/>
      <c r="H40" s="194"/>
      <c r="I40" s="195"/>
      <c r="J40" s="194"/>
      <c r="K40" s="195"/>
      <c r="L40" s="194"/>
      <c r="M40" s="195"/>
      <c r="N40" s="194"/>
      <c r="O40" s="195"/>
      <c r="P40" s="194"/>
      <c r="Q40" s="195"/>
      <c r="R40" s="194"/>
      <c r="S40" s="195"/>
      <c r="T40" s="194"/>
      <c r="U40" s="195"/>
      <c r="V40" s="194"/>
      <c r="W40" s="195"/>
      <c r="X40" s="194"/>
      <c r="Y40" s="195"/>
      <c r="Z40" s="194"/>
      <c r="AA40" s="195"/>
    </row>
    <row r="41" spans="1:60" s="170" customFormat="1" x14ac:dyDescent="0.25">
      <c r="B41" s="192"/>
      <c r="C41" s="193"/>
      <c r="D41" s="194"/>
      <c r="E41" s="195"/>
      <c r="F41" s="194"/>
      <c r="G41" s="195"/>
      <c r="H41" s="194"/>
      <c r="I41" s="195"/>
      <c r="J41" s="194"/>
      <c r="K41" s="195"/>
      <c r="L41" s="194"/>
      <c r="M41" s="195"/>
      <c r="N41" s="194"/>
      <c r="O41" s="195"/>
      <c r="P41" s="194"/>
      <c r="Q41" s="195"/>
      <c r="R41" s="194"/>
      <c r="S41" s="195"/>
      <c r="T41" s="194"/>
      <c r="U41" s="195"/>
      <c r="V41" s="194"/>
      <c r="W41" s="195"/>
      <c r="X41" s="194"/>
      <c r="Y41" s="195"/>
      <c r="Z41" s="194"/>
      <c r="AA41" s="195"/>
    </row>
    <row r="42" spans="1:60" s="170" customFormat="1" x14ac:dyDescent="0.25">
      <c r="B42" s="192"/>
      <c r="C42" s="193"/>
      <c r="D42" s="194"/>
      <c r="E42" s="195"/>
      <c r="F42" s="194"/>
      <c r="G42" s="195"/>
      <c r="H42" s="194"/>
      <c r="I42" s="195"/>
      <c r="J42" s="194"/>
      <c r="K42" s="195"/>
      <c r="L42" s="194"/>
      <c r="M42" s="195"/>
      <c r="N42" s="194"/>
      <c r="O42" s="195"/>
      <c r="P42" s="194"/>
      <c r="Q42" s="195"/>
      <c r="R42" s="194"/>
      <c r="S42" s="195"/>
      <c r="T42" s="194"/>
      <c r="U42" s="195"/>
      <c r="V42" s="194"/>
      <c r="W42" s="195"/>
      <c r="X42" s="194"/>
      <c r="Y42" s="195"/>
      <c r="Z42" s="194"/>
      <c r="AA42" s="195"/>
    </row>
    <row r="43" spans="1:60" s="146" customFormat="1" ht="72.75" customHeight="1" x14ac:dyDescent="0.25">
      <c r="A43" s="170"/>
      <c r="B43" s="338" t="s">
        <v>44</v>
      </c>
      <c r="C43" s="338" t="s">
        <v>136</v>
      </c>
      <c r="D43" s="315" t="s">
        <v>88</v>
      </c>
      <c r="E43" s="315"/>
      <c r="F43" s="315" t="s">
        <v>89</v>
      </c>
      <c r="G43" s="315"/>
      <c r="H43" s="315" t="s">
        <v>90</v>
      </c>
      <c r="I43" s="315"/>
      <c r="J43" s="315" t="s">
        <v>91</v>
      </c>
      <c r="K43" s="315"/>
      <c r="L43" s="315" t="s">
        <v>92</v>
      </c>
      <c r="M43" s="315"/>
      <c r="N43" s="315" t="s">
        <v>93</v>
      </c>
      <c r="O43" s="315"/>
      <c r="P43" s="315" t="s">
        <v>94</v>
      </c>
      <c r="Q43" s="315"/>
      <c r="R43" s="315" t="s">
        <v>95</v>
      </c>
      <c r="S43" s="315"/>
      <c r="T43" s="315" t="s">
        <v>96</v>
      </c>
      <c r="U43" s="315"/>
      <c r="V43" s="315" t="s">
        <v>97</v>
      </c>
      <c r="W43" s="315"/>
      <c r="X43" s="315" t="s">
        <v>98</v>
      </c>
      <c r="Y43" s="315"/>
      <c r="Z43" s="315" t="s">
        <v>99</v>
      </c>
      <c r="AA43" s="315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</row>
    <row r="44" spans="1:60" s="146" customFormat="1" ht="23.25" customHeight="1" x14ac:dyDescent="0.25">
      <c r="A44" s="170"/>
      <c r="B44" s="338"/>
      <c r="C44" s="338"/>
      <c r="D44" s="165" t="s">
        <v>23</v>
      </c>
      <c r="E44" s="165" t="s">
        <v>24</v>
      </c>
      <c r="F44" s="165" t="s">
        <v>23</v>
      </c>
      <c r="G44" s="165" t="s">
        <v>24</v>
      </c>
      <c r="H44" s="165" t="s">
        <v>23</v>
      </c>
      <c r="I44" s="165" t="s">
        <v>24</v>
      </c>
      <c r="J44" s="165" t="s">
        <v>23</v>
      </c>
      <c r="K44" s="165" t="s">
        <v>24</v>
      </c>
      <c r="L44" s="165" t="s">
        <v>23</v>
      </c>
      <c r="M44" s="165" t="s">
        <v>24</v>
      </c>
      <c r="N44" s="165" t="s">
        <v>23</v>
      </c>
      <c r="O44" s="165" t="s">
        <v>24</v>
      </c>
      <c r="P44" s="165" t="s">
        <v>23</v>
      </c>
      <c r="Q44" s="165" t="s">
        <v>24</v>
      </c>
      <c r="R44" s="165" t="s">
        <v>23</v>
      </c>
      <c r="S44" s="165" t="s">
        <v>24</v>
      </c>
      <c r="T44" s="165" t="s">
        <v>23</v>
      </c>
      <c r="U44" s="165" t="s">
        <v>24</v>
      </c>
      <c r="V44" s="165" t="s">
        <v>23</v>
      </c>
      <c r="W44" s="165" t="s">
        <v>24</v>
      </c>
      <c r="X44" s="165" t="s">
        <v>23</v>
      </c>
      <c r="Y44" s="165" t="s">
        <v>24</v>
      </c>
      <c r="Z44" s="165" t="s">
        <v>23</v>
      </c>
      <c r="AA44" s="165" t="s">
        <v>24</v>
      </c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</row>
    <row r="45" spans="1:60" s="146" customFormat="1" x14ac:dyDescent="0.25">
      <c r="A45" s="170"/>
      <c r="B45" s="339" t="s">
        <v>137</v>
      </c>
      <c r="C45" s="217" t="s">
        <v>11</v>
      </c>
      <c r="D45" s="172" t="s">
        <v>30</v>
      </c>
      <c r="E45" s="172" t="s">
        <v>30</v>
      </c>
      <c r="F45" s="172">
        <v>13</v>
      </c>
      <c r="G45" s="190">
        <v>0.12871287128712899</v>
      </c>
      <c r="H45" s="172">
        <v>17</v>
      </c>
      <c r="I45" s="190">
        <v>0.16831683168316799</v>
      </c>
      <c r="J45" s="172">
        <v>13</v>
      </c>
      <c r="K45" s="190">
        <v>0.12871287128712899</v>
      </c>
      <c r="L45" s="172">
        <v>3</v>
      </c>
      <c r="M45" s="190">
        <v>2.9702970297029698E-2</v>
      </c>
      <c r="N45" s="172" t="s">
        <v>30</v>
      </c>
      <c r="O45" s="172" t="s">
        <v>30</v>
      </c>
      <c r="P45" s="172">
        <v>2</v>
      </c>
      <c r="Q45" s="190">
        <v>1.9801980198019799E-2</v>
      </c>
      <c r="R45" s="172">
        <v>22</v>
      </c>
      <c r="S45" s="190">
        <v>0.21782178217821802</v>
      </c>
      <c r="T45" s="172">
        <v>9</v>
      </c>
      <c r="U45" s="190">
        <v>8.9108910891089105E-2</v>
      </c>
      <c r="V45" s="172">
        <v>1</v>
      </c>
      <c r="W45" s="190">
        <v>9.9009900990098994E-3</v>
      </c>
      <c r="X45" s="172">
        <v>41</v>
      </c>
      <c r="Y45" s="190">
        <v>0.40594059405940597</v>
      </c>
      <c r="Z45" s="172">
        <v>5</v>
      </c>
      <c r="AA45" s="190">
        <v>4.9504950495049493E-2</v>
      </c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</row>
    <row r="46" spans="1:60" s="146" customFormat="1" x14ac:dyDescent="0.25">
      <c r="A46" s="170"/>
      <c r="B46" s="339"/>
      <c r="C46" s="217" t="s">
        <v>12</v>
      </c>
      <c r="D46" s="172">
        <v>101</v>
      </c>
      <c r="E46" s="190">
        <v>1</v>
      </c>
      <c r="F46" s="172">
        <v>88</v>
      </c>
      <c r="G46" s="190">
        <v>0.87128712871287106</v>
      </c>
      <c r="H46" s="172">
        <v>84</v>
      </c>
      <c r="I46" s="190">
        <v>0.83168316831683198</v>
      </c>
      <c r="J46" s="172">
        <v>88</v>
      </c>
      <c r="K46" s="190">
        <v>0.87128712871287106</v>
      </c>
      <c r="L46" s="172">
        <v>98</v>
      </c>
      <c r="M46" s="190">
        <v>0.97029702970296994</v>
      </c>
      <c r="N46" s="172">
        <v>101</v>
      </c>
      <c r="O46" s="190">
        <v>1</v>
      </c>
      <c r="P46" s="172">
        <v>99</v>
      </c>
      <c r="Q46" s="190">
        <v>0.98019801980197996</v>
      </c>
      <c r="R46" s="172">
        <v>79</v>
      </c>
      <c r="S46" s="190">
        <v>0.7821782178217821</v>
      </c>
      <c r="T46" s="172">
        <v>92</v>
      </c>
      <c r="U46" s="190">
        <v>0.91089108910891103</v>
      </c>
      <c r="V46" s="172">
        <v>100</v>
      </c>
      <c r="W46" s="190">
        <v>0.99009900990098998</v>
      </c>
      <c r="X46" s="172">
        <v>60</v>
      </c>
      <c r="Y46" s="190">
        <v>0.59405940594059403</v>
      </c>
      <c r="Z46" s="172">
        <v>96</v>
      </c>
      <c r="AA46" s="190">
        <v>0.95049504950495001</v>
      </c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</row>
    <row r="47" spans="1:60" s="146" customFormat="1" x14ac:dyDescent="0.25">
      <c r="A47" s="170"/>
      <c r="B47" s="339"/>
      <c r="C47" s="217" t="s">
        <v>3</v>
      </c>
      <c r="D47" s="172">
        <v>101</v>
      </c>
      <c r="E47" s="190">
        <v>1</v>
      </c>
      <c r="F47" s="172">
        <v>101</v>
      </c>
      <c r="G47" s="190">
        <v>1</v>
      </c>
      <c r="H47" s="172">
        <v>101</v>
      </c>
      <c r="I47" s="190">
        <v>1</v>
      </c>
      <c r="J47" s="172">
        <v>101</v>
      </c>
      <c r="K47" s="190">
        <v>1</v>
      </c>
      <c r="L47" s="172">
        <v>101</v>
      </c>
      <c r="M47" s="190">
        <v>1</v>
      </c>
      <c r="N47" s="172">
        <v>101</v>
      </c>
      <c r="O47" s="190">
        <v>1</v>
      </c>
      <c r="P47" s="172">
        <v>101</v>
      </c>
      <c r="Q47" s="190">
        <v>1</v>
      </c>
      <c r="R47" s="172">
        <v>101</v>
      </c>
      <c r="S47" s="190">
        <v>1</v>
      </c>
      <c r="T47" s="172">
        <v>101</v>
      </c>
      <c r="U47" s="190">
        <v>1</v>
      </c>
      <c r="V47" s="172">
        <v>101</v>
      </c>
      <c r="W47" s="190">
        <v>1</v>
      </c>
      <c r="X47" s="172">
        <v>101</v>
      </c>
      <c r="Y47" s="190">
        <v>1</v>
      </c>
      <c r="Z47" s="172">
        <v>101</v>
      </c>
      <c r="AA47" s="190">
        <v>1</v>
      </c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</row>
    <row r="48" spans="1:60" s="146" customFormat="1" x14ac:dyDescent="0.25">
      <c r="A48" s="170"/>
      <c r="B48" s="339" t="s">
        <v>33</v>
      </c>
      <c r="C48" s="217" t="s">
        <v>11</v>
      </c>
      <c r="D48" s="172">
        <v>5</v>
      </c>
      <c r="E48" s="190">
        <v>5.1813471502590702E-3</v>
      </c>
      <c r="F48" s="172">
        <v>68</v>
      </c>
      <c r="G48" s="190">
        <v>7.0466321243523297E-2</v>
      </c>
      <c r="H48" s="172">
        <v>76</v>
      </c>
      <c r="I48" s="190">
        <v>7.8756476683937801E-2</v>
      </c>
      <c r="J48" s="172">
        <v>41</v>
      </c>
      <c r="K48" s="190">
        <v>4.2487046632124395E-2</v>
      </c>
      <c r="L48" s="172">
        <v>15</v>
      </c>
      <c r="M48" s="190">
        <v>1.55440414507772E-2</v>
      </c>
      <c r="N48" s="172" t="s">
        <v>30</v>
      </c>
      <c r="O48" s="172" t="s">
        <v>30</v>
      </c>
      <c r="P48" s="172">
        <v>40</v>
      </c>
      <c r="Q48" s="190">
        <v>4.1450777202072499E-2</v>
      </c>
      <c r="R48" s="172">
        <v>17</v>
      </c>
      <c r="S48" s="190">
        <v>1.76165803108808E-2</v>
      </c>
      <c r="T48" s="172">
        <v>22</v>
      </c>
      <c r="U48" s="190">
        <v>2.2797927461139903E-2</v>
      </c>
      <c r="V48" s="172">
        <v>8</v>
      </c>
      <c r="W48" s="190">
        <v>8.2901554404145091E-3</v>
      </c>
      <c r="X48" s="172">
        <v>402</v>
      </c>
      <c r="Y48" s="190">
        <v>0.41658031088082903</v>
      </c>
      <c r="Z48" s="172" t="s">
        <v>30</v>
      </c>
      <c r="AA48" s="172" t="s">
        <v>30</v>
      </c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</row>
    <row r="49" spans="1:60" s="146" customFormat="1" x14ac:dyDescent="0.25">
      <c r="A49" s="170"/>
      <c r="B49" s="339"/>
      <c r="C49" s="217" t="s">
        <v>12</v>
      </c>
      <c r="D49" s="172">
        <v>960</v>
      </c>
      <c r="E49" s="190">
        <v>0.99481865284974103</v>
      </c>
      <c r="F49" s="172">
        <v>897</v>
      </c>
      <c r="G49" s="190">
        <v>0.92953367875647697</v>
      </c>
      <c r="H49" s="172">
        <v>889</v>
      </c>
      <c r="I49" s="190">
        <v>0.92124352331606207</v>
      </c>
      <c r="J49" s="172">
        <v>924</v>
      </c>
      <c r="K49" s="190">
        <v>0.95751295336787612</v>
      </c>
      <c r="L49" s="172">
        <v>950</v>
      </c>
      <c r="M49" s="190">
        <v>0.98445595854922308</v>
      </c>
      <c r="N49" s="172">
        <v>965</v>
      </c>
      <c r="O49" s="190">
        <v>1</v>
      </c>
      <c r="P49" s="172">
        <v>925</v>
      </c>
      <c r="Q49" s="190">
        <v>0.95854922279792798</v>
      </c>
      <c r="R49" s="172">
        <v>948</v>
      </c>
      <c r="S49" s="190">
        <v>0.98238341968911902</v>
      </c>
      <c r="T49" s="172">
        <v>943</v>
      </c>
      <c r="U49" s="190">
        <v>0.97720207253886004</v>
      </c>
      <c r="V49" s="172">
        <v>957</v>
      </c>
      <c r="W49" s="190">
        <v>0.991709844559585</v>
      </c>
      <c r="X49" s="172">
        <v>563</v>
      </c>
      <c r="Y49" s="190">
        <v>0.58341968911917097</v>
      </c>
      <c r="Z49" s="172">
        <v>965</v>
      </c>
      <c r="AA49" s="190">
        <v>1</v>
      </c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</row>
    <row r="50" spans="1:60" s="146" customFormat="1" x14ac:dyDescent="0.25">
      <c r="A50" s="170"/>
      <c r="B50" s="339"/>
      <c r="C50" s="217" t="s">
        <v>3</v>
      </c>
      <c r="D50" s="172">
        <v>965</v>
      </c>
      <c r="E50" s="190">
        <v>1</v>
      </c>
      <c r="F50" s="172">
        <v>965</v>
      </c>
      <c r="G50" s="190">
        <v>1</v>
      </c>
      <c r="H50" s="172">
        <v>965</v>
      </c>
      <c r="I50" s="190">
        <v>1</v>
      </c>
      <c r="J50" s="172">
        <v>965</v>
      </c>
      <c r="K50" s="190">
        <v>1</v>
      </c>
      <c r="L50" s="172">
        <v>965</v>
      </c>
      <c r="M50" s="190">
        <v>1</v>
      </c>
      <c r="N50" s="172">
        <v>965</v>
      </c>
      <c r="O50" s="190">
        <v>1</v>
      </c>
      <c r="P50" s="172">
        <v>965</v>
      </c>
      <c r="Q50" s="190">
        <v>1</v>
      </c>
      <c r="R50" s="172">
        <v>965</v>
      </c>
      <c r="S50" s="190">
        <v>1</v>
      </c>
      <c r="T50" s="172">
        <v>965</v>
      </c>
      <c r="U50" s="190">
        <v>1</v>
      </c>
      <c r="V50" s="172">
        <v>965</v>
      </c>
      <c r="W50" s="190">
        <v>1</v>
      </c>
      <c r="X50" s="172">
        <v>965</v>
      </c>
      <c r="Y50" s="190">
        <v>1</v>
      </c>
      <c r="Z50" s="172">
        <v>965</v>
      </c>
      <c r="AA50" s="190">
        <v>1</v>
      </c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</row>
    <row r="51" spans="1:60" s="146" customFormat="1" x14ac:dyDescent="0.25">
      <c r="A51" s="170"/>
      <c r="B51" s="339" t="s">
        <v>34</v>
      </c>
      <c r="C51" s="217" t="s">
        <v>11</v>
      </c>
      <c r="D51" s="172">
        <v>2</v>
      </c>
      <c r="E51" s="190">
        <v>2.6560424966799502E-3</v>
      </c>
      <c r="F51" s="172">
        <v>8</v>
      </c>
      <c r="G51" s="190">
        <v>1.0624169986719801E-2</v>
      </c>
      <c r="H51" s="172">
        <v>19</v>
      </c>
      <c r="I51" s="190">
        <v>2.5232403718459501E-2</v>
      </c>
      <c r="J51" s="172">
        <v>6</v>
      </c>
      <c r="K51" s="190">
        <v>7.9681274900398405E-3</v>
      </c>
      <c r="L51" s="172">
        <v>14</v>
      </c>
      <c r="M51" s="190">
        <v>1.8592297476759601E-2</v>
      </c>
      <c r="N51" s="172">
        <v>1</v>
      </c>
      <c r="O51" s="190">
        <v>1.3280212483399701E-3</v>
      </c>
      <c r="P51" s="172">
        <v>9</v>
      </c>
      <c r="Q51" s="190">
        <v>1.1952191235059799E-2</v>
      </c>
      <c r="R51" s="172">
        <v>4</v>
      </c>
      <c r="S51" s="190">
        <v>5.3120849933598899E-3</v>
      </c>
      <c r="T51" s="172">
        <v>13</v>
      </c>
      <c r="U51" s="190">
        <v>1.7264276228419698E-2</v>
      </c>
      <c r="V51" s="172">
        <v>1</v>
      </c>
      <c r="W51" s="190">
        <v>1.3280212483399701E-3</v>
      </c>
      <c r="X51" s="172">
        <v>259</v>
      </c>
      <c r="Y51" s="190">
        <v>0.34395750332005298</v>
      </c>
      <c r="Z51" s="172">
        <v>1</v>
      </c>
      <c r="AA51" s="190">
        <v>1.3280212483399701E-3</v>
      </c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</row>
    <row r="52" spans="1:60" s="146" customFormat="1" x14ac:dyDescent="0.25">
      <c r="A52" s="170"/>
      <c r="B52" s="339"/>
      <c r="C52" s="217" t="s">
        <v>12</v>
      </c>
      <c r="D52" s="172">
        <v>751</v>
      </c>
      <c r="E52" s="190">
        <v>0.99734395750331994</v>
      </c>
      <c r="F52" s="172">
        <v>745</v>
      </c>
      <c r="G52" s="190">
        <v>0.98937583001327989</v>
      </c>
      <c r="H52" s="172">
        <v>734</v>
      </c>
      <c r="I52" s="190">
        <v>0.97476759628154097</v>
      </c>
      <c r="J52" s="172">
        <v>747</v>
      </c>
      <c r="K52" s="190">
        <v>0.99203187250995994</v>
      </c>
      <c r="L52" s="172">
        <v>739</v>
      </c>
      <c r="M52" s="190">
        <v>0.98140770252324006</v>
      </c>
      <c r="N52" s="172">
        <v>752</v>
      </c>
      <c r="O52" s="190">
        <v>0.99867197875166003</v>
      </c>
      <c r="P52" s="172">
        <v>744</v>
      </c>
      <c r="Q52" s="190">
        <v>0.98804780876493992</v>
      </c>
      <c r="R52" s="172">
        <v>749</v>
      </c>
      <c r="S52" s="190">
        <v>0.99468791500664</v>
      </c>
      <c r="T52" s="172">
        <v>740</v>
      </c>
      <c r="U52" s="190">
        <v>0.98273572377158003</v>
      </c>
      <c r="V52" s="172">
        <v>752</v>
      </c>
      <c r="W52" s="190">
        <v>0.99867197875166003</v>
      </c>
      <c r="X52" s="172">
        <v>494</v>
      </c>
      <c r="Y52" s="190">
        <v>0.65604249667994696</v>
      </c>
      <c r="Z52" s="172">
        <v>752</v>
      </c>
      <c r="AA52" s="190">
        <v>0.99867197875166003</v>
      </c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</row>
    <row r="53" spans="1:60" s="146" customFormat="1" x14ac:dyDescent="0.25">
      <c r="A53" s="170"/>
      <c r="B53" s="339"/>
      <c r="C53" s="217" t="s">
        <v>3</v>
      </c>
      <c r="D53" s="172">
        <v>753</v>
      </c>
      <c r="E53" s="190">
        <v>1</v>
      </c>
      <c r="F53" s="172">
        <v>753</v>
      </c>
      <c r="G53" s="190">
        <v>1</v>
      </c>
      <c r="H53" s="172">
        <v>753</v>
      </c>
      <c r="I53" s="190">
        <v>1</v>
      </c>
      <c r="J53" s="172">
        <v>753</v>
      </c>
      <c r="K53" s="190">
        <v>1</v>
      </c>
      <c r="L53" s="172">
        <v>753</v>
      </c>
      <c r="M53" s="190">
        <v>1</v>
      </c>
      <c r="N53" s="172">
        <v>753</v>
      </c>
      <c r="O53" s="190">
        <v>1</v>
      </c>
      <c r="P53" s="172">
        <v>753</v>
      </c>
      <c r="Q53" s="190">
        <v>1</v>
      </c>
      <c r="R53" s="172">
        <v>753</v>
      </c>
      <c r="S53" s="190">
        <v>1</v>
      </c>
      <c r="T53" s="172">
        <v>753</v>
      </c>
      <c r="U53" s="190">
        <v>1</v>
      </c>
      <c r="V53" s="172">
        <v>753</v>
      </c>
      <c r="W53" s="190">
        <v>1</v>
      </c>
      <c r="X53" s="172">
        <v>753</v>
      </c>
      <c r="Y53" s="190">
        <v>1</v>
      </c>
      <c r="Z53" s="172">
        <v>753</v>
      </c>
      <c r="AA53" s="190">
        <v>1</v>
      </c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</row>
    <row r="54" spans="1:60" s="146" customFormat="1" x14ac:dyDescent="0.25">
      <c r="A54" s="170"/>
      <c r="B54" s="339" t="s">
        <v>138</v>
      </c>
      <c r="C54" s="217" t="s">
        <v>11</v>
      </c>
      <c r="D54" s="172" t="s">
        <v>30</v>
      </c>
      <c r="E54" s="172" t="s">
        <v>30</v>
      </c>
      <c r="F54" s="172">
        <v>3</v>
      </c>
      <c r="G54" s="190">
        <v>1.5151515151515201E-2</v>
      </c>
      <c r="H54" s="172">
        <v>11</v>
      </c>
      <c r="I54" s="190">
        <v>5.5555555555555601E-2</v>
      </c>
      <c r="J54" s="172">
        <v>2</v>
      </c>
      <c r="K54" s="190">
        <v>1.01010101010101E-2</v>
      </c>
      <c r="L54" s="172">
        <v>4</v>
      </c>
      <c r="M54" s="190">
        <v>2.02020202020202E-2</v>
      </c>
      <c r="N54" s="172" t="s">
        <v>30</v>
      </c>
      <c r="O54" s="172" t="s">
        <v>30</v>
      </c>
      <c r="P54" s="172">
        <v>1</v>
      </c>
      <c r="Q54" s="190">
        <v>5.0505050505050501E-3</v>
      </c>
      <c r="R54" s="172">
        <v>4</v>
      </c>
      <c r="S54" s="190">
        <v>2.02020202020202E-2</v>
      </c>
      <c r="T54" s="172">
        <v>5</v>
      </c>
      <c r="U54" s="190">
        <v>2.5252525252525203E-2</v>
      </c>
      <c r="V54" s="172">
        <v>4</v>
      </c>
      <c r="W54" s="190">
        <v>2.02020202020202E-2</v>
      </c>
      <c r="X54" s="172">
        <v>85</v>
      </c>
      <c r="Y54" s="190">
        <v>0.429292929292929</v>
      </c>
      <c r="Z54" s="172">
        <v>2</v>
      </c>
      <c r="AA54" s="190">
        <v>1.01010101010101E-2</v>
      </c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</row>
    <row r="55" spans="1:60" s="146" customFormat="1" x14ac:dyDescent="0.25">
      <c r="A55" s="170"/>
      <c r="B55" s="339"/>
      <c r="C55" s="217" t="s">
        <v>12</v>
      </c>
      <c r="D55" s="172">
        <v>198</v>
      </c>
      <c r="E55" s="190">
        <v>1</v>
      </c>
      <c r="F55" s="172">
        <v>195</v>
      </c>
      <c r="G55" s="190">
        <v>0.98484848484848497</v>
      </c>
      <c r="H55" s="172">
        <v>187</v>
      </c>
      <c r="I55" s="190">
        <v>0.94444444444444398</v>
      </c>
      <c r="J55" s="172">
        <v>196</v>
      </c>
      <c r="K55" s="190">
        <v>0.98989898989899006</v>
      </c>
      <c r="L55" s="172">
        <v>194</v>
      </c>
      <c r="M55" s="190">
        <v>0.97979797979797989</v>
      </c>
      <c r="N55" s="172">
        <v>198</v>
      </c>
      <c r="O55" s="190">
        <v>1</v>
      </c>
      <c r="P55" s="172">
        <v>197</v>
      </c>
      <c r="Q55" s="190">
        <v>0.99494949494949492</v>
      </c>
      <c r="R55" s="172">
        <v>194</v>
      </c>
      <c r="S55" s="190">
        <v>0.97979797979797989</v>
      </c>
      <c r="T55" s="172">
        <v>193</v>
      </c>
      <c r="U55" s="190">
        <v>0.97474747474747503</v>
      </c>
      <c r="V55" s="172">
        <v>194</v>
      </c>
      <c r="W55" s="190">
        <v>0.97979797979797989</v>
      </c>
      <c r="X55" s="172">
        <v>113</v>
      </c>
      <c r="Y55" s="190">
        <v>0.57070707070707105</v>
      </c>
      <c r="Z55" s="172">
        <v>196</v>
      </c>
      <c r="AA55" s="190">
        <v>0.98989898989899006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</row>
    <row r="56" spans="1:60" s="146" customFormat="1" x14ac:dyDescent="0.25">
      <c r="A56" s="170"/>
      <c r="B56" s="339"/>
      <c r="C56" s="217" t="s">
        <v>3</v>
      </c>
      <c r="D56" s="172">
        <v>198</v>
      </c>
      <c r="E56" s="190">
        <v>1</v>
      </c>
      <c r="F56" s="172">
        <v>198</v>
      </c>
      <c r="G56" s="190">
        <v>1</v>
      </c>
      <c r="H56" s="172">
        <v>198</v>
      </c>
      <c r="I56" s="190">
        <v>1</v>
      </c>
      <c r="J56" s="172">
        <v>198</v>
      </c>
      <c r="K56" s="190">
        <v>1</v>
      </c>
      <c r="L56" s="172">
        <v>198</v>
      </c>
      <c r="M56" s="190">
        <v>1</v>
      </c>
      <c r="N56" s="172">
        <v>198</v>
      </c>
      <c r="O56" s="190">
        <v>1</v>
      </c>
      <c r="P56" s="172">
        <v>198</v>
      </c>
      <c r="Q56" s="190">
        <v>1</v>
      </c>
      <c r="R56" s="172">
        <v>198</v>
      </c>
      <c r="S56" s="190">
        <v>1</v>
      </c>
      <c r="T56" s="172">
        <v>198</v>
      </c>
      <c r="U56" s="190">
        <v>1</v>
      </c>
      <c r="V56" s="172">
        <v>198</v>
      </c>
      <c r="W56" s="190">
        <v>1</v>
      </c>
      <c r="X56" s="172">
        <v>198</v>
      </c>
      <c r="Y56" s="190">
        <v>1</v>
      </c>
      <c r="Z56" s="172">
        <v>198</v>
      </c>
      <c r="AA56" s="190">
        <v>1</v>
      </c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</row>
    <row r="57" spans="1:60" s="146" customFormat="1" x14ac:dyDescent="0.25">
      <c r="A57" s="170"/>
      <c r="B57" s="339" t="s">
        <v>139</v>
      </c>
      <c r="C57" s="217" t="s">
        <v>11</v>
      </c>
      <c r="D57" s="172" t="s">
        <v>30</v>
      </c>
      <c r="E57" s="172" t="s">
        <v>30</v>
      </c>
      <c r="F57" s="172">
        <v>5</v>
      </c>
      <c r="G57" s="190">
        <v>3.6496350364963501E-2</v>
      </c>
      <c r="H57" s="172" t="s">
        <v>30</v>
      </c>
      <c r="I57" s="172" t="s">
        <v>30</v>
      </c>
      <c r="J57" s="172">
        <v>1</v>
      </c>
      <c r="K57" s="190">
        <v>7.2992700729926996E-3</v>
      </c>
      <c r="L57" s="172">
        <v>11</v>
      </c>
      <c r="M57" s="190">
        <v>8.0291970802919707E-2</v>
      </c>
      <c r="N57" s="172" t="s">
        <v>30</v>
      </c>
      <c r="O57" s="172" t="s">
        <v>30</v>
      </c>
      <c r="P57" s="172">
        <v>2</v>
      </c>
      <c r="Q57" s="190">
        <v>1.4598540145985399E-2</v>
      </c>
      <c r="R57" s="172" t="s">
        <v>30</v>
      </c>
      <c r="S57" s="172" t="s">
        <v>30</v>
      </c>
      <c r="T57" s="172">
        <v>1</v>
      </c>
      <c r="U57" s="190">
        <v>7.2992700729926996E-3</v>
      </c>
      <c r="V57" s="172" t="s">
        <v>30</v>
      </c>
      <c r="W57" s="190" t="s">
        <v>30</v>
      </c>
      <c r="X57" s="172">
        <v>37</v>
      </c>
      <c r="Y57" s="190">
        <v>0.27007299270072999</v>
      </c>
      <c r="Z57" s="172">
        <v>9</v>
      </c>
      <c r="AA57" s="190">
        <v>6.5693430656934296E-2</v>
      </c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</row>
    <row r="58" spans="1:60" s="146" customFormat="1" x14ac:dyDescent="0.25">
      <c r="A58" s="170"/>
      <c r="B58" s="339"/>
      <c r="C58" s="217" t="s">
        <v>12</v>
      </c>
      <c r="D58" s="172">
        <v>137</v>
      </c>
      <c r="E58" s="190">
        <v>1</v>
      </c>
      <c r="F58" s="172">
        <v>132</v>
      </c>
      <c r="G58" s="190">
        <v>0.96350364963503699</v>
      </c>
      <c r="H58" s="172">
        <v>137</v>
      </c>
      <c r="I58" s="190">
        <v>1</v>
      </c>
      <c r="J58" s="172">
        <v>136</v>
      </c>
      <c r="K58" s="190">
        <v>0.99270072992700709</v>
      </c>
      <c r="L58" s="172">
        <v>126</v>
      </c>
      <c r="M58" s="190">
        <v>0.91970802919708006</v>
      </c>
      <c r="N58" s="172">
        <v>137</v>
      </c>
      <c r="O58" s="190">
        <v>1</v>
      </c>
      <c r="P58" s="172">
        <v>135</v>
      </c>
      <c r="Q58" s="190">
        <v>0.98540145985401495</v>
      </c>
      <c r="R58" s="172">
        <v>137</v>
      </c>
      <c r="S58" s="190">
        <v>1</v>
      </c>
      <c r="T58" s="172">
        <v>136</v>
      </c>
      <c r="U58" s="190">
        <v>0.99270072992700709</v>
      </c>
      <c r="V58" s="172">
        <v>137</v>
      </c>
      <c r="W58" s="190">
        <v>1</v>
      </c>
      <c r="X58" s="172">
        <v>100</v>
      </c>
      <c r="Y58" s="190">
        <v>0.72992700729926996</v>
      </c>
      <c r="Z58" s="172">
        <v>128</v>
      </c>
      <c r="AA58" s="190">
        <v>0.934306569343066</v>
      </c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</row>
    <row r="59" spans="1:60" s="146" customFormat="1" x14ac:dyDescent="0.25">
      <c r="A59" s="170"/>
      <c r="B59" s="339"/>
      <c r="C59" s="217" t="s">
        <v>3</v>
      </c>
      <c r="D59" s="172">
        <v>137</v>
      </c>
      <c r="E59" s="190">
        <v>1</v>
      </c>
      <c r="F59" s="172">
        <v>137</v>
      </c>
      <c r="G59" s="190">
        <v>1</v>
      </c>
      <c r="H59" s="172">
        <v>137</v>
      </c>
      <c r="I59" s="190">
        <v>1</v>
      </c>
      <c r="J59" s="172">
        <v>137</v>
      </c>
      <c r="K59" s="190">
        <v>1</v>
      </c>
      <c r="L59" s="172">
        <v>137</v>
      </c>
      <c r="M59" s="190">
        <v>1</v>
      </c>
      <c r="N59" s="172">
        <v>137</v>
      </c>
      <c r="O59" s="190">
        <v>1</v>
      </c>
      <c r="P59" s="172">
        <v>137</v>
      </c>
      <c r="Q59" s="190">
        <v>1</v>
      </c>
      <c r="R59" s="172">
        <v>137</v>
      </c>
      <c r="S59" s="190">
        <v>1</v>
      </c>
      <c r="T59" s="172">
        <v>137</v>
      </c>
      <c r="U59" s="190">
        <v>1</v>
      </c>
      <c r="V59" s="172">
        <v>137</v>
      </c>
      <c r="W59" s="190">
        <v>1</v>
      </c>
      <c r="X59" s="172">
        <v>137</v>
      </c>
      <c r="Y59" s="190">
        <v>1</v>
      </c>
      <c r="Z59" s="172">
        <v>137</v>
      </c>
      <c r="AA59" s="190">
        <v>1</v>
      </c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</row>
    <row r="60" spans="1:60" s="146" customFormat="1" x14ac:dyDescent="0.25">
      <c r="A60" s="170"/>
      <c r="B60" s="339" t="s">
        <v>37</v>
      </c>
      <c r="C60" s="217" t="s">
        <v>11</v>
      </c>
      <c r="D60" s="172" t="s">
        <v>30</v>
      </c>
      <c r="E60" s="172" t="s">
        <v>30</v>
      </c>
      <c r="F60" s="172" t="s">
        <v>30</v>
      </c>
      <c r="G60" s="172" t="s">
        <v>30</v>
      </c>
      <c r="H60" s="172" t="s">
        <v>30</v>
      </c>
      <c r="I60" s="172" t="s">
        <v>30</v>
      </c>
      <c r="J60" s="172">
        <v>1</v>
      </c>
      <c r="K60" s="190">
        <v>1.2820512820512799E-2</v>
      </c>
      <c r="L60" s="172">
        <v>6</v>
      </c>
      <c r="M60" s="190">
        <v>7.69230769230769E-2</v>
      </c>
      <c r="N60" s="172" t="s">
        <v>30</v>
      </c>
      <c r="O60" s="172" t="s">
        <v>30</v>
      </c>
      <c r="P60" s="172">
        <v>3</v>
      </c>
      <c r="Q60" s="190">
        <v>3.8461538461538498E-2</v>
      </c>
      <c r="R60" s="172" t="s">
        <v>30</v>
      </c>
      <c r="S60" s="172" t="s">
        <v>30</v>
      </c>
      <c r="T60" s="172">
        <v>1</v>
      </c>
      <c r="U60" s="190">
        <v>1.2820512820512799E-2</v>
      </c>
      <c r="V60" s="172">
        <v>1</v>
      </c>
      <c r="W60" s="190">
        <v>1.2820512820512799E-2</v>
      </c>
      <c r="X60" s="172">
        <v>17</v>
      </c>
      <c r="Y60" s="190">
        <v>0.21794871794871798</v>
      </c>
      <c r="Z60" s="172" t="s">
        <v>30</v>
      </c>
      <c r="AA60" s="172" t="s">
        <v>30</v>
      </c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</row>
    <row r="61" spans="1:60" s="146" customFormat="1" x14ac:dyDescent="0.25">
      <c r="A61" s="170"/>
      <c r="B61" s="339"/>
      <c r="C61" s="217" t="s">
        <v>12</v>
      </c>
      <c r="D61" s="172">
        <v>78</v>
      </c>
      <c r="E61" s="190">
        <v>1</v>
      </c>
      <c r="F61" s="172">
        <v>78</v>
      </c>
      <c r="G61" s="190">
        <v>1</v>
      </c>
      <c r="H61" s="172">
        <v>78</v>
      </c>
      <c r="I61" s="190">
        <v>1</v>
      </c>
      <c r="J61" s="172">
        <v>77</v>
      </c>
      <c r="K61" s="190">
        <v>0.987179487179487</v>
      </c>
      <c r="L61" s="172">
        <v>72</v>
      </c>
      <c r="M61" s="190">
        <v>0.92307692307692302</v>
      </c>
      <c r="N61" s="172">
        <v>78</v>
      </c>
      <c r="O61" s="190">
        <v>1</v>
      </c>
      <c r="P61" s="172">
        <v>75</v>
      </c>
      <c r="Q61" s="190">
        <v>0.96153846153846201</v>
      </c>
      <c r="R61" s="172">
        <v>78</v>
      </c>
      <c r="S61" s="190">
        <v>1</v>
      </c>
      <c r="T61" s="172">
        <v>77</v>
      </c>
      <c r="U61" s="190">
        <v>0.987179487179487</v>
      </c>
      <c r="V61" s="172">
        <v>77</v>
      </c>
      <c r="W61" s="190">
        <v>0.987179487179487</v>
      </c>
      <c r="X61" s="172">
        <v>61</v>
      </c>
      <c r="Y61" s="190">
        <v>0.78205128205128205</v>
      </c>
      <c r="Z61" s="172">
        <v>78</v>
      </c>
      <c r="AA61" s="190">
        <v>1</v>
      </c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</row>
    <row r="62" spans="1:60" s="146" customFormat="1" x14ac:dyDescent="0.25">
      <c r="A62" s="170"/>
      <c r="B62" s="339"/>
      <c r="C62" s="217" t="s">
        <v>3</v>
      </c>
      <c r="D62" s="172">
        <v>78</v>
      </c>
      <c r="E62" s="190">
        <v>1</v>
      </c>
      <c r="F62" s="172">
        <v>78</v>
      </c>
      <c r="G62" s="190">
        <v>1</v>
      </c>
      <c r="H62" s="172">
        <v>78</v>
      </c>
      <c r="I62" s="190">
        <v>1</v>
      </c>
      <c r="J62" s="172">
        <v>78</v>
      </c>
      <c r="K62" s="190">
        <v>1</v>
      </c>
      <c r="L62" s="172">
        <v>78</v>
      </c>
      <c r="M62" s="190">
        <v>1</v>
      </c>
      <c r="N62" s="172">
        <v>78</v>
      </c>
      <c r="O62" s="190">
        <v>1</v>
      </c>
      <c r="P62" s="172">
        <v>78</v>
      </c>
      <c r="Q62" s="190">
        <v>1</v>
      </c>
      <c r="R62" s="172">
        <v>78</v>
      </c>
      <c r="S62" s="190">
        <v>1</v>
      </c>
      <c r="T62" s="172">
        <v>78</v>
      </c>
      <c r="U62" s="190">
        <v>1</v>
      </c>
      <c r="V62" s="172">
        <v>78</v>
      </c>
      <c r="W62" s="190">
        <v>1</v>
      </c>
      <c r="X62" s="172">
        <v>78</v>
      </c>
      <c r="Y62" s="190">
        <v>1</v>
      </c>
      <c r="Z62" s="172">
        <v>78</v>
      </c>
      <c r="AA62" s="190">
        <v>1</v>
      </c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</row>
    <row r="63" spans="1:60" s="169" customFormat="1" x14ac:dyDescent="0.25">
      <c r="B63" s="71" t="s">
        <v>41</v>
      </c>
      <c r="F63" s="170"/>
      <c r="G63" s="191"/>
      <c r="H63" s="170"/>
    </row>
    <row r="64" spans="1:60" s="53" customFormat="1" x14ac:dyDescent="0.25">
      <c r="B64" s="72" t="s">
        <v>43</v>
      </c>
    </row>
    <row r="65" spans="2:15" s="53" customFormat="1" x14ac:dyDescent="0.25"/>
    <row r="66" spans="2:15" s="53" customFormat="1" x14ac:dyDescent="0.25"/>
    <row r="67" spans="2:15" s="168" customFormat="1" x14ac:dyDescent="0.25">
      <c r="B67" s="50" t="s">
        <v>196</v>
      </c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</row>
    <row r="68" spans="2:15" s="168" customFormat="1" x14ac:dyDescent="0.25"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</row>
    <row r="69" spans="2:15" s="168" customFormat="1" x14ac:dyDescent="0.25"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</row>
    <row r="70" spans="2:15" s="168" customFormat="1" ht="42.75" customHeight="1" x14ac:dyDescent="0.25">
      <c r="B70" s="338" t="s">
        <v>44</v>
      </c>
      <c r="C70" s="338" t="s">
        <v>136</v>
      </c>
      <c r="D70" s="338" t="s">
        <v>110</v>
      </c>
      <c r="E70" s="338"/>
      <c r="F70" s="338" t="s">
        <v>111</v>
      </c>
      <c r="G70" s="338"/>
      <c r="H70" s="338" t="s">
        <v>112</v>
      </c>
      <c r="I70" s="338"/>
      <c r="J70" s="338" t="s">
        <v>113</v>
      </c>
      <c r="K70" s="338"/>
      <c r="L70" s="338" t="s">
        <v>114</v>
      </c>
      <c r="M70" s="338"/>
      <c r="N70" s="338" t="s">
        <v>115</v>
      </c>
      <c r="O70" s="338"/>
    </row>
    <row r="71" spans="2:15" s="168" customFormat="1" ht="25.5" customHeight="1" x14ac:dyDescent="0.25">
      <c r="B71" s="338"/>
      <c r="C71" s="338"/>
      <c r="D71" s="166" t="s">
        <v>23</v>
      </c>
      <c r="E71" s="166" t="s">
        <v>24</v>
      </c>
      <c r="F71" s="166" t="s">
        <v>23</v>
      </c>
      <c r="G71" s="166" t="s">
        <v>24</v>
      </c>
      <c r="H71" s="166" t="s">
        <v>23</v>
      </c>
      <c r="I71" s="166" t="s">
        <v>24</v>
      </c>
      <c r="J71" s="166" t="s">
        <v>23</v>
      </c>
      <c r="K71" s="166" t="s">
        <v>24</v>
      </c>
      <c r="L71" s="166" t="s">
        <v>23</v>
      </c>
      <c r="M71" s="166" t="s">
        <v>24</v>
      </c>
      <c r="N71" s="166" t="s">
        <v>23</v>
      </c>
      <c r="O71" s="166" t="s">
        <v>24</v>
      </c>
    </row>
    <row r="72" spans="2:15" s="168" customFormat="1" x14ac:dyDescent="0.25">
      <c r="B72" s="336" t="s">
        <v>137</v>
      </c>
      <c r="C72" s="217" t="s">
        <v>11</v>
      </c>
      <c r="D72" s="173">
        <v>2</v>
      </c>
      <c r="E72" s="188">
        <v>1.9801980198019802E-2</v>
      </c>
      <c r="F72" s="173">
        <v>1</v>
      </c>
      <c r="G72" s="188">
        <v>9.9009900990099011E-3</v>
      </c>
      <c r="H72" s="173">
        <v>51</v>
      </c>
      <c r="I72" s="188">
        <v>0.50495049504950495</v>
      </c>
      <c r="J72" s="173">
        <v>1</v>
      </c>
      <c r="K72" s="188">
        <v>9.9009900990099011E-3</v>
      </c>
      <c r="L72" s="173" t="s">
        <v>30</v>
      </c>
      <c r="M72" s="173" t="s">
        <v>30</v>
      </c>
      <c r="N72" s="173">
        <v>23</v>
      </c>
      <c r="O72" s="188">
        <v>0.2277227722772277</v>
      </c>
    </row>
    <row r="73" spans="2:15" s="168" customFormat="1" x14ac:dyDescent="0.25">
      <c r="B73" s="337"/>
      <c r="C73" s="217" t="s">
        <v>12</v>
      </c>
      <c r="D73" s="173">
        <v>99</v>
      </c>
      <c r="E73" s="188">
        <v>0.98019801980198029</v>
      </c>
      <c r="F73" s="173">
        <v>100</v>
      </c>
      <c r="G73" s="188">
        <v>0.99009900990099009</v>
      </c>
      <c r="H73" s="173">
        <v>50</v>
      </c>
      <c r="I73" s="188">
        <v>0.49504950495049505</v>
      </c>
      <c r="J73" s="173">
        <v>100</v>
      </c>
      <c r="K73" s="188">
        <v>0.99009900990099009</v>
      </c>
      <c r="L73" s="173">
        <v>101</v>
      </c>
      <c r="M73" s="188">
        <v>1</v>
      </c>
      <c r="N73" s="173">
        <v>78</v>
      </c>
      <c r="O73" s="188">
        <v>0.7722772277227723</v>
      </c>
    </row>
    <row r="74" spans="2:15" s="168" customFormat="1" x14ac:dyDescent="0.25">
      <c r="B74" s="337"/>
      <c r="C74" s="217" t="s">
        <v>3</v>
      </c>
      <c r="D74" s="173">
        <v>101</v>
      </c>
      <c r="E74" s="188">
        <v>1</v>
      </c>
      <c r="F74" s="173">
        <v>101</v>
      </c>
      <c r="G74" s="188">
        <v>1</v>
      </c>
      <c r="H74" s="173">
        <v>101</v>
      </c>
      <c r="I74" s="188">
        <v>1</v>
      </c>
      <c r="J74" s="173">
        <v>101</v>
      </c>
      <c r="K74" s="188">
        <v>1</v>
      </c>
      <c r="L74" s="173">
        <v>101</v>
      </c>
      <c r="M74" s="188">
        <v>1</v>
      </c>
      <c r="N74" s="173">
        <v>101</v>
      </c>
      <c r="O74" s="188">
        <v>1</v>
      </c>
    </row>
    <row r="75" spans="2:15" s="168" customFormat="1" x14ac:dyDescent="0.25">
      <c r="B75" s="336" t="s">
        <v>33</v>
      </c>
      <c r="C75" s="217" t="s">
        <v>11</v>
      </c>
      <c r="D75" s="173">
        <v>117</v>
      </c>
      <c r="E75" s="188">
        <v>0.12124352331606218</v>
      </c>
      <c r="F75" s="173">
        <v>50</v>
      </c>
      <c r="G75" s="188">
        <v>5.181347150259067E-2</v>
      </c>
      <c r="H75" s="173">
        <v>600</v>
      </c>
      <c r="I75" s="188">
        <v>0.62176165803108807</v>
      </c>
      <c r="J75" s="173">
        <v>22</v>
      </c>
      <c r="K75" s="188">
        <v>2.2797927461139896E-2</v>
      </c>
      <c r="L75" s="173">
        <v>6</v>
      </c>
      <c r="M75" s="188">
        <v>6.2176165803108805E-3</v>
      </c>
      <c r="N75" s="173">
        <v>135</v>
      </c>
      <c r="O75" s="188">
        <v>0.13989637305699482</v>
      </c>
    </row>
    <row r="76" spans="2:15" s="168" customFormat="1" x14ac:dyDescent="0.25">
      <c r="B76" s="337"/>
      <c r="C76" s="217" t="s">
        <v>12</v>
      </c>
      <c r="D76" s="173">
        <v>848</v>
      </c>
      <c r="E76" s="188">
        <v>0.87875647668393786</v>
      </c>
      <c r="F76" s="173">
        <v>915</v>
      </c>
      <c r="G76" s="188">
        <v>0.94818652849740925</v>
      </c>
      <c r="H76" s="173">
        <v>365</v>
      </c>
      <c r="I76" s="188">
        <v>0.37823834196891193</v>
      </c>
      <c r="J76" s="173">
        <v>943</v>
      </c>
      <c r="K76" s="188">
        <v>0.97720207253886016</v>
      </c>
      <c r="L76" s="173">
        <v>959</v>
      </c>
      <c r="M76" s="188">
        <v>0.99378238341968905</v>
      </c>
      <c r="N76" s="173">
        <v>830</v>
      </c>
      <c r="O76" s="188">
        <v>0.86010362694300513</v>
      </c>
    </row>
    <row r="77" spans="2:15" s="168" customFormat="1" x14ac:dyDescent="0.25">
      <c r="B77" s="337"/>
      <c r="C77" s="217" t="s">
        <v>3</v>
      </c>
      <c r="D77" s="173">
        <v>965</v>
      </c>
      <c r="E77" s="188">
        <v>1</v>
      </c>
      <c r="F77" s="173">
        <v>965</v>
      </c>
      <c r="G77" s="188">
        <v>1</v>
      </c>
      <c r="H77" s="173">
        <v>965</v>
      </c>
      <c r="I77" s="188">
        <v>1</v>
      </c>
      <c r="J77" s="173">
        <v>965</v>
      </c>
      <c r="K77" s="188">
        <v>1</v>
      </c>
      <c r="L77" s="173">
        <v>965</v>
      </c>
      <c r="M77" s="188">
        <v>1</v>
      </c>
      <c r="N77" s="173">
        <v>965</v>
      </c>
      <c r="O77" s="188">
        <v>1</v>
      </c>
    </row>
    <row r="78" spans="2:15" s="168" customFormat="1" x14ac:dyDescent="0.25">
      <c r="B78" s="336" t="s">
        <v>34</v>
      </c>
      <c r="C78" s="217" t="s">
        <v>11</v>
      </c>
      <c r="D78" s="173">
        <v>15</v>
      </c>
      <c r="E78" s="188">
        <v>1.9920318725099601E-2</v>
      </c>
      <c r="F78" s="173">
        <v>3</v>
      </c>
      <c r="G78" s="188">
        <v>3.9840637450199202E-3</v>
      </c>
      <c r="H78" s="173">
        <v>221</v>
      </c>
      <c r="I78" s="188">
        <v>0.29349269588313409</v>
      </c>
      <c r="J78" s="173">
        <v>15</v>
      </c>
      <c r="K78" s="188">
        <v>1.9920318725099601E-2</v>
      </c>
      <c r="L78" s="173">
        <v>2</v>
      </c>
      <c r="M78" s="188">
        <v>2.6560424966799467E-3</v>
      </c>
      <c r="N78" s="173">
        <v>11</v>
      </c>
      <c r="O78" s="188">
        <v>1.4608233731739709E-2</v>
      </c>
    </row>
    <row r="79" spans="2:15" s="168" customFormat="1" x14ac:dyDescent="0.25">
      <c r="B79" s="337"/>
      <c r="C79" s="217" t="s">
        <v>12</v>
      </c>
      <c r="D79" s="173">
        <v>738</v>
      </c>
      <c r="E79" s="188">
        <v>0.98007968127490042</v>
      </c>
      <c r="F79" s="173">
        <v>750</v>
      </c>
      <c r="G79" s="188">
        <v>0.99601593625498008</v>
      </c>
      <c r="H79" s="173">
        <v>532</v>
      </c>
      <c r="I79" s="188">
        <v>0.7065073041168658</v>
      </c>
      <c r="J79" s="173">
        <v>738</v>
      </c>
      <c r="K79" s="188">
        <v>0.98007968127490042</v>
      </c>
      <c r="L79" s="173">
        <v>751</v>
      </c>
      <c r="M79" s="188">
        <v>0.99734395750331994</v>
      </c>
      <c r="N79" s="173">
        <v>742</v>
      </c>
      <c r="O79" s="188">
        <v>0.98539176626826031</v>
      </c>
    </row>
    <row r="80" spans="2:15" s="168" customFormat="1" x14ac:dyDescent="0.25">
      <c r="B80" s="337"/>
      <c r="C80" s="217" t="s">
        <v>3</v>
      </c>
      <c r="D80" s="173">
        <v>753</v>
      </c>
      <c r="E80" s="188">
        <v>1</v>
      </c>
      <c r="F80" s="173">
        <v>753</v>
      </c>
      <c r="G80" s="188">
        <v>1</v>
      </c>
      <c r="H80" s="173">
        <v>753</v>
      </c>
      <c r="I80" s="188">
        <v>1</v>
      </c>
      <c r="J80" s="173">
        <v>753</v>
      </c>
      <c r="K80" s="188">
        <v>1</v>
      </c>
      <c r="L80" s="173">
        <v>753</v>
      </c>
      <c r="M80" s="188">
        <v>1</v>
      </c>
      <c r="N80" s="173">
        <v>753</v>
      </c>
      <c r="O80" s="188">
        <v>1</v>
      </c>
    </row>
    <row r="81" spans="2:15" s="168" customFormat="1" x14ac:dyDescent="0.25">
      <c r="B81" s="336" t="s">
        <v>138</v>
      </c>
      <c r="C81" s="217" t="s">
        <v>11</v>
      </c>
      <c r="D81" s="173">
        <v>4</v>
      </c>
      <c r="E81" s="188">
        <v>2.0202020202020204E-2</v>
      </c>
      <c r="F81" s="173" t="s">
        <v>30</v>
      </c>
      <c r="G81" s="173" t="s">
        <v>30</v>
      </c>
      <c r="H81" s="173">
        <v>92</v>
      </c>
      <c r="I81" s="188">
        <v>0.46464646464646464</v>
      </c>
      <c r="J81" s="173">
        <v>4</v>
      </c>
      <c r="K81" s="188">
        <v>2.0202020202020204E-2</v>
      </c>
      <c r="L81" s="173" t="s">
        <v>30</v>
      </c>
      <c r="M81" s="173" t="s">
        <v>30</v>
      </c>
      <c r="N81" s="173">
        <v>6</v>
      </c>
      <c r="O81" s="188">
        <v>3.0303030303030304E-2</v>
      </c>
    </row>
    <row r="82" spans="2:15" s="168" customFormat="1" x14ac:dyDescent="0.25">
      <c r="B82" s="337"/>
      <c r="C82" s="217" t="s">
        <v>12</v>
      </c>
      <c r="D82" s="173">
        <v>194</v>
      </c>
      <c r="E82" s="188">
        <v>0.97979797979797978</v>
      </c>
      <c r="F82" s="173">
        <v>198</v>
      </c>
      <c r="G82" s="188">
        <v>1</v>
      </c>
      <c r="H82" s="173">
        <v>106</v>
      </c>
      <c r="I82" s="188">
        <v>0.53535353535353536</v>
      </c>
      <c r="J82" s="173">
        <v>194</v>
      </c>
      <c r="K82" s="188">
        <v>0.97979797979797978</v>
      </c>
      <c r="L82" s="173">
        <v>198</v>
      </c>
      <c r="M82" s="188">
        <v>1</v>
      </c>
      <c r="N82" s="173">
        <v>192</v>
      </c>
      <c r="O82" s="188">
        <v>0.96969696969696972</v>
      </c>
    </row>
    <row r="83" spans="2:15" s="168" customFormat="1" x14ac:dyDescent="0.25">
      <c r="B83" s="337"/>
      <c r="C83" s="217" t="s">
        <v>3</v>
      </c>
      <c r="D83" s="173">
        <v>198</v>
      </c>
      <c r="E83" s="188">
        <v>1</v>
      </c>
      <c r="F83" s="173">
        <v>198</v>
      </c>
      <c r="G83" s="188">
        <v>1</v>
      </c>
      <c r="H83" s="173">
        <v>198</v>
      </c>
      <c r="I83" s="188">
        <v>1</v>
      </c>
      <c r="J83" s="173">
        <v>198</v>
      </c>
      <c r="K83" s="188">
        <v>1</v>
      </c>
      <c r="L83" s="173">
        <v>198</v>
      </c>
      <c r="M83" s="188">
        <v>1</v>
      </c>
      <c r="N83" s="173">
        <v>198</v>
      </c>
      <c r="O83" s="188">
        <v>1</v>
      </c>
    </row>
    <row r="84" spans="2:15" s="168" customFormat="1" x14ac:dyDescent="0.25">
      <c r="B84" s="336" t="s">
        <v>139</v>
      </c>
      <c r="C84" s="217" t="s">
        <v>11</v>
      </c>
      <c r="D84" s="173" t="s">
        <v>30</v>
      </c>
      <c r="E84" s="173" t="s">
        <v>30</v>
      </c>
      <c r="F84" s="173" t="s">
        <v>30</v>
      </c>
      <c r="G84" s="173" t="s">
        <v>30</v>
      </c>
      <c r="H84" s="173">
        <v>41</v>
      </c>
      <c r="I84" s="188">
        <v>0.29927007299270075</v>
      </c>
      <c r="J84" s="173">
        <v>2</v>
      </c>
      <c r="K84" s="188">
        <v>1.4598540145985401E-2</v>
      </c>
      <c r="L84" s="173" t="s">
        <v>30</v>
      </c>
      <c r="M84" s="173" t="s">
        <v>30</v>
      </c>
      <c r="N84" s="173">
        <v>2</v>
      </c>
      <c r="O84" s="188">
        <v>1.4598540145985401E-2</v>
      </c>
    </row>
    <row r="85" spans="2:15" s="168" customFormat="1" x14ac:dyDescent="0.25">
      <c r="B85" s="337"/>
      <c r="C85" s="217" t="s">
        <v>12</v>
      </c>
      <c r="D85" s="173">
        <v>137</v>
      </c>
      <c r="E85" s="188">
        <v>1</v>
      </c>
      <c r="F85" s="173">
        <v>137</v>
      </c>
      <c r="G85" s="188">
        <v>1</v>
      </c>
      <c r="H85" s="173">
        <v>96</v>
      </c>
      <c r="I85" s="188">
        <v>0.7007299270072993</v>
      </c>
      <c r="J85" s="173">
        <v>135</v>
      </c>
      <c r="K85" s="188">
        <v>0.98540145985401462</v>
      </c>
      <c r="L85" s="173">
        <v>137</v>
      </c>
      <c r="M85" s="188">
        <v>1</v>
      </c>
      <c r="N85" s="173">
        <v>135</v>
      </c>
      <c r="O85" s="188">
        <v>0.98540145985401462</v>
      </c>
    </row>
    <row r="86" spans="2:15" s="168" customFormat="1" x14ac:dyDescent="0.25">
      <c r="B86" s="337"/>
      <c r="C86" s="217" t="s">
        <v>3</v>
      </c>
      <c r="D86" s="173">
        <v>137</v>
      </c>
      <c r="E86" s="188">
        <v>1</v>
      </c>
      <c r="F86" s="173">
        <v>137</v>
      </c>
      <c r="G86" s="188">
        <v>1</v>
      </c>
      <c r="H86" s="173">
        <v>137</v>
      </c>
      <c r="I86" s="188">
        <v>1</v>
      </c>
      <c r="J86" s="173">
        <v>137</v>
      </c>
      <c r="K86" s="188">
        <v>1</v>
      </c>
      <c r="L86" s="173">
        <v>137</v>
      </c>
      <c r="M86" s="188">
        <v>1</v>
      </c>
      <c r="N86" s="173">
        <v>137</v>
      </c>
      <c r="O86" s="188">
        <v>1</v>
      </c>
    </row>
    <row r="87" spans="2:15" s="168" customFormat="1" x14ac:dyDescent="0.25">
      <c r="B87" s="336" t="s">
        <v>37</v>
      </c>
      <c r="C87" s="217" t="s">
        <v>11</v>
      </c>
      <c r="D87" s="173" t="s">
        <v>30</v>
      </c>
      <c r="E87" s="173" t="s">
        <v>30</v>
      </c>
      <c r="F87" s="173" t="s">
        <v>30</v>
      </c>
      <c r="G87" s="173" t="s">
        <v>30</v>
      </c>
      <c r="H87" s="173">
        <v>15</v>
      </c>
      <c r="I87" s="188">
        <v>0.19230769230769229</v>
      </c>
      <c r="J87" s="173">
        <v>2</v>
      </c>
      <c r="K87" s="188">
        <v>2.5641025641025644E-2</v>
      </c>
      <c r="L87" s="173" t="s">
        <v>30</v>
      </c>
      <c r="M87" s="173" t="s">
        <v>30</v>
      </c>
      <c r="N87" s="173" t="s">
        <v>30</v>
      </c>
      <c r="O87" s="173" t="s">
        <v>30</v>
      </c>
    </row>
    <row r="88" spans="2:15" s="168" customFormat="1" x14ac:dyDescent="0.25">
      <c r="B88" s="337"/>
      <c r="C88" s="217" t="s">
        <v>12</v>
      </c>
      <c r="D88" s="173">
        <v>78</v>
      </c>
      <c r="E88" s="188">
        <v>1</v>
      </c>
      <c r="F88" s="173">
        <v>78</v>
      </c>
      <c r="G88" s="188">
        <v>1</v>
      </c>
      <c r="H88" s="173">
        <v>63</v>
      </c>
      <c r="I88" s="188">
        <v>0.80769230769230771</v>
      </c>
      <c r="J88" s="173">
        <v>76</v>
      </c>
      <c r="K88" s="188">
        <v>0.97435897435897434</v>
      </c>
      <c r="L88" s="173">
        <v>78</v>
      </c>
      <c r="M88" s="188">
        <v>1</v>
      </c>
      <c r="N88" s="173">
        <v>78</v>
      </c>
      <c r="O88" s="188">
        <v>1</v>
      </c>
    </row>
    <row r="89" spans="2:15" s="168" customFormat="1" x14ac:dyDescent="0.25">
      <c r="B89" s="337"/>
      <c r="C89" s="217" t="s">
        <v>3</v>
      </c>
      <c r="D89" s="173">
        <v>78</v>
      </c>
      <c r="E89" s="188">
        <v>1</v>
      </c>
      <c r="F89" s="173">
        <v>78</v>
      </c>
      <c r="G89" s="188">
        <v>1</v>
      </c>
      <c r="H89" s="173">
        <v>78</v>
      </c>
      <c r="I89" s="188">
        <v>1</v>
      </c>
      <c r="J89" s="173">
        <v>78</v>
      </c>
      <c r="K89" s="188">
        <v>1</v>
      </c>
      <c r="L89" s="173">
        <v>78</v>
      </c>
      <c r="M89" s="188">
        <v>1</v>
      </c>
      <c r="N89" s="173">
        <v>78</v>
      </c>
      <c r="O89" s="188">
        <v>1</v>
      </c>
    </row>
    <row r="90" spans="2:15" s="168" customFormat="1" x14ac:dyDescent="0.25">
      <c r="B90" s="71" t="s">
        <v>41</v>
      </c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</row>
    <row r="91" spans="2:15" s="168" customFormat="1" x14ac:dyDescent="0.25">
      <c r="B91" s="72" t="s">
        <v>43</v>
      </c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</row>
    <row r="92" spans="2:15" s="53" customFormat="1" x14ac:dyDescent="0.25"/>
    <row r="93" spans="2:15" s="53" customFormat="1" x14ac:dyDescent="0.25"/>
    <row r="94" spans="2:15" s="53" customFormat="1" x14ac:dyDescent="0.25">
      <c r="B94" s="50" t="s">
        <v>197</v>
      </c>
    </row>
    <row r="95" spans="2:15" s="53" customFormat="1" x14ac:dyDescent="0.25"/>
    <row r="96" spans="2:15" s="53" customFormat="1" x14ac:dyDescent="0.25"/>
    <row r="97" spans="2:29" s="53" customFormat="1" ht="42" customHeight="1" x14ac:dyDescent="0.25">
      <c r="B97" s="338" t="s">
        <v>44</v>
      </c>
      <c r="C97" s="338" t="s">
        <v>136</v>
      </c>
      <c r="D97" s="338" t="s">
        <v>116</v>
      </c>
      <c r="E97" s="338"/>
      <c r="F97" s="338" t="s">
        <v>117</v>
      </c>
      <c r="G97" s="338"/>
      <c r="H97" s="338" t="s">
        <v>118</v>
      </c>
      <c r="I97" s="338"/>
      <c r="J97" s="338" t="s">
        <v>119</v>
      </c>
      <c r="K97" s="338"/>
      <c r="L97" s="338" t="s">
        <v>120</v>
      </c>
      <c r="M97" s="338"/>
      <c r="N97" s="338" t="s">
        <v>121</v>
      </c>
      <c r="O97" s="338"/>
      <c r="P97" s="338" t="s">
        <v>122</v>
      </c>
      <c r="Q97" s="338"/>
      <c r="R97" s="338" t="s">
        <v>123</v>
      </c>
      <c r="S97" s="338"/>
      <c r="T97" s="338" t="s">
        <v>124</v>
      </c>
      <c r="U97" s="338"/>
      <c r="V97" s="338" t="s">
        <v>125</v>
      </c>
      <c r="W97" s="338"/>
      <c r="X97" s="338" t="s">
        <v>126</v>
      </c>
      <c r="Y97" s="338"/>
      <c r="Z97" s="338" t="s">
        <v>127</v>
      </c>
      <c r="AA97" s="338"/>
      <c r="AB97" s="338" t="s">
        <v>128</v>
      </c>
      <c r="AC97" s="338"/>
    </row>
    <row r="98" spans="2:29" s="53" customFormat="1" ht="24.75" customHeight="1" x14ac:dyDescent="0.25">
      <c r="B98" s="338"/>
      <c r="C98" s="338"/>
      <c r="D98" s="166" t="s">
        <v>23</v>
      </c>
      <c r="E98" s="166" t="s">
        <v>24</v>
      </c>
      <c r="F98" s="166" t="s">
        <v>23</v>
      </c>
      <c r="G98" s="166" t="s">
        <v>24</v>
      </c>
      <c r="H98" s="166" t="s">
        <v>23</v>
      </c>
      <c r="I98" s="166" t="s">
        <v>24</v>
      </c>
      <c r="J98" s="166" t="s">
        <v>23</v>
      </c>
      <c r="K98" s="166" t="s">
        <v>24</v>
      </c>
      <c r="L98" s="166" t="s">
        <v>23</v>
      </c>
      <c r="M98" s="166" t="s">
        <v>24</v>
      </c>
      <c r="N98" s="166" t="s">
        <v>23</v>
      </c>
      <c r="O98" s="166" t="s">
        <v>24</v>
      </c>
      <c r="P98" s="166" t="s">
        <v>23</v>
      </c>
      <c r="Q98" s="166" t="s">
        <v>24</v>
      </c>
      <c r="R98" s="166" t="s">
        <v>23</v>
      </c>
      <c r="S98" s="166" t="s">
        <v>24</v>
      </c>
      <c r="T98" s="166" t="s">
        <v>23</v>
      </c>
      <c r="U98" s="166" t="s">
        <v>24</v>
      </c>
      <c r="V98" s="166" t="s">
        <v>23</v>
      </c>
      <c r="W98" s="166" t="s">
        <v>24</v>
      </c>
      <c r="X98" s="166" t="s">
        <v>23</v>
      </c>
      <c r="Y98" s="166" t="s">
        <v>24</v>
      </c>
      <c r="Z98" s="166" t="s">
        <v>23</v>
      </c>
      <c r="AA98" s="166" t="s">
        <v>24</v>
      </c>
      <c r="AB98" s="166" t="s">
        <v>23</v>
      </c>
      <c r="AC98" s="166" t="s">
        <v>24</v>
      </c>
    </row>
    <row r="99" spans="2:29" s="53" customFormat="1" x14ac:dyDescent="0.25">
      <c r="B99" s="336" t="s">
        <v>137</v>
      </c>
      <c r="C99" s="217" t="s">
        <v>11</v>
      </c>
      <c r="D99" s="174">
        <v>17</v>
      </c>
      <c r="E99" s="187">
        <v>0.16831683168316833</v>
      </c>
      <c r="F99" s="174">
        <v>30</v>
      </c>
      <c r="G99" s="187">
        <v>0.29702970297029707</v>
      </c>
      <c r="H99" s="174">
        <v>22</v>
      </c>
      <c r="I99" s="187">
        <v>0.21782178217821785</v>
      </c>
      <c r="J99" s="174">
        <v>13</v>
      </c>
      <c r="K99" s="187">
        <v>0.12871287128712872</v>
      </c>
      <c r="L99" s="174">
        <v>7</v>
      </c>
      <c r="M99" s="187">
        <v>6.9306930693069313E-2</v>
      </c>
      <c r="N99" s="174">
        <v>60</v>
      </c>
      <c r="O99" s="187">
        <v>0.59405940594059414</v>
      </c>
      <c r="P99" s="174">
        <v>2</v>
      </c>
      <c r="Q99" s="187">
        <v>1.9801980198019802E-2</v>
      </c>
      <c r="R99" s="174">
        <v>29</v>
      </c>
      <c r="S99" s="187">
        <v>0.28712871287128716</v>
      </c>
      <c r="T99" s="174">
        <v>38</v>
      </c>
      <c r="U99" s="187">
        <v>0.37623762376237624</v>
      </c>
      <c r="V99" s="174">
        <v>31</v>
      </c>
      <c r="W99" s="187">
        <v>0.30693069306930693</v>
      </c>
      <c r="X99" s="174">
        <v>28</v>
      </c>
      <c r="Y99" s="187">
        <v>0.27722772277227725</v>
      </c>
      <c r="Z99" s="174">
        <v>8</v>
      </c>
      <c r="AA99" s="187">
        <v>7.9207920792079209E-2</v>
      </c>
      <c r="AB99" s="174">
        <v>57</v>
      </c>
      <c r="AC99" s="187">
        <v>0.5643564356435643</v>
      </c>
    </row>
    <row r="100" spans="2:29" s="53" customFormat="1" x14ac:dyDescent="0.25">
      <c r="B100" s="337"/>
      <c r="C100" s="217" t="s">
        <v>12</v>
      </c>
      <c r="D100" s="174">
        <v>84</v>
      </c>
      <c r="E100" s="187">
        <v>0.83168316831683176</v>
      </c>
      <c r="F100" s="174">
        <v>71</v>
      </c>
      <c r="G100" s="187">
        <v>0.70297029702970293</v>
      </c>
      <c r="H100" s="174">
        <v>79</v>
      </c>
      <c r="I100" s="187">
        <v>0.78217821782178221</v>
      </c>
      <c r="J100" s="174">
        <v>88</v>
      </c>
      <c r="K100" s="187">
        <v>0.87128712871287139</v>
      </c>
      <c r="L100" s="174">
        <v>94</v>
      </c>
      <c r="M100" s="187">
        <v>0.93069306930693074</v>
      </c>
      <c r="N100" s="174">
        <v>41</v>
      </c>
      <c r="O100" s="187">
        <v>0.40594059405940591</v>
      </c>
      <c r="P100" s="174">
        <v>99</v>
      </c>
      <c r="Q100" s="187">
        <v>0.98019801980198029</v>
      </c>
      <c r="R100" s="174">
        <v>72</v>
      </c>
      <c r="S100" s="187">
        <v>0.71287128712871295</v>
      </c>
      <c r="T100" s="174">
        <v>63</v>
      </c>
      <c r="U100" s="187">
        <v>0.62376237623762376</v>
      </c>
      <c r="V100" s="174">
        <v>70</v>
      </c>
      <c r="W100" s="187">
        <v>0.69306930693069302</v>
      </c>
      <c r="X100" s="174">
        <v>73</v>
      </c>
      <c r="Y100" s="187">
        <v>0.72277227722772286</v>
      </c>
      <c r="Z100" s="174">
        <v>93</v>
      </c>
      <c r="AA100" s="187">
        <v>0.92079207920792072</v>
      </c>
      <c r="AB100" s="174">
        <v>44</v>
      </c>
      <c r="AC100" s="187">
        <v>0.4356435643564357</v>
      </c>
    </row>
    <row r="101" spans="2:29" s="53" customFormat="1" x14ac:dyDescent="0.25">
      <c r="B101" s="337"/>
      <c r="C101" s="217" t="s">
        <v>3</v>
      </c>
      <c r="D101" s="174">
        <v>101</v>
      </c>
      <c r="E101" s="187">
        <v>1</v>
      </c>
      <c r="F101" s="174">
        <v>101</v>
      </c>
      <c r="G101" s="187">
        <v>1</v>
      </c>
      <c r="H101" s="174">
        <v>101</v>
      </c>
      <c r="I101" s="187">
        <v>1</v>
      </c>
      <c r="J101" s="174">
        <v>101</v>
      </c>
      <c r="K101" s="187">
        <v>1</v>
      </c>
      <c r="L101" s="174">
        <v>101</v>
      </c>
      <c r="M101" s="187">
        <v>1</v>
      </c>
      <c r="N101" s="174">
        <v>101</v>
      </c>
      <c r="O101" s="187">
        <v>1</v>
      </c>
      <c r="P101" s="174">
        <v>101</v>
      </c>
      <c r="Q101" s="187">
        <v>1</v>
      </c>
      <c r="R101" s="174">
        <v>101</v>
      </c>
      <c r="S101" s="187">
        <v>1</v>
      </c>
      <c r="T101" s="174">
        <v>101</v>
      </c>
      <c r="U101" s="187">
        <v>1</v>
      </c>
      <c r="V101" s="174">
        <v>101</v>
      </c>
      <c r="W101" s="187">
        <v>1</v>
      </c>
      <c r="X101" s="174">
        <v>101</v>
      </c>
      <c r="Y101" s="187">
        <v>1</v>
      </c>
      <c r="Z101" s="174">
        <v>101</v>
      </c>
      <c r="AA101" s="187">
        <v>1</v>
      </c>
      <c r="AB101" s="174">
        <v>101</v>
      </c>
      <c r="AC101" s="187">
        <v>1</v>
      </c>
    </row>
    <row r="102" spans="2:29" s="53" customFormat="1" x14ac:dyDescent="0.25">
      <c r="B102" s="336" t="s">
        <v>33</v>
      </c>
      <c r="C102" s="217" t="s">
        <v>11</v>
      </c>
      <c r="D102" s="174">
        <v>76</v>
      </c>
      <c r="E102" s="187">
        <v>7.8756476683937815E-2</v>
      </c>
      <c r="F102" s="174">
        <v>149</v>
      </c>
      <c r="G102" s="187">
        <v>0.15440414507772021</v>
      </c>
      <c r="H102" s="174">
        <v>159</v>
      </c>
      <c r="I102" s="187">
        <v>0.16476683937823836</v>
      </c>
      <c r="J102" s="174">
        <v>94</v>
      </c>
      <c r="K102" s="187">
        <v>9.7409326424870477E-2</v>
      </c>
      <c r="L102" s="174">
        <v>77</v>
      </c>
      <c r="M102" s="187">
        <v>7.9792746113989635E-2</v>
      </c>
      <c r="N102" s="174">
        <v>342</v>
      </c>
      <c r="O102" s="187">
        <v>0.35440414507772017</v>
      </c>
      <c r="P102" s="174">
        <v>16</v>
      </c>
      <c r="Q102" s="187">
        <v>1.6580310880829015E-2</v>
      </c>
      <c r="R102" s="174">
        <v>317</v>
      </c>
      <c r="S102" s="187">
        <v>0.32849740932642491</v>
      </c>
      <c r="T102" s="174">
        <v>472</v>
      </c>
      <c r="U102" s="187">
        <v>0.48911917098445601</v>
      </c>
      <c r="V102" s="174">
        <v>161</v>
      </c>
      <c r="W102" s="187">
        <v>0.16683937823834197</v>
      </c>
      <c r="X102" s="174">
        <v>295</v>
      </c>
      <c r="Y102" s="187">
        <v>0.30569948186528495</v>
      </c>
      <c r="Z102" s="174">
        <v>68</v>
      </c>
      <c r="AA102" s="187">
        <v>7.0466321243523311E-2</v>
      </c>
      <c r="AB102" s="174">
        <v>664</v>
      </c>
      <c r="AC102" s="187">
        <v>0.68808290155440421</v>
      </c>
    </row>
    <row r="103" spans="2:29" s="53" customFormat="1" x14ac:dyDescent="0.25">
      <c r="B103" s="337"/>
      <c r="C103" s="217" t="s">
        <v>12</v>
      </c>
      <c r="D103" s="174">
        <v>889</v>
      </c>
      <c r="E103" s="187">
        <v>0.92124352331606219</v>
      </c>
      <c r="F103" s="174">
        <v>816</v>
      </c>
      <c r="G103" s="187">
        <v>0.84559585492227984</v>
      </c>
      <c r="H103" s="174">
        <v>806</v>
      </c>
      <c r="I103" s="187">
        <v>0.83523316062176167</v>
      </c>
      <c r="J103" s="174">
        <v>871</v>
      </c>
      <c r="K103" s="187">
        <v>0.90259067357512945</v>
      </c>
      <c r="L103" s="174">
        <v>888</v>
      </c>
      <c r="M103" s="187">
        <v>0.92020725388601032</v>
      </c>
      <c r="N103" s="174">
        <v>623</v>
      </c>
      <c r="O103" s="187">
        <v>0.64559585492227978</v>
      </c>
      <c r="P103" s="174">
        <v>949</v>
      </c>
      <c r="Q103" s="187">
        <v>0.98341968911917088</v>
      </c>
      <c r="R103" s="174">
        <v>648</v>
      </c>
      <c r="S103" s="187">
        <v>0.67150259067357509</v>
      </c>
      <c r="T103" s="174">
        <v>493</v>
      </c>
      <c r="U103" s="187">
        <v>0.51088082901554399</v>
      </c>
      <c r="V103" s="174">
        <v>804</v>
      </c>
      <c r="W103" s="187">
        <v>0.83316062176165806</v>
      </c>
      <c r="X103" s="174">
        <v>670</v>
      </c>
      <c r="Y103" s="187">
        <v>0.69430051813471505</v>
      </c>
      <c r="Z103" s="174">
        <v>897</v>
      </c>
      <c r="AA103" s="187">
        <v>0.92953367875647674</v>
      </c>
      <c r="AB103" s="174">
        <v>301</v>
      </c>
      <c r="AC103" s="187">
        <v>0.31191709844559584</v>
      </c>
    </row>
    <row r="104" spans="2:29" s="53" customFormat="1" x14ac:dyDescent="0.25">
      <c r="B104" s="337"/>
      <c r="C104" s="217" t="s">
        <v>3</v>
      </c>
      <c r="D104" s="174">
        <v>965</v>
      </c>
      <c r="E104" s="187">
        <v>1</v>
      </c>
      <c r="F104" s="174">
        <v>965</v>
      </c>
      <c r="G104" s="187">
        <v>1</v>
      </c>
      <c r="H104" s="174">
        <v>965</v>
      </c>
      <c r="I104" s="187">
        <v>1</v>
      </c>
      <c r="J104" s="174">
        <v>965</v>
      </c>
      <c r="K104" s="187">
        <v>1</v>
      </c>
      <c r="L104" s="174">
        <v>965</v>
      </c>
      <c r="M104" s="187">
        <v>1</v>
      </c>
      <c r="N104" s="174">
        <v>965</v>
      </c>
      <c r="O104" s="187">
        <v>1</v>
      </c>
      <c r="P104" s="174">
        <v>965</v>
      </c>
      <c r="Q104" s="187">
        <v>1</v>
      </c>
      <c r="R104" s="174">
        <v>965</v>
      </c>
      <c r="S104" s="187">
        <v>1</v>
      </c>
      <c r="T104" s="174">
        <v>965</v>
      </c>
      <c r="U104" s="187">
        <v>1</v>
      </c>
      <c r="V104" s="174">
        <v>965</v>
      </c>
      <c r="W104" s="187">
        <v>1</v>
      </c>
      <c r="X104" s="174">
        <v>965</v>
      </c>
      <c r="Y104" s="187">
        <v>1</v>
      </c>
      <c r="Z104" s="174">
        <v>965</v>
      </c>
      <c r="AA104" s="187">
        <v>1</v>
      </c>
      <c r="AB104" s="174">
        <v>965</v>
      </c>
      <c r="AC104" s="187">
        <v>1</v>
      </c>
    </row>
    <row r="105" spans="2:29" s="53" customFormat="1" x14ac:dyDescent="0.25">
      <c r="B105" s="336" t="s">
        <v>140</v>
      </c>
      <c r="C105" s="217" t="s">
        <v>11</v>
      </c>
      <c r="D105" s="174">
        <v>46</v>
      </c>
      <c r="E105" s="187">
        <v>6.1088977423638779E-2</v>
      </c>
      <c r="F105" s="174">
        <v>19</v>
      </c>
      <c r="G105" s="187">
        <v>2.5232403718459494E-2</v>
      </c>
      <c r="H105" s="174">
        <v>66</v>
      </c>
      <c r="I105" s="187">
        <v>8.7649402390438239E-2</v>
      </c>
      <c r="J105" s="174">
        <v>12</v>
      </c>
      <c r="K105" s="187">
        <v>1.5936254980079681E-2</v>
      </c>
      <c r="L105" s="174">
        <v>6</v>
      </c>
      <c r="M105" s="187">
        <v>7.9681274900398405E-3</v>
      </c>
      <c r="N105" s="174">
        <v>64</v>
      </c>
      <c r="O105" s="187">
        <v>8.4993359893758294E-2</v>
      </c>
      <c r="P105" s="174" t="s">
        <v>30</v>
      </c>
      <c r="Q105" s="174" t="s">
        <v>30</v>
      </c>
      <c r="R105" s="174">
        <v>193</v>
      </c>
      <c r="S105" s="187">
        <v>0.25630810092961487</v>
      </c>
      <c r="T105" s="174">
        <v>330</v>
      </c>
      <c r="U105" s="187">
        <v>0.43824701195219118</v>
      </c>
      <c r="V105" s="174">
        <v>80</v>
      </c>
      <c r="W105" s="187">
        <v>0.10624169986719786</v>
      </c>
      <c r="X105" s="174">
        <v>252</v>
      </c>
      <c r="Y105" s="187">
        <v>0.33466135458167329</v>
      </c>
      <c r="Z105" s="174">
        <v>69</v>
      </c>
      <c r="AA105" s="187">
        <v>9.1633466135458169E-2</v>
      </c>
      <c r="AB105" s="174">
        <v>389</v>
      </c>
      <c r="AC105" s="187">
        <v>0.51660026560424965</v>
      </c>
    </row>
    <row r="106" spans="2:29" s="53" customFormat="1" x14ac:dyDescent="0.25">
      <c r="B106" s="337"/>
      <c r="C106" s="217" t="s">
        <v>12</v>
      </c>
      <c r="D106" s="174">
        <v>707</v>
      </c>
      <c r="E106" s="187">
        <v>0.93891102257636117</v>
      </c>
      <c r="F106" s="174">
        <v>734</v>
      </c>
      <c r="G106" s="187">
        <v>0.97476759628154053</v>
      </c>
      <c r="H106" s="174">
        <v>687</v>
      </c>
      <c r="I106" s="187">
        <v>0.91235059760956172</v>
      </c>
      <c r="J106" s="174">
        <v>741</v>
      </c>
      <c r="K106" s="187">
        <v>0.98406374501992033</v>
      </c>
      <c r="L106" s="174">
        <v>747</v>
      </c>
      <c r="M106" s="187">
        <v>0.99203187250996006</v>
      </c>
      <c r="N106" s="174">
        <v>689</v>
      </c>
      <c r="O106" s="187">
        <v>0.91500664010624166</v>
      </c>
      <c r="P106" s="174">
        <v>753</v>
      </c>
      <c r="Q106" s="187">
        <v>1</v>
      </c>
      <c r="R106" s="174">
        <v>560</v>
      </c>
      <c r="S106" s="187">
        <v>0.74369189907038513</v>
      </c>
      <c r="T106" s="174">
        <v>423</v>
      </c>
      <c r="U106" s="187">
        <v>0.56175298804780882</v>
      </c>
      <c r="V106" s="174">
        <v>673</v>
      </c>
      <c r="W106" s="187">
        <v>0.89375830013280211</v>
      </c>
      <c r="X106" s="174">
        <v>501</v>
      </c>
      <c r="Y106" s="187">
        <v>0.66533864541832666</v>
      </c>
      <c r="Z106" s="174">
        <v>684</v>
      </c>
      <c r="AA106" s="187">
        <v>0.90836653386454191</v>
      </c>
      <c r="AB106" s="174">
        <v>364</v>
      </c>
      <c r="AC106" s="187">
        <v>0.48339973439575035</v>
      </c>
    </row>
    <row r="107" spans="2:29" s="53" customFormat="1" x14ac:dyDescent="0.25">
      <c r="B107" s="337"/>
      <c r="C107" s="217" t="s">
        <v>3</v>
      </c>
      <c r="D107" s="174">
        <v>753</v>
      </c>
      <c r="E107" s="187">
        <v>1</v>
      </c>
      <c r="F107" s="174">
        <v>753</v>
      </c>
      <c r="G107" s="187">
        <v>1</v>
      </c>
      <c r="H107" s="174">
        <v>753</v>
      </c>
      <c r="I107" s="187">
        <v>1</v>
      </c>
      <c r="J107" s="174">
        <v>753</v>
      </c>
      <c r="K107" s="187">
        <v>1</v>
      </c>
      <c r="L107" s="174">
        <v>753</v>
      </c>
      <c r="M107" s="187">
        <v>1</v>
      </c>
      <c r="N107" s="174">
        <v>753</v>
      </c>
      <c r="O107" s="187">
        <v>1</v>
      </c>
      <c r="P107" s="174">
        <v>753</v>
      </c>
      <c r="Q107" s="187">
        <v>1</v>
      </c>
      <c r="R107" s="174">
        <v>753</v>
      </c>
      <c r="S107" s="187">
        <v>1</v>
      </c>
      <c r="T107" s="174">
        <v>753</v>
      </c>
      <c r="U107" s="187">
        <v>1</v>
      </c>
      <c r="V107" s="174">
        <v>753</v>
      </c>
      <c r="W107" s="187">
        <v>1</v>
      </c>
      <c r="X107" s="174">
        <v>753</v>
      </c>
      <c r="Y107" s="187">
        <v>1</v>
      </c>
      <c r="Z107" s="174">
        <v>753</v>
      </c>
      <c r="AA107" s="187">
        <v>1</v>
      </c>
      <c r="AB107" s="174">
        <v>753</v>
      </c>
      <c r="AC107" s="187">
        <v>1</v>
      </c>
    </row>
    <row r="108" spans="2:29" s="53" customFormat="1" x14ac:dyDescent="0.25">
      <c r="B108" s="336" t="s">
        <v>138</v>
      </c>
      <c r="C108" s="217" t="s">
        <v>11</v>
      </c>
      <c r="D108" s="174">
        <v>14</v>
      </c>
      <c r="E108" s="187">
        <v>7.0707070707070704E-2</v>
      </c>
      <c r="F108" s="174">
        <v>10</v>
      </c>
      <c r="G108" s="187">
        <v>5.0505050505050504E-2</v>
      </c>
      <c r="H108" s="174">
        <v>18</v>
      </c>
      <c r="I108" s="187">
        <v>9.0909090909090912E-2</v>
      </c>
      <c r="J108" s="174">
        <v>10</v>
      </c>
      <c r="K108" s="187">
        <v>5.0505050505050504E-2</v>
      </c>
      <c r="L108" s="174">
        <v>3</v>
      </c>
      <c r="M108" s="187">
        <v>1.5151515151515152E-2</v>
      </c>
      <c r="N108" s="174">
        <v>29</v>
      </c>
      <c r="O108" s="187">
        <v>0.14646464646464646</v>
      </c>
      <c r="P108" s="174" t="s">
        <v>30</v>
      </c>
      <c r="Q108" s="174" t="s">
        <v>30</v>
      </c>
      <c r="R108" s="174">
        <v>66</v>
      </c>
      <c r="S108" s="187">
        <v>0.33333333333333337</v>
      </c>
      <c r="T108" s="174">
        <v>80</v>
      </c>
      <c r="U108" s="187">
        <v>0.40404040404040403</v>
      </c>
      <c r="V108" s="174">
        <v>27</v>
      </c>
      <c r="W108" s="187">
        <v>0.13636363636363635</v>
      </c>
      <c r="X108" s="174">
        <v>62</v>
      </c>
      <c r="Y108" s="187">
        <v>0.31313131313131309</v>
      </c>
      <c r="Z108" s="174">
        <v>23</v>
      </c>
      <c r="AA108" s="187">
        <v>0.11616161616161616</v>
      </c>
      <c r="AB108" s="174">
        <v>93</v>
      </c>
      <c r="AC108" s="187">
        <v>0.46969696969696967</v>
      </c>
    </row>
    <row r="109" spans="2:29" s="53" customFormat="1" x14ac:dyDescent="0.25">
      <c r="B109" s="337"/>
      <c r="C109" s="217" t="s">
        <v>12</v>
      </c>
      <c r="D109" s="174">
        <v>184</v>
      </c>
      <c r="E109" s="187">
        <v>0.92929292929292928</v>
      </c>
      <c r="F109" s="174">
        <v>188</v>
      </c>
      <c r="G109" s="187">
        <v>0.9494949494949495</v>
      </c>
      <c r="H109" s="174">
        <v>180</v>
      </c>
      <c r="I109" s="187">
        <v>0.90909090909090906</v>
      </c>
      <c r="J109" s="174">
        <v>188</v>
      </c>
      <c r="K109" s="187">
        <v>0.9494949494949495</v>
      </c>
      <c r="L109" s="174">
        <v>195</v>
      </c>
      <c r="M109" s="187">
        <v>0.98484848484848486</v>
      </c>
      <c r="N109" s="174">
        <v>169</v>
      </c>
      <c r="O109" s="187">
        <v>0.85353535353535348</v>
      </c>
      <c r="P109" s="174">
        <v>198</v>
      </c>
      <c r="Q109" s="187">
        <v>1</v>
      </c>
      <c r="R109" s="174">
        <v>132</v>
      </c>
      <c r="S109" s="187">
        <v>0.66666666666666674</v>
      </c>
      <c r="T109" s="174">
        <v>118</v>
      </c>
      <c r="U109" s="187">
        <v>0.59595959595959602</v>
      </c>
      <c r="V109" s="174">
        <v>171</v>
      </c>
      <c r="W109" s="187">
        <v>0.86363636363636365</v>
      </c>
      <c r="X109" s="174">
        <v>136</v>
      </c>
      <c r="Y109" s="187">
        <v>0.68686868686868696</v>
      </c>
      <c r="Z109" s="174">
        <v>175</v>
      </c>
      <c r="AA109" s="187">
        <v>0.88383838383838376</v>
      </c>
      <c r="AB109" s="174">
        <v>105</v>
      </c>
      <c r="AC109" s="187">
        <v>0.53030303030303028</v>
      </c>
    </row>
    <row r="110" spans="2:29" s="53" customFormat="1" x14ac:dyDescent="0.25">
      <c r="B110" s="337"/>
      <c r="C110" s="217" t="s">
        <v>3</v>
      </c>
      <c r="D110" s="174">
        <v>198</v>
      </c>
      <c r="E110" s="187">
        <v>1</v>
      </c>
      <c r="F110" s="174">
        <v>198</v>
      </c>
      <c r="G110" s="187">
        <v>1</v>
      </c>
      <c r="H110" s="174">
        <v>198</v>
      </c>
      <c r="I110" s="187">
        <v>1</v>
      </c>
      <c r="J110" s="174">
        <v>198</v>
      </c>
      <c r="K110" s="187">
        <v>1</v>
      </c>
      <c r="L110" s="174">
        <v>198</v>
      </c>
      <c r="M110" s="187">
        <v>1</v>
      </c>
      <c r="N110" s="174">
        <v>198</v>
      </c>
      <c r="O110" s="187">
        <v>1</v>
      </c>
      <c r="P110" s="174">
        <v>198</v>
      </c>
      <c r="Q110" s="187">
        <v>1</v>
      </c>
      <c r="R110" s="174">
        <v>198</v>
      </c>
      <c r="S110" s="187">
        <v>1</v>
      </c>
      <c r="T110" s="174">
        <v>198</v>
      </c>
      <c r="U110" s="187">
        <v>1</v>
      </c>
      <c r="V110" s="174">
        <v>198</v>
      </c>
      <c r="W110" s="187">
        <v>1</v>
      </c>
      <c r="X110" s="174">
        <v>198</v>
      </c>
      <c r="Y110" s="187">
        <v>1</v>
      </c>
      <c r="Z110" s="174">
        <v>198</v>
      </c>
      <c r="AA110" s="187">
        <v>1</v>
      </c>
      <c r="AB110" s="174">
        <v>198</v>
      </c>
      <c r="AC110" s="187">
        <v>1</v>
      </c>
    </row>
    <row r="111" spans="2:29" s="53" customFormat="1" x14ac:dyDescent="0.25">
      <c r="B111" s="336" t="s">
        <v>139</v>
      </c>
      <c r="C111" s="217" t="s">
        <v>11</v>
      </c>
      <c r="D111" s="174">
        <v>5</v>
      </c>
      <c r="E111" s="187">
        <v>3.6496350364963501E-2</v>
      </c>
      <c r="F111" s="174">
        <v>9</v>
      </c>
      <c r="G111" s="187">
        <v>6.569343065693431E-2</v>
      </c>
      <c r="H111" s="174">
        <v>15</v>
      </c>
      <c r="I111" s="187">
        <v>0.1094890510948905</v>
      </c>
      <c r="J111" s="174">
        <v>6</v>
      </c>
      <c r="K111" s="187">
        <v>4.3795620437956206E-2</v>
      </c>
      <c r="L111" s="174">
        <v>2</v>
      </c>
      <c r="M111" s="187">
        <v>1.4598540145985401E-2</v>
      </c>
      <c r="N111" s="174">
        <v>9</v>
      </c>
      <c r="O111" s="187">
        <v>6.569343065693431E-2</v>
      </c>
      <c r="P111" s="174">
        <v>1</v>
      </c>
      <c r="Q111" s="187">
        <v>7.2992700729927005E-3</v>
      </c>
      <c r="R111" s="174">
        <v>28</v>
      </c>
      <c r="S111" s="187">
        <v>0.20437956204379565</v>
      </c>
      <c r="T111" s="174">
        <v>57</v>
      </c>
      <c r="U111" s="187">
        <v>0.41605839416058393</v>
      </c>
      <c r="V111" s="174">
        <v>32</v>
      </c>
      <c r="W111" s="187">
        <v>0.23357664233576642</v>
      </c>
      <c r="X111" s="174">
        <v>76</v>
      </c>
      <c r="Y111" s="187">
        <v>0.55474452554744524</v>
      </c>
      <c r="Z111" s="174">
        <v>16</v>
      </c>
      <c r="AA111" s="187">
        <v>0.11678832116788321</v>
      </c>
      <c r="AB111" s="174">
        <v>90</v>
      </c>
      <c r="AC111" s="187">
        <v>0.65693430656934315</v>
      </c>
    </row>
    <row r="112" spans="2:29" s="53" customFormat="1" x14ac:dyDescent="0.25">
      <c r="B112" s="337"/>
      <c r="C112" s="217" t="s">
        <v>12</v>
      </c>
      <c r="D112" s="174">
        <v>132</v>
      </c>
      <c r="E112" s="187">
        <v>0.96350364963503654</v>
      </c>
      <c r="F112" s="174">
        <v>128</v>
      </c>
      <c r="G112" s="187">
        <v>0.93430656934306566</v>
      </c>
      <c r="H112" s="174">
        <v>122</v>
      </c>
      <c r="I112" s="187">
        <v>0.89051094890510951</v>
      </c>
      <c r="J112" s="174">
        <v>131</v>
      </c>
      <c r="K112" s="187">
        <v>0.95620437956204385</v>
      </c>
      <c r="L112" s="174">
        <v>135</v>
      </c>
      <c r="M112" s="187">
        <v>0.98540145985401462</v>
      </c>
      <c r="N112" s="174">
        <v>128</v>
      </c>
      <c r="O112" s="187">
        <v>0.93430656934306566</v>
      </c>
      <c r="P112" s="174">
        <v>136</v>
      </c>
      <c r="Q112" s="187">
        <v>0.99270072992700731</v>
      </c>
      <c r="R112" s="174">
        <v>109</v>
      </c>
      <c r="S112" s="187">
        <v>0.79562043795620441</v>
      </c>
      <c r="T112" s="174">
        <v>80</v>
      </c>
      <c r="U112" s="187">
        <v>0.58394160583941601</v>
      </c>
      <c r="V112" s="174">
        <v>105</v>
      </c>
      <c r="W112" s="187">
        <v>0.76642335766423353</v>
      </c>
      <c r="X112" s="174">
        <v>61</v>
      </c>
      <c r="Y112" s="187">
        <v>0.44525547445255476</v>
      </c>
      <c r="Z112" s="174">
        <v>121</v>
      </c>
      <c r="AA112" s="187">
        <v>0.88321167883211671</v>
      </c>
      <c r="AB112" s="174">
        <v>47</v>
      </c>
      <c r="AC112" s="187">
        <v>0.34306569343065696</v>
      </c>
    </row>
    <row r="113" spans="2:29" s="53" customFormat="1" x14ac:dyDescent="0.25">
      <c r="B113" s="337"/>
      <c r="C113" s="217" t="s">
        <v>3</v>
      </c>
      <c r="D113" s="174">
        <v>137</v>
      </c>
      <c r="E113" s="187">
        <v>1</v>
      </c>
      <c r="F113" s="174">
        <v>137</v>
      </c>
      <c r="G113" s="187">
        <v>1</v>
      </c>
      <c r="H113" s="174">
        <v>137</v>
      </c>
      <c r="I113" s="187">
        <v>1</v>
      </c>
      <c r="J113" s="174">
        <v>137</v>
      </c>
      <c r="K113" s="187">
        <v>1</v>
      </c>
      <c r="L113" s="174">
        <v>137</v>
      </c>
      <c r="M113" s="187">
        <v>1</v>
      </c>
      <c r="N113" s="174">
        <v>137</v>
      </c>
      <c r="O113" s="187">
        <v>1</v>
      </c>
      <c r="P113" s="174">
        <v>137</v>
      </c>
      <c r="Q113" s="187">
        <v>1</v>
      </c>
      <c r="R113" s="174">
        <v>137</v>
      </c>
      <c r="S113" s="187">
        <v>1</v>
      </c>
      <c r="T113" s="174">
        <v>137</v>
      </c>
      <c r="U113" s="187">
        <v>1</v>
      </c>
      <c r="V113" s="174">
        <v>137</v>
      </c>
      <c r="W113" s="187">
        <v>1</v>
      </c>
      <c r="X113" s="174">
        <v>137</v>
      </c>
      <c r="Y113" s="187">
        <v>1</v>
      </c>
      <c r="Z113" s="174">
        <v>137</v>
      </c>
      <c r="AA113" s="187">
        <v>1</v>
      </c>
      <c r="AB113" s="174">
        <v>137</v>
      </c>
      <c r="AC113" s="187">
        <v>1</v>
      </c>
    </row>
    <row r="114" spans="2:29" s="53" customFormat="1" x14ac:dyDescent="0.25">
      <c r="B114" s="336" t="s">
        <v>37</v>
      </c>
      <c r="C114" s="217" t="s">
        <v>11</v>
      </c>
      <c r="D114" s="174">
        <v>2</v>
      </c>
      <c r="E114" s="187">
        <v>2.5641025641025644E-2</v>
      </c>
      <c r="F114" s="174">
        <v>1</v>
      </c>
      <c r="G114" s="187">
        <v>1.2820512820512822E-2</v>
      </c>
      <c r="H114" s="174">
        <v>17</v>
      </c>
      <c r="I114" s="187">
        <v>0.21794871794871795</v>
      </c>
      <c r="J114" s="174" t="s">
        <v>30</v>
      </c>
      <c r="K114" s="174" t="s">
        <v>30</v>
      </c>
      <c r="L114" s="174" t="s">
        <v>30</v>
      </c>
      <c r="M114" s="174" t="s">
        <v>30</v>
      </c>
      <c r="N114" s="174">
        <v>4</v>
      </c>
      <c r="O114" s="187">
        <v>5.1282051282051287E-2</v>
      </c>
      <c r="P114" s="174" t="s">
        <v>30</v>
      </c>
      <c r="Q114" s="174" t="s">
        <v>30</v>
      </c>
      <c r="R114" s="174">
        <v>14</v>
      </c>
      <c r="S114" s="187">
        <v>0.17948717948717949</v>
      </c>
      <c r="T114" s="174">
        <v>43</v>
      </c>
      <c r="U114" s="187">
        <v>0.55128205128205132</v>
      </c>
      <c r="V114" s="174">
        <v>14</v>
      </c>
      <c r="W114" s="187">
        <v>0.17948717948717949</v>
      </c>
      <c r="X114" s="174">
        <v>30</v>
      </c>
      <c r="Y114" s="187">
        <v>0.38461538461538458</v>
      </c>
      <c r="Z114" s="174">
        <v>12</v>
      </c>
      <c r="AA114" s="187">
        <v>0.15384615384615385</v>
      </c>
      <c r="AB114" s="174">
        <v>47</v>
      </c>
      <c r="AC114" s="187">
        <v>0.60256410256410253</v>
      </c>
    </row>
    <row r="115" spans="2:29" s="53" customFormat="1" x14ac:dyDescent="0.25">
      <c r="B115" s="337"/>
      <c r="C115" s="217" t="s">
        <v>12</v>
      </c>
      <c r="D115" s="174">
        <v>76</v>
      </c>
      <c r="E115" s="187">
        <v>0.97435897435897434</v>
      </c>
      <c r="F115" s="174">
        <v>77</v>
      </c>
      <c r="G115" s="187">
        <v>0.98717948717948711</v>
      </c>
      <c r="H115" s="174">
        <v>61</v>
      </c>
      <c r="I115" s="187">
        <v>0.78205128205128205</v>
      </c>
      <c r="J115" s="174">
        <v>78</v>
      </c>
      <c r="K115" s="187">
        <v>1</v>
      </c>
      <c r="L115" s="174">
        <v>78</v>
      </c>
      <c r="M115" s="187">
        <v>1</v>
      </c>
      <c r="N115" s="174">
        <v>74</v>
      </c>
      <c r="O115" s="187">
        <v>0.94871794871794879</v>
      </c>
      <c r="P115" s="174">
        <v>78</v>
      </c>
      <c r="Q115" s="187">
        <v>1</v>
      </c>
      <c r="R115" s="174">
        <v>64</v>
      </c>
      <c r="S115" s="187">
        <v>0.8205128205128206</v>
      </c>
      <c r="T115" s="174">
        <v>35</v>
      </c>
      <c r="U115" s="187">
        <v>0.44871794871794868</v>
      </c>
      <c r="V115" s="174">
        <v>64</v>
      </c>
      <c r="W115" s="187">
        <v>0.8205128205128206</v>
      </c>
      <c r="X115" s="174">
        <v>48</v>
      </c>
      <c r="Y115" s="187">
        <v>0.61538461538461542</v>
      </c>
      <c r="Z115" s="174">
        <v>66</v>
      </c>
      <c r="AA115" s="187">
        <v>0.84615384615384615</v>
      </c>
      <c r="AB115" s="174">
        <v>31</v>
      </c>
      <c r="AC115" s="187">
        <v>0.39743589743589747</v>
      </c>
    </row>
    <row r="116" spans="2:29" s="53" customFormat="1" x14ac:dyDescent="0.25">
      <c r="B116" s="337"/>
      <c r="C116" s="217" t="s">
        <v>3</v>
      </c>
      <c r="D116" s="174">
        <v>78</v>
      </c>
      <c r="E116" s="187">
        <v>1</v>
      </c>
      <c r="F116" s="174">
        <v>78</v>
      </c>
      <c r="G116" s="187">
        <v>1</v>
      </c>
      <c r="H116" s="174">
        <v>78</v>
      </c>
      <c r="I116" s="187">
        <v>1</v>
      </c>
      <c r="J116" s="174">
        <v>78</v>
      </c>
      <c r="K116" s="187">
        <v>1</v>
      </c>
      <c r="L116" s="174">
        <v>78</v>
      </c>
      <c r="M116" s="187">
        <v>1</v>
      </c>
      <c r="N116" s="174">
        <v>78</v>
      </c>
      <c r="O116" s="187">
        <v>1</v>
      </c>
      <c r="P116" s="174">
        <v>78</v>
      </c>
      <c r="Q116" s="187">
        <v>1</v>
      </c>
      <c r="R116" s="174">
        <v>78</v>
      </c>
      <c r="S116" s="187">
        <v>1</v>
      </c>
      <c r="T116" s="174">
        <v>78</v>
      </c>
      <c r="U116" s="187">
        <v>1</v>
      </c>
      <c r="V116" s="174">
        <v>78</v>
      </c>
      <c r="W116" s="187">
        <v>1</v>
      </c>
      <c r="X116" s="174">
        <v>78</v>
      </c>
      <c r="Y116" s="187">
        <v>1</v>
      </c>
      <c r="Z116" s="174">
        <v>78</v>
      </c>
      <c r="AA116" s="187">
        <v>1</v>
      </c>
      <c r="AB116" s="174">
        <v>78</v>
      </c>
      <c r="AC116" s="187">
        <v>1</v>
      </c>
    </row>
    <row r="117" spans="2:29" s="53" customFormat="1" x14ac:dyDescent="0.25">
      <c r="B117" s="71" t="s">
        <v>41</v>
      </c>
    </row>
    <row r="118" spans="2:29" s="53" customFormat="1" x14ac:dyDescent="0.25">
      <c r="B118" s="72" t="s">
        <v>43</v>
      </c>
    </row>
    <row r="119" spans="2:29" s="53" customFormat="1" x14ac:dyDescent="0.25"/>
    <row r="120" spans="2:29" s="53" customFormat="1" x14ac:dyDescent="0.25"/>
    <row r="121" spans="2:29" s="53" customFormat="1" x14ac:dyDescent="0.25"/>
    <row r="122" spans="2:29" s="53" customFormat="1" x14ac:dyDescent="0.25"/>
    <row r="123" spans="2:29" s="53" customFormat="1" x14ac:dyDescent="0.25"/>
    <row r="124" spans="2:29" s="53" customFormat="1" x14ac:dyDescent="0.25"/>
    <row r="125" spans="2:29" s="53" customFormat="1" x14ac:dyDescent="0.25"/>
    <row r="126" spans="2:29" s="53" customFormat="1" x14ac:dyDescent="0.25"/>
    <row r="127" spans="2:29" s="53" customFormat="1" x14ac:dyDescent="0.25"/>
    <row r="128" spans="2:29" s="53" customFormat="1" x14ac:dyDescent="0.25"/>
    <row r="129" s="53" customFormat="1" x14ac:dyDescent="0.25"/>
    <row r="130" s="53" customFormat="1" x14ac:dyDescent="0.25"/>
    <row r="131" s="53" customFormat="1" x14ac:dyDescent="0.25"/>
    <row r="132" s="53" customFormat="1" x14ac:dyDescent="0.25"/>
    <row r="133" s="53" customFormat="1" x14ac:dyDescent="0.25"/>
    <row r="134" s="53" customFormat="1" x14ac:dyDescent="0.25"/>
    <row r="135" s="53" customFormat="1" x14ac:dyDescent="0.25"/>
    <row r="136" s="53" customFormat="1" x14ac:dyDescent="0.25"/>
    <row r="137" s="53" customFormat="1" x14ac:dyDescent="0.25"/>
    <row r="138" s="53" customFormat="1" x14ac:dyDescent="0.25"/>
    <row r="139" s="53" customFormat="1" x14ac:dyDescent="0.25"/>
    <row r="140" s="53" customFormat="1" x14ac:dyDescent="0.25"/>
    <row r="141" s="53" customFormat="1" x14ac:dyDescent="0.25"/>
    <row r="142" s="53" customFormat="1" x14ac:dyDescent="0.25"/>
    <row r="143" s="53" customFormat="1" x14ac:dyDescent="0.25"/>
    <row r="144" s="53" customFormat="1" x14ac:dyDescent="0.25"/>
    <row r="145" s="53" customFormat="1" x14ac:dyDescent="0.25"/>
    <row r="146" s="53" customFormat="1" x14ac:dyDescent="0.25"/>
    <row r="147" s="53" customFormat="1" x14ac:dyDescent="0.25"/>
    <row r="148" s="53" customFormat="1" x14ac:dyDescent="0.25"/>
    <row r="149" s="53" customFormat="1" x14ac:dyDescent="0.25"/>
    <row r="150" s="53" customFormat="1" x14ac:dyDescent="0.25"/>
    <row r="151" s="53" customFormat="1" x14ac:dyDescent="0.25"/>
    <row r="152" s="53" customFormat="1" x14ac:dyDescent="0.25"/>
    <row r="153" s="53" customFormat="1" x14ac:dyDescent="0.25"/>
    <row r="154" s="53" customFormat="1" x14ac:dyDescent="0.25"/>
    <row r="155" s="53" customFormat="1" x14ac:dyDescent="0.25"/>
    <row r="156" s="53" customFormat="1" x14ac:dyDescent="0.25"/>
    <row r="157" s="53" customFormat="1" x14ac:dyDescent="0.25"/>
    <row r="158" s="53" customFormat="1" x14ac:dyDescent="0.25"/>
    <row r="159" s="53" customFormat="1" x14ac:dyDescent="0.25"/>
    <row r="160" s="53" customFormat="1" x14ac:dyDescent="0.25"/>
    <row r="161" s="53" customFormat="1" x14ac:dyDescent="0.25"/>
    <row r="162" s="53" customFormat="1" x14ac:dyDescent="0.25"/>
    <row r="163" s="53" customFormat="1" x14ac:dyDescent="0.25"/>
    <row r="164" s="53" customFormat="1" x14ac:dyDescent="0.25"/>
    <row r="165" s="53" customFormat="1" x14ac:dyDescent="0.25"/>
    <row r="166" s="53" customFormat="1" x14ac:dyDescent="0.25"/>
    <row r="167" s="53" customFormat="1" x14ac:dyDescent="0.25"/>
    <row r="168" s="53" customFormat="1" x14ac:dyDescent="0.25"/>
    <row r="169" s="53" customFormat="1" x14ac:dyDescent="0.25"/>
    <row r="170" s="53" customFormat="1" x14ac:dyDescent="0.25"/>
    <row r="171" s="53" customFormat="1" x14ac:dyDescent="0.25"/>
    <row r="172" s="53" customFormat="1" x14ac:dyDescent="0.25"/>
    <row r="173" s="53" customFormat="1" x14ac:dyDescent="0.25"/>
    <row r="174" s="53" customFormat="1" x14ac:dyDescent="0.25"/>
    <row r="175" s="53" customFormat="1" x14ac:dyDescent="0.25"/>
    <row r="176" s="53" customFormat="1" x14ac:dyDescent="0.25"/>
    <row r="177" s="53" customFormat="1" x14ac:dyDescent="0.25"/>
    <row r="178" s="53" customFormat="1" x14ac:dyDescent="0.25"/>
    <row r="179" s="53" customFormat="1" x14ac:dyDescent="0.25"/>
    <row r="180" s="53" customFormat="1" x14ac:dyDescent="0.25"/>
    <row r="181" s="53" customFormat="1" x14ac:dyDescent="0.25"/>
    <row r="182" s="53" customFormat="1" x14ac:dyDescent="0.25"/>
    <row r="183" s="53" customFormat="1" x14ac:dyDescent="0.25"/>
    <row r="184" s="53" customFormat="1" x14ac:dyDescent="0.25"/>
    <row r="185" s="53" customFormat="1" x14ac:dyDescent="0.25"/>
    <row r="186" s="53" customFormat="1" x14ac:dyDescent="0.25"/>
    <row r="187" s="53" customFormat="1" x14ac:dyDescent="0.25"/>
    <row r="188" s="53" customFormat="1" x14ac:dyDescent="0.25"/>
    <row r="189" s="53" customFormat="1" x14ac:dyDescent="0.25"/>
    <row r="190" s="53" customFormat="1" x14ac:dyDescent="0.25"/>
    <row r="191" s="53" customFormat="1" x14ac:dyDescent="0.25"/>
    <row r="192" s="53" customFormat="1" x14ac:dyDescent="0.25"/>
    <row r="193" s="53" customFormat="1" x14ac:dyDescent="0.25"/>
    <row r="194" s="53" customFormat="1" x14ac:dyDescent="0.25"/>
    <row r="195" s="53" customFormat="1" x14ac:dyDescent="0.25"/>
    <row r="196" s="53" customFormat="1" x14ac:dyDescent="0.25"/>
    <row r="197" s="53" customFormat="1" x14ac:dyDescent="0.25"/>
    <row r="198" s="53" customFormat="1" x14ac:dyDescent="0.25"/>
    <row r="199" s="53" customFormat="1" x14ac:dyDescent="0.25"/>
    <row r="200" s="53" customFormat="1" x14ac:dyDescent="0.25"/>
    <row r="201" s="53" customFormat="1" x14ac:dyDescent="0.25"/>
    <row r="202" s="53" customFormat="1" x14ac:dyDescent="0.25"/>
    <row r="203" s="53" customFormat="1" x14ac:dyDescent="0.25"/>
    <row r="204" s="53" customFormat="1" x14ac:dyDescent="0.25"/>
    <row r="205" s="53" customFormat="1" x14ac:dyDescent="0.25"/>
    <row r="206" s="53" customFormat="1" x14ac:dyDescent="0.25"/>
    <row r="207" s="53" customFormat="1" x14ac:dyDescent="0.25"/>
    <row r="208" s="53" customFormat="1" x14ac:dyDescent="0.25"/>
    <row r="209" s="53" customFormat="1" x14ac:dyDescent="0.25"/>
    <row r="210" s="53" customFormat="1" x14ac:dyDescent="0.25"/>
    <row r="211" s="53" customFormat="1" x14ac:dyDescent="0.25"/>
    <row r="212" s="53" customFormat="1" x14ac:dyDescent="0.25"/>
    <row r="213" s="53" customFormat="1" x14ac:dyDescent="0.25"/>
    <row r="214" s="53" customFormat="1" x14ac:dyDescent="0.25"/>
    <row r="215" s="53" customFormat="1" x14ac:dyDescent="0.25"/>
    <row r="216" s="53" customFormat="1" x14ac:dyDescent="0.25"/>
    <row r="217" s="53" customFormat="1" x14ac:dyDescent="0.25"/>
    <row r="218" s="53" customFormat="1" x14ac:dyDescent="0.25"/>
    <row r="219" s="53" customFormat="1" x14ac:dyDescent="0.25"/>
    <row r="220" s="53" customFormat="1" x14ac:dyDescent="0.25"/>
    <row r="221" s="53" customFormat="1" x14ac:dyDescent="0.25"/>
    <row r="222" s="53" customFormat="1" x14ac:dyDescent="0.25"/>
    <row r="223" s="53" customFormat="1" x14ac:dyDescent="0.25"/>
    <row r="224" s="53" customFormat="1" x14ac:dyDescent="0.25"/>
    <row r="225" s="53" customFormat="1" x14ac:dyDescent="0.25"/>
    <row r="226" s="53" customFormat="1" x14ac:dyDescent="0.25"/>
    <row r="227" s="53" customFormat="1" x14ac:dyDescent="0.25"/>
    <row r="228" s="53" customFormat="1" x14ac:dyDescent="0.25"/>
    <row r="229" s="53" customFormat="1" x14ac:dyDescent="0.25"/>
    <row r="230" s="53" customFormat="1" x14ac:dyDescent="0.25"/>
    <row r="231" s="53" customFormat="1" x14ac:dyDescent="0.25"/>
    <row r="232" s="53" customFormat="1" x14ac:dyDescent="0.25"/>
    <row r="233" s="53" customFormat="1" x14ac:dyDescent="0.25"/>
    <row r="234" s="53" customFormat="1" x14ac:dyDescent="0.25"/>
    <row r="235" s="53" customFormat="1" x14ac:dyDescent="0.25"/>
    <row r="236" s="53" customFormat="1" x14ac:dyDescent="0.25"/>
    <row r="237" s="53" customFormat="1" x14ac:dyDescent="0.25"/>
    <row r="238" s="53" customFormat="1" x14ac:dyDescent="0.25"/>
    <row r="239" s="53" customFormat="1" x14ac:dyDescent="0.25"/>
    <row r="240" s="53" customFormat="1" x14ac:dyDescent="0.25"/>
  </sheetData>
  <mergeCells count="77">
    <mergeCell ref="A7:Y7"/>
    <mergeCell ref="A8:Y8"/>
    <mergeCell ref="A9:Y9"/>
    <mergeCell ref="A10:Y10"/>
    <mergeCell ref="X43:Y43"/>
    <mergeCell ref="P16:Q16"/>
    <mergeCell ref="R16:S16"/>
    <mergeCell ref="T16:U16"/>
    <mergeCell ref="V16:W16"/>
    <mergeCell ref="B18:B20"/>
    <mergeCell ref="B16:B17"/>
    <mergeCell ref="C16:C17"/>
    <mergeCell ref="D16:E16"/>
    <mergeCell ref="F16:G16"/>
    <mergeCell ref="H16:I16"/>
    <mergeCell ref="B21:B23"/>
    <mergeCell ref="Z43:AA43"/>
    <mergeCell ref="B45:B47"/>
    <mergeCell ref="B48:B50"/>
    <mergeCell ref="B51:B53"/>
    <mergeCell ref="N43:O43"/>
    <mergeCell ref="P43:Q43"/>
    <mergeCell ref="R43:S43"/>
    <mergeCell ref="T43:U43"/>
    <mergeCell ref="V43:W43"/>
    <mergeCell ref="D43:E43"/>
    <mergeCell ref="F43:G43"/>
    <mergeCell ref="H43:I43"/>
    <mergeCell ref="J43:K43"/>
    <mergeCell ref="L43:M43"/>
    <mergeCell ref="C43:C44"/>
    <mergeCell ref="H70:I70"/>
    <mergeCell ref="J70:K70"/>
    <mergeCell ref="L70:M70"/>
    <mergeCell ref="N70:O70"/>
    <mergeCell ref="J16:K16"/>
    <mergeCell ref="L16:M16"/>
    <mergeCell ref="N16:O16"/>
    <mergeCell ref="B54:B56"/>
    <mergeCell ref="B57:B59"/>
    <mergeCell ref="B60:B62"/>
    <mergeCell ref="B24:B26"/>
    <mergeCell ref="B27:B29"/>
    <mergeCell ref="B30:B32"/>
    <mergeCell ref="B33:B35"/>
    <mergeCell ref="B43:B44"/>
    <mergeCell ref="J97:K97"/>
    <mergeCell ref="B75:B77"/>
    <mergeCell ref="B78:B80"/>
    <mergeCell ref="B81:B83"/>
    <mergeCell ref="B84:B86"/>
    <mergeCell ref="B87:B89"/>
    <mergeCell ref="X97:Y97"/>
    <mergeCell ref="Z97:AA97"/>
    <mergeCell ref="AB97:AC97"/>
    <mergeCell ref="B99:B101"/>
    <mergeCell ref="B102:B104"/>
    <mergeCell ref="L97:M97"/>
    <mergeCell ref="N97:O97"/>
    <mergeCell ref="P97:Q97"/>
    <mergeCell ref="R97:S97"/>
    <mergeCell ref="T97:U97"/>
    <mergeCell ref="V97:W97"/>
    <mergeCell ref="B97:B98"/>
    <mergeCell ref="C97:C98"/>
    <mergeCell ref="D97:E97"/>
    <mergeCell ref="F97:G97"/>
    <mergeCell ref="H97:I97"/>
    <mergeCell ref="B108:B110"/>
    <mergeCell ref="B111:B113"/>
    <mergeCell ref="B114:B116"/>
    <mergeCell ref="D70:E70"/>
    <mergeCell ref="F70:G70"/>
    <mergeCell ref="B105:B107"/>
    <mergeCell ref="B70:B71"/>
    <mergeCell ref="B72:B74"/>
    <mergeCell ref="C70:C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Gestión_amb</vt:lpstr>
      <vt:lpstr>Bienes_Serv</vt:lpstr>
      <vt:lpstr>Energía_agua</vt:lpstr>
      <vt:lpstr>Agua_residual</vt:lpstr>
      <vt:lpstr>Residuos</vt:lpstr>
      <vt:lpstr>Residuos_tipo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jmanosalvas</dc:creator>
  <cp:lastModifiedBy>cpilataxi</cp:lastModifiedBy>
  <dcterms:created xsi:type="dcterms:W3CDTF">2017-04-05T14:01:58Z</dcterms:created>
  <dcterms:modified xsi:type="dcterms:W3CDTF">2017-05-03T21:20:21Z</dcterms:modified>
</cp:coreProperties>
</file>