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5.1.1" sheetId="333" r:id="rId2"/>
    <sheet name="5.1.2" sheetId="334" r:id="rId3"/>
    <sheet name="5.1.3" sheetId="335" r:id="rId4"/>
    <sheet name="5.2.1" sheetId="336" r:id="rId5"/>
    <sheet name="5.2.2" sheetId="413" r:id="rId6"/>
    <sheet name="5.2.3" sheetId="338" r:id="rId7"/>
    <sheet name="5.2.4" sheetId="414" r:id="rId8"/>
    <sheet name="5.2.5" sheetId="339" r:id="rId9"/>
    <sheet name="5.2.6" sheetId="415" r:id="rId10"/>
    <sheet name="5.2.7" sheetId="340" r:id="rId11"/>
    <sheet name="5.2.8" sheetId="341" r:id="rId12"/>
    <sheet name="5.3.1" sheetId="344" r:id="rId13"/>
  </sheets>
  <externalReferences>
    <externalReference r:id="rId14"/>
    <externalReference r:id="rId15"/>
  </externalReferences>
  <definedNames>
    <definedName name="_xlnm._FilterDatabase" localSheetId="2" hidden="1">'5.1.2'!$A$11:$K$40</definedName>
    <definedName name="_xlnm._FilterDatabase" localSheetId="3" hidden="1">'5.1.3'!$A$7:$K$46</definedName>
    <definedName name="A_IMPRESIÚN_IM" localSheetId="1">[1]IPCO1!#REF!</definedName>
    <definedName name="A_IMPRESIÚN_IM" localSheetId="2">[1]IPCO1!#REF!</definedName>
    <definedName name="A_IMPRESIÚN_IM" localSheetId="3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7">[1]IPCO1!#REF!</definedName>
    <definedName name="A_IMPRESIÚN_IM" localSheetId="8">[1]IPCO1!#REF!</definedName>
    <definedName name="A_IMPRESIÚN_IM" localSheetId="9">[1]IPCO1!#REF!</definedName>
    <definedName name="A_IMPRESIÚN_IM" localSheetId="10">[1]IPCO1!#REF!</definedName>
    <definedName name="A_IMPRESIÚN_IM" localSheetId="11">[1]IPCO1!#REF!</definedName>
    <definedName name="A_IMPRESIÚN_IM" localSheetId="12">[1]IPCO1!#REF!</definedName>
    <definedName name="A_IMPRESIÚN_IM">[1]IPCO1!#REF!</definedName>
    <definedName name="_xlnm.Print_Area" localSheetId="1">'5.1.1'!$1:$60</definedName>
    <definedName name="_xlnm.Print_Area" localSheetId="3">'5.1.3'!$A$1:$I$46</definedName>
    <definedName name="_xlnm.Print_Area" localSheetId="12">'5.3.1'!$A$1:$O$47</definedName>
    <definedName name="canasta" localSheetId="1">#REF!</definedName>
    <definedName name="canasta" localSheetId="2">#REF!</definedName>
    <definedName name="canasta" localSheetId="3">#REF!</definedName>
    <definedName name="canasta" localSheetId="4">#REF!</definedName>
    <definedName name="canasta" localSheetId="5">#REF!</definedName>
    <definedName name="canasta" localSheetId="6">#REF!</definedName>
    <definedName name="canasta" localSheetId="7">#REF!</definedName>
    <definedName name="canasta" localSheetId="8">#REF!</definedName>
    <definedName name="canasta" localSheetId="9">#REF!</definedName>
    <definedName name="canasta" localSheetId="10">#REF!</definedName>
    <definedName name="canasta" localSheetId="11">#REF!</definedName>
    <definedName name="canasta" localSheetId="12">#REF!</definedName>
    <definedName name="canasta">#REF!</definedName>
    <definedName name="Inicio" localSheetId="1">#REF!</definedName>
    <definedName name="Inicio" localSheetId="2">#REF!</definedName>
    <definedName name="Inicio" localSheetId="3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 localSheetId="10">#REF!</definedName>
    <definedName name="Inicio" localSheetId="11">#REF!</definedName>
    <definedName name="Inicio" localSheetId="12">#REF!</definedName>
    <definedName name="Inicio">#REF!</definedName>
  </definedNames>
  <calcPr calcId="145621"/>
</workbook>
</file>

<file path=xl/calcChain.xml><?xml version="1.0" encoding="utf-8"?>
<calcChain xmlns="http://schemas.openxmlformats.org/spreadsheetml/2006/main">
  <c r="M18" i="344" l="1"/>
  <c r="M15" i="344"/>
  <c r="B8" i="344"/>
</calcChain>
</file>

<file path=xl/sharedStrings.xml><?xml version="1.0" encoding="utf-8"?>
<sst xmlns="http://schemas.openxmlformats.org/spreadsheetml/2006/main" count="376" uniqueCount="245">
  <si>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</si>
  <si>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</si>
  <si>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</si>
  <si>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</si>
  <si>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</si>
  <si>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</si>
  <si>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</si>
  <si>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</si>
  <si>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</si>
  <si>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</si>
  <si>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</si>
  <si>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</si>
  <si>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</si>
  <si>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</si>
  <si>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</si>
  <si>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</si>
  <si>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</si>
  <si>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</si>
  <si>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</si>
  <si>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</si>
  <si>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</si>
  <si>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</si>
  <si>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GALÁPAGOS</t>
  </si>
  <si>
    <t>TOTAL</t>
  </si>
  <si>
    <t>BOLÍVAR</t>
  </si>
  <si>
    <t>INDUSTRIAS MANUFACTURERAS</t>
  </si>
  <si>
    <t>CONSTRUCCIÓN</t>
  </si>
  <si>
    <t>PROVINCIA</t>
  </si>
  <si>
    <t>-</t>
  </si>
  <si>
    <t xml:space="preserve">CARCHI </t>
  </si>
  <si>
    <t>EDUCACIÓN</t>
  </si>
  <si>
    <t>AÑO</t>
  </si>
  <si>
    <t>TOTAL NACIONAL</t>
  </si>
  <si>
    <t>ÍNDICE</t>
  </si>
  <si>
    <t>SERVICIOS</t>
  </si>
  <si>
    <t>EXPLOTACIÓN DE MINAS Y CANTERAS</t>
  </si>
  <si>
    <t>HOTELES Y RESTAURANTES</t>
  </si>
  <si>
    <t>5.</t>
  </si>
  <si>
    <t>5.1</t>
  </si>
  <si>
    <t>Encuestas estructurales</t>
  </si>
  <si>
    <t>Tabla 5.1.1</t>
  </si>
  <si>
    <t>ACTIVIDAD ECONÓMICA</t>
  </si>
  <si>
    <t>NÚMERO DE EMPRESAS</t>
  </si>
  <si>
    <t>PERSONAL OCUPADO</t>
  </si>
  <si>
    <t>MANUFACTURA</t>
  </si>
  <si>
    <t>MINERÍA</t>
  </si>
  <si>
    <t>**</t>
  </si>
  <si>
    <t>COMERCIO</t>
  </si>
  <si>
    <t>Tabla 5.1.2</t>
  </si>
  <si>
    <t>ACTIVIDADES ECONÓMICAS</t>
  </si>
  <si>
    <t>ACTIVIDADES DE ALOJAMIENTO</t>
  </si>
  <si>
    <t>SERVICIO DE ALIMENTO Y BEBIDA</t>
  </si>
  <si>
    <t>RECOLECCIÓN, TRATAMIENTO Y ELIMINACIÓN DE DESECHOS, RECUPERACIÓN DE MATERIALES</t>
  </si>
  <si>
    <t>oc</t>
  </si>
  <si>
    <t>ACTIVIDADES DE PUBLICACIÓN</t>
  </si>
  <si>
    <t>ACTIVIDADES DE PROGRAMACIÓN Y TRANSMISIÓN</t>
  </si>
  <si>
    <t>TELECOMUNICACIONES</t>
  </si>
  <si>
    <t>PROGRAMACIÓN INFORMÁTICA, CONSULTORÍA DE INFORMÁTICA Y ACTIVIDADES CONEXAS</t>
  </si>
  <si>
    <t>ACTIVIDADES DE SERVICIOS DE INFORMACIÓN</t>
  </si>
  <si>
    <t>SEGUROS, REASEGUROS Y FONDOS DE PENSIONES, EXCEPTO LOS PLANES DE SEGURIDAD SOCIAL DE AFILIACIÓN OBLIGATORIA</t>
  </si>
  <si>
    <t>ACTIVIDADES AUXILIARES DE LAS ACTIVIDADES DE SERVICIOS FINANCIEROS</t>
  </si>
  <si>
    <t>ACTIVIDADES INMOBILIARIAS</t>
  </si>
  <si>
    <t>ACTIVIDADES JURÍDICAS Y DE CONTABILIDAD</t>
  </si>
  <si>
    <t>ACTIVIDADES DE OFICINAS PRINCIPALES; ACTIVIDADES DE CONSULTORÍA DE GESTIÓN</t>
  </si>
  <si>
    <t>ACTIVIDADES DE ARQUITECTURA E INGENIERÍA; ENSAYOS Y ANÁLISIS TÉCNICOS</t>
  </si>
  <si>
    <t>INVESTIGACIÓN CIENTÍFICA Y DESARROLLO</t>
  </si>
  <si>
    <t>PUBLICIDAD Y ESTUDIOS DE MERCADO</t>
  </si>
  <si>
    <t>OTRAS ACTIVIDADES PROFESIONALES, CIENTÍFICAS Y TÉCNICAS</t>
  </si>
  <si>
    <t>ACTIVIDADES DE ALQUILER Y ARRENDAMIENTO</t>
  </si>
  <si>
    <t>ACTIVIDADES DE EMPLEO</t>
  </si>
  <si>
    <t>ACTIVIDADES DE AGENCIAS DE VIAJES, OPERADORES TURÍSTICOS, SERVICIOS DE RESERVAS Y ACTIVIDADES CONEXAS</t>
  </si>
  <si>
    <t>ACTIVIDADES DE SEGURIDAD E INVESTIGACIÓN</t>
  </si>
  <si>
    <t>ACTIVIDADES DE SERVICIOS A EDIFICIOS Y PAISAJISMO</t>
  </si>
  <si>
    <t>ACTIVIDADES ADMINISTRATIVAS Y DE APOYO DE OFICINA Y OTRAS ACTIVIDADES DE APOYO A LAS EMPRESAS</t>
  </si>
  <si>
    <t>ACTIVIDADES DE ATENCIÓN DE LA SALUD HUMANA</t>
  </si>
  <si>
    <t>ACTIVIDADES DE ATENCIÓN EN INSTITUCIONES</t>
  </si>
  <si>
    <t>ACTIVIDADES DE ASISTENCIA SOCIAL SIN ALOJAMIENTO</t>
  </si>
  <si>
    <t>ACTIVIDADES DE BIBLIOTECAS, ARCHIVOS, MUSEOS Y OTRAS ACTIVIDADES CULTURALES</t>
  </si>
  <si>
    <t>ACTIVIDADES DE JUEGOS DE AZAR Y APUESTAS</t>
  </si>
  <si>
    <t>ACTIVIDADES DEPORTIVAS, DE ESPARCIMIENTO Y RECREATIVAS</t>
  </si>
  <si>
    <t>ACTIVIDADES DE ASOCIACIONES</t>
  </si>
  <si>
    <t>REPARACIÓN DE COMPUTADORES Y DE EFECTOS PERSONALES Y ENSERES DOMÉSTICOS</t>
  </si>
  <si>
    <t>OTRAS ACTIVIDADES DE SERVICIOS PERSONALES</t>
  </si>
  <si>
    <t>Tabla 5.1.3</t>
  </si>
  <si>
    <t>TOTAL COMERCIO</t>
  </si>
  <si>
    <t>COMERCIO Y REPARACIÓN DE VEHÍCULOS AUTOMOTORES Y MOTOCICLETAS</t>
  </si>
  <si>
    <t>COMERCIO AL POR MAYOR, EXCEPTO EL DE VEHÍCULOS AUTOMOTORES Y MOTOCICLETAS</t>
  </si>
  <si>
    <t>COMERCIO AL POR MENOR, EXCEPTO EL DE VEHÍCULOS AUTOMOTORES Y MOTOCICLETAS</t>
  </si>
  <si>
    <t>TOTAL MANUFACTURA Y MINERÍA</t>
  </si>
  <si>
    <t>EXTRACCIÓN DE PETRÓLEO CRUDO Y GAS NATURAL</t>
  </si>
  <si>
    <t>EXTRACCIÓN DE MINERALES METALÍFEROS</t>
  </si>
  <si>
    <t>EXPLOTACIÓN DE OTRAS MINAS Y CANTERAS</t>
  </si>
  <si>
    <t>ELABORACIÓN DE PRODUCTOS ALIMENTICIOS</t>
  </si>
  <si>
    <t>ELABORACIÓN DE BEBIDAS</t>
  </si>
  <si>
    <t>ELABORACIÓN DE PRODUCTOS DE TABACO</t>
  </si>
  <si>
    <t>FABRICACIÓN DE PRODUCTOS TEXTILES</t>
  </si>
  <si>
    <t>FABRICACIÓN DE PRENDAS DE VESTIR</t>
  </si>
  <si>
    <t>FABRICACIÓN DE SUBSTANCIAS Y PRODUCTOS QUÍMICOS</t>
  </si>
  <si>
    <t>FABRICACIÓN DE PRODUCTOS FARMACÉUTICOS, SUSTANCIAS QUÍMICAS MEDICINALES Y PRODUCTOS BOTÁNICOS DE USO FARMACÉUTICO</t>
  </si>
  <si>
    <t>FABRICACIÓN DE PRODUCTOS DE CAUCHO Y PLÁSTICO</t>
  </si>
  <si>
    <t>FABRICACIÓN DE OTROS PRODUCTOS MINERALES NO METÁLICOS</t>
  </si>
  <si>
    <t>FABRICACIÓN DE METALES COMUNES</t>
  </si>
  <si>
    <t>FABRICACIÓN DE PRODUCTOS ELABORADOS DE METAL, EXCEPTO MAQUINARIA Y EQUIPO</t>
  </si>
  <si>
    <t>FABRICACIÓN DE PRODUCTOS DE INFORMÁTICA, ELECTRÓNICA Y ÓPTICA</t>
  </si>
  <si>
    <t>FABRICACIÓN DE EQUIPO ELÉCTRICO</t>
  </si>
  <si>
    <t>FABRICACIÓN DE MAQUINARIA Y EQUIPO N.C.P.</t>
  </si>
  <si>
    <t>FABRICACIÓN DE VEHÍCULOS AUTOMOTORES, REMOLQUES Y SEMIRREMOLQUES</t>
  </si>
  <si>
    <t>FABRICACIÓN DE OTROS TIPOS DE EQUIPOS DE TRANSPORTE</t>
  </si>
  <si>
    <t>FABRICACIÓN DE MUEBLES</t>
  </si>
  <si>
    <t>5.2</t>
  </si>
  <si>
    <t>PROPÓSITO DE LA CONSTRUCCIÓN / PROVINCIAS</t>
  </si>
  <si>
    <t>TOTAL DE PERMISOS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</si>
  <si>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</si>
  <si>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</si>
  <si>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</si>
  <si>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</si>
  <si>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</si>
  <si>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ADMINIST. (PÚBLICO)</t>
  </si>
  <si>
    <t>CULTURA</t>
  </si>
  <si>
    <t>COMPLEJOS RECREACIONALES</t>
  </si>
  <si>
    <t>HOSPITALES Y CLINICAS Y OTROS DE SALUD</t>
  </si>
  <si>
    <t>TRANSPORTES Y COMUNICACIONES</t>
  </si>
  <si>
    <t>IGLESIAS, TEMPLOS, CONVENTOS Y AFINES</t>
  </si>
  <si>
    <t>MIXTA</t>
  </si>
  <si>
    <t>OTROS</t>
  </si>
  <si>
    <t>TUNGURAGUA</t>
  </si>
  <si>
    <t>EMPRESAS</t>
  </si>
  <si>
    <t>ZONA NO DELIMITADA</t>
  </si>
  <si>
    <t>SECTOR ECONÓMICO</t>
  </si>
  <si>
    <t>AGRICULTURA, GANADERÍA, SILVICULTURA Y PESCA</t>
  </si>
  <si>
    <t>TAMAÑO DE EMPRESAS</t>
  </si>
  <si>
    <t>MICROEMPRESA</t>
  </si>
  <si>
    <t>PEQUEÑA EMPRESA</t>
  </si>
  <si>
    <t>MEDIANA EMPRESA "A"</t>
  </si>
  <si>
    <t>MEDIANA EMPRESA "B"</t>
  </si>
  <si>
    <t>GRANDE EMPRESA</t>
  </si>
  <si>
    <t xml:space="preserve">VENTAS TOTALES </t>
  </si>
  <si>
    <t>VENTAS NACIONALES</t>
  </si>
  <si>
    <t>EXPORTACIONES</t>
  </si>
  <si>
    <t xml:space="preserve">VENTAS (MILES DE USD) </t>
  </si>
  <si>
    <t>PORCENTAJE</t>
  </si>
  <si>
    <t>TAMAÑO DE LA EMPRESA</t>
  </si>
  <si>
    <t>VENTAS (MILES DE USD)</t>
  </si>
  <si>
    <t xml:space="preserve">EMPLEADOS TOTALES </t>
  </si>
  <si>
    <t>EMPLEADOS HOMBRES</t>
  </si>
  <si>
    <t>EMPLEADOS MUJERES</t>
  </si>
  <si>
    <t xml:space="preserve">NRO. EMPLEADOS </t>
  </si>
  <si>
    <t>Número de empresas por provincia y participación nacional, año 2013</t>
  </si>
  <si>
    <t>Número de empresas por sector económico y participación nacional, año 2013</t>
  </si>
  <si>
    <t>Clasificación de la empresa según tamaño, año 2013</t>
  </si>
  <si>
    <t>Evolución ventas totales, nacionales y exportaciones en el periodo 2009 - 2013</t>
  </si>
  <si>
    <t>Evolución del total de personas afiliadas, periodo 2006 – 2013</t>
  </si>
  <si>
    <t>2011*</t>
  </si>
  <si>
    <r>
      <t>Fuente:</t>
    </r>
    <r>
      <rPr>
        <sz val="8"/>
        <rFont val="Arial"/>
        <family val="2"/>
      </rPr>
      <t xml:space="preserve"> Encuestas de Servicios, Manufactura,  Minería y Comercio (2007 -2010)</t>
    </r>
  </si>
  <si>
    <t xml:space="preserve">              * Encuesta Exhaustiva 2011, II Fase del Censo Económico</t>
  </si>
  <si>
    <r>
      <t xml:space="preserve">Notas: </t>
    </r>
    <r>
      <rPr>
        <sz val="8"/>
        <color indexed="8"/>
        <rFont val="Arial"/>
        <family val="2"/>
      </rPr>
      <t xml:space="preserve"> ** Sector no estudiado en ese año</t>
    </r>
  </si>
  <si>
    <t xml:space="preserve">             (2) Valores en miles de dólares</t>
  </si>
  <si>
    <t xml:space="preserve">               (1) Valores en miles de dólares</t>
  </si>
  <si>
    <r>
      <t xml:space="preserve">Fuente: </t>
    </r>
    <r>
      <rPr>
        <sz val="8"/>
        <rFont val="Arial"/>
        <family val="2"/>
      </rPr>
      <t>Encuesta de edificaciones 2013</t>
    </r>
  </si>
  <si>
    <t>NÚMERO DE EMPRESAS POR PROVINCIA Y PARTICIPACIÓN NACIONAL, AÑO 2013</t>
  </si>
  <si>
    <t>NÚMERO DE EMPRESAS POR SECTOR ECONÓMICO Y PARTICIPACIÓN NACIONAL, AÑO 2013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</si>
  <si>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INEC - Directorio de Empresas y Establecimientos 2013</t>
    </r>
  </si>
  <si>
    <r>
      <rPr>
        <b/>
        <sz val="8"/>
        <color indexed="8"/>
        <rFont val="Calibri"/>
        <family val="2"/>
      </rPr>
      <t>Fuente:</t>
    </r>
    <r>
      <rPr>
        <sz val="8"/>
        <color indexed="8"/>
        <rFont val="Calibri"/>
        <family val="2"/>
      </rPr>
      <t xml:space="preserve"> INEC - Directorio de Empresas y Establecimientos 2013</t>
    </r>
  </si>
  <si>
    <t>CLASIFICACIÓN DE LA EMPRESA SEGÚN TAMAÑO, AÑO 2013</t>
  </si>
  <si>
    <t>PEQUEÑAS, MEDIANAS Y GRANDES EMPRESAS AÑO 2013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</si>
  <si>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INEC - Directorio de Empresas y Establecimientos 2013</t>
    </r>
  </si>
  <si>
    <r>
      <rPr>
        <b/>
        <sz val="8"/>
        <color indexed="8"/>
        <rFont val="Calibri"/>
        <family val="2"/>
      </rPr>
      <t xml:space="preserve">Fuente: </t>
    </r>
    <r>
      <rPr>
        <sz val="8"/>
        <color indexed="8"/>
        <rFont val="Calibri"/>
        <family val="2"/>
      </rPr>
      <t>INEC - Directorio de Empresas y Establecimientos 2013</t>
    </r>
  </si>
  <si>
    <t>FABRICACIÓN DE PAPEL Y DE PRODUCTOS DE PAPEL</t>
  </si>
  <si>
    <t>IMPRESIÓN Y REPRODUCCIÓN DE GRABACIONES</t>
  </si>
  <si>
    <t>FABRICACIÓN DE COQUE Y DE PRODUCTOS DE LA REFINACIÓN DEL PETRÓLEO</t>
  </si>
  <si>
    <t>FABRICACIÓN DE CUEROS Y PRODUCTOS CONEXOS</t>
  </si>
  <si>
    <t>OTRAS INDUSTRIAS MANUFACTURERAS</t>
  </si>
  <si>
    <t>PRODUCCIÓN DE MADERA Y FABRICACIÓN DE PRODUCTOS DE MADERA Y CORCHO, EXCEPTO MUEBLES; FABRICACIÓN DE ARTÍCULOS DE PAJA Y DE MATERIALES TRENZABLES</t>
  </si>
  <si>
    <r>
      <t>SUPERF. TOTAL DEL TERRENO EN m</t>
    </r>
    <r>
      <rPr>
        <b/>
        <vertAlign val="superscript"/>
        <sz val="11"/>
        <color theme="1"/>
        <rFont val="Arial"/>
        <family val="2"/>
      </rPr>
      <t>2</t>
    </r>
  </si>
  <si>
    <t xml:space="preserve"> EVOLUCIÓN VENTAS TOTALES, NACIONALES Y EXPORTACIONES EN EL PERIODO 2009 - 2013</t>
  </si>
  <si>
    <t>EVOLUCIÓN DEL TOTAL DE PERSONAS AFILIADAS, PERIODO 2006 – 2013</t>
  </si>
  <si>
    <r>
      <t>REMUNERACIONES</t>
    </r>
    <r>
      <rPr>
        <b/>
        <vertAlign val="superscript"/>
        <sz val="11"/>
        <color indexed="8"/>
        <rFont val="Arial"/>
        <family val="2"/>
      </rPr>
      <t>(2)</t>
    </r>
  </si>
  <si>
    <r>
      <t>PRODUCCIÓN TOTAL</t>
    </r>
    <r>
      <rPr>
        <b/>
        <vertAlign val="superscript"/>
        <sz val="11"/>
        <color indexed="8"/>
        <rFont val="Arial"/>
        <family val="2"/>
      </rPr>
      <t>(2)</t>
    </r>
  </si>
  <si>
    <r>
      <t>CONSUMO INTERMEDIO</t>
    </r>
    <r>
      <rPr>
        <b/>
        <vertAlign val="superscript"/>
        <sz val="11"/>
        <color indexed="8"/>
        <rFont val="Arial"/>
        <family val="2"/>
      </rPr>
      <t>(2)</t>
    </r>
  </si>
  <si>
    <r>
      <t>VALOR AGREGADO A PRECIOS PRODUCTOR</t>
    </r>
    <r>
      <rPr>
        <b/>
        <vertAlign val="superscript"/>
        <sz val="11"/>
        <color indexed="8"/>
        <rFont val="Arial"/>
        <family val="2"/>
      </rPr>
      <t>(2)</t>
    </r>
  </si>
  <si>
    <r>
      <t>VARIACIÓN DE EXISTENCIAS</t>
    </r>
    <r>
      <rPr>
        <b/>
        <vertAlign val="superscript"/>
        <sz val="11"/>
        <color indexed="8"/>
        <rFont val="Arial"/>
        <family val="2"/>
      </rPr>
      <t>(2)</t>
    </r>
  </si>
  <si>
    <r>
      <t>REMUNERACIONES</t>
    </r>
    <r>
      <rPr>
        <b/>
        <vertAlign val="superscript"/>
        <sz val="11"/>
        <color indexed="8"/>
        <rFont val="Arial"/>
        <family val="2"/>
      </rPr>
      <t>(1)</t>
    </r>
  </si>
  <si>
    <r>
      <t>PRODUCCIÓN TOTAL</t>
    </r>
    <r>
      <rPr>
        <b/>
        <vertAlign val="superscript"/>
        <sz val="11"/>
        <color indexed="8"/>
        <rFont val="Arial"/>
        <family val="2"/>
      </rPr>
      <t>(1)</t>
    </r>
  </si>
  <si>
    <r>
      <t>CONSUMO INTERMEDIO</t>
    </r>
    <r>
      <rPr>
        <b/>
        <vertAlign val="superscript"/>
        <sz val="11"/>
        <color indexed="8"/>
        <rFont val="Arial"/>
        <family val="2"/>
      </rPr>
      <t>(1)</t>
    </r>
  </si>
  <si>
    <r>
      <t>VALOR AGREGADO A PRECIOS PRODUCTOR</t>
    </r>
    <r>
      <rPr>
        <b/>
        <vertAlign val="superscript"/>
        <sz val="11"/>
        <color indexed="8"/>
        <rFont val="Arial"/>
        <family val="2"/>
      </rPr>
      <t>(1)</t>
    </r>
  </si>
  <si>
    <r>
      <t>VARIACIÓN DE EXISTENCIAS</t>
    </r>
    <r>
      <rPr>
        <b/>
        <vertAlign val="superscript"/>
        <sz val="11"/>
        <color indexed="8"/>
        <rFont val="Arial"/>
        <family val="2"/>
      </rPr>
      <t>(1)</t>
    </r>
  </si>
  <si>
    <t>PERMISOS DE CONSTRUCCIÓN SEGÚN USO DE LA EDIFICACIÓN A NIVEL NACIONAL Y POR PROVINCIAS, PERIODO 2007 - 2013</t>
  </si>
  <si>
    <r>
      <t xml:space="preserve">PRINCIPALES VARIABLES AGREGADAS SEGÚN ACTIVIDADES DE HOTELES, RESTAURANTES, SERVICIOS, MANUFACTURA, MINERÍA Y COMERCIO, PERIODO 2007 - 2013 </t>
    </r>
    <r>
      <rPr>
        <b/>
        <vertAlign val="superscript"/>
        <sz val="10"/>
        <rFont val="Arial"/>
        <family val="2"/>
      </rPr>
      <t>(1)</t>
    </r>
  </si>
  <si>
    <r>
      <t>FORMACIÓN DE CAPITAL FIJO</t>
    </r>
    <r>
      <rPr>
        <b/>
        <vertAlign val="superscript"/>
        <sz val="11"/>
        <color indexed="8"/>
        <rFont val="Arial"/>
        <family val="2"/>
      </rPr>
      <t>(2)</t>
    </r>
  </si>
  <si>
    <t xml:space="preserve">             (1) Los años 2011, 2012 y 2013 corresponden a muestras comparables de la Encuesta Exhaustiva y la Encuesta Industrial, respectivamente, con la serie histórica</t>
  </si>
  <si>
    <t>PRINCIPALES VARIABLES AGREGADAS SEGÚN LA CLASIFICACIÓN INTERNACIONAL INDUSTRIAL UNIFORME (CIIU- 2 DÍGITOS) EN ACTIVIDADES DE COMERCIO, MANUFACTURA Y MINERÍA, AÑO 2013</t>
  </si>
  <si>
    <r>
      <t>FORMACIÓN BRUTA DE CAPITAL FIJO</t>
    </r>
    <r>
      <rPr>
        <b/>
        <vertAlign val="superscript"/>
        <sz val="11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</si>
  <si>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Encuestas de Comercio y  Manufactura - Minería 2013 (muestras comparables)</t>
    </r>
  </si>
  <si>
    <r>
      <rPr>
        <b/>
        <sz val="8"/>
        <color indexed="8"/>
        <rFont val="Calibri"/>
        <family val="2"/>
      </rPr>
      <t>Notas:</t>
    </r>
    <r>
      <rPr>
        <sz val="8"/>
        <color indexed="8"/>
        <rFont val="Calibri"/>
        <family val="2"/>
      </rPr>
      <t xml:space="preserve"> (oc) Para aquellos casos que registran tres o menos establecimientos</t>
    </r>
  </si>
  <si>
    <t>Encuestas de Comercio y  Manufactura - Minería 2013 (muestras comparables)</t>
  </si>
  <si>
    <t>PRINCIPALES VARIABLES AGREGADAS SEGÚN LA CLASIFICACIÓN INTERNACIONAL INDUSTRIAL UNIFORME (CIIU- 2 DÍGITOS) EN ACTIVIDADES DE HOTELES, RESTAURANTES Y SERVICIOS, AÑO 2013</t>
  </si>
  <si>
    <r>
      <t>FORMACIÓN  DE CAPITAL FIJO</t>
    </r>
    <r>
      <rPr>
        <b/>
        <vertAlign val="superscript"/>
        <sz val="11"/>
        <color indexed="8"/>
        <rFont val="Arial"/>
        <family val="2"/>
      </rPr>
      <t>(1)</t>
    </r>
  </si>
  <si>
    <t>ACTIVIDADES DE PRODUCCIÓN DE PELÍCULAS CINEMATOGRÁFICAS, VÍDEOS Y PROGRAMAS DE TELEVISIÓN, GRABACIÓN DE SONIDO Y EDICIÓN</t>
  </si>
  <si>
    <t>ACTIVIDADES CREATIVAS, ARTÍSTICAS Y DE ENTRETENIMIENTO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</si>
  <si>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de Hoteles Restaurantes y Servicios 2013 (muestras comparables)</t>
    </r>
  </si>
  <si>
    <t>Encuesta de Hoteles Restaurantes y Servicios 2013 (muestras comparables)</t>
  </si>
  <si>
    <t>Tabla 5.2.2</t>
  </si>
  <si>
    <t>Directorio de Empresas</t>
  </si>
  <si>
    <t>Permisos de construcción según uso de la edificación a nivel nacional y por provincias, periodo 2007 - 2013</t>
  </si>
  <si>
    <t xml:space="preserve">Principales variables agregadas según actividades de hoteles, restaurantes, servicios, manufactura, minería y comercio, periodo 2007 - 2013 </t>
  </si>
  <si>
    <t>Principales variables agregadas según la clasificación internacional industrial uniforme (CIIU- 2 dígitos) en actividades de comercio, manufactura y minería, año 2013</t>
  </si>
  <si>
    <t>Principales variables agregadas según la clasificación internacional industrial uniforme (CIIU- 2 dígitos) en actividades de hoteles, restaurantes y servicios, año 2013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</si>
  <si>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INEC - Directorio de Empresas y Establecimientos 2013</t>
    </r>
  </si>
  <si>
    <t xml:space="preserve">            * El total de empresas en el año 2013, comprende las unidades económicas que registraron ventas en el SRI, 
               registraron personal afiliado en el IESS o perteneciendo al RISE pagaron impuestos sobre sus ingresos en el SRI</t>
  </si>
  <si>
    <t xml:space="preserve">              * El total de empresas en el año 2013, comprende las unidades económicas que registraron ventas
                 en el SRI, registraron personal afiliado en el IESS o perteneciendo al RISE pagaron impuestos sobre sus 
                 ingresos en el SRI</t>
  </si>
  <si>
    <t xml:space="preserve">              * El total de empresas en el año 2013, comprende las unidades económicas que registraron ventas en el SRI, 
                registraron personal afiliado en el IESS o perteneciendo al RISE pagaron impuestos sobre sus ingresos en el 
                SRI</t>
  </si>
  <si>
    <t xml:space="preserve">                      * Incluye valores de ventas que las empresas registraron en el SRI durante el período 2009-2013</t>
  </si>
  <si>
    <t xml:space="preserve">              *El universo de ventas excluye el segmento de microempresas, debido a ausencia de información en un 95% de los 
               casos, esto sucede porque el segmento microempresas está conformado principalmente por personas naturales no 
               obligadas a llevar contabilidad y pertenecientes al RISE que no declaran ventas en el SRI</t>
  </si>
  <si>
    <t xml:space="preserve">              *El universo de ventas excluye el segmento de microempresas, debido a ausencia de información en un 95% de los casos, 
               esto sucede porque el segmento microempresas está conformado principalmente por personas naturales no obligadas a 
               llevar contabilidad y pertenecientes al RISE que no declaran ventas en el SRI</t>
  </si>
  <si>
    <t xml:space="preserve">             * Incluye el personal afiliado que las empresas registraron en el IESS durante el período 2006-2013</t>
  </si>
  <si>
    <t xml:space="preserve">               *El universo de empresas con personal afiliado excluye el segmento de microempresas, debido a ausencia de información 
                en un 51% de los casos, esto sucede porque el segmento microempresas incluye personas naturales no obligadas a 
                llevar contabilidad y pertenecientes al RISE con bajos niveles de formalidad.</t>
  </si>
  <si>
    <t>Tabla 5.2.1</t>
  </si>
  <si>
    <t>Tabla 5.2.3</t>
  </si>
  <si>
    <t>Tabla  5.3.1</t>
  </si>
  <si>
    <t>Directorio de Empresas y Establecimientos</t>
  </si>
  <si>
    <t xml:space="preserve">Directorio de Empresas y Establecimientos </t>
  </si>
  <si>
    <t>VENTAS TOTALES SEGÚN SECTOR ECONÓMICO , AÑO 2013</t>
  </si>
  <si>
    <t>VENTAS TOTALES SEGÚN TAMAÑO DE LA EMPRESA, AÑO 2013</t>
  </si>
  <si>
    <t>PARTICIPACIÓN DEL PERSONAL AFILIADO SEGÚN SECTOR ECONÓMICO , AÑO 2013</t>
  </si>
  <si>
    <t xml:space="preserve">Encuestas de Servicios, Manufactura,  Minería y Comercio </t>
  </si>
  <si>
    <t>Encuesta de edificaciones</t>
  </si>
  <si>
    <t>Ventas totales según sector económico, año 2013</t>
  </si>
  <si>
    <t>Ventas totales según tamaño de la empresa, año 2013</t>
  </si>
  <si>
    <t>Participación del personal afiliado según sector económico , año 2013</t>
  </si>
  <si>
    <t xml:space="preserve">5.3 </t>
  </si>
  <si>
    <t>Tabla 5.2.4</t>
  </si>
  <si>
    <t>Tabla 5.2.5</t>
  </si>
  <si>
    <t>Tabla 5.2.6</t>
  </si>
  <si>
    <t>Tabla 5.2.7</t>
  </si>
  <si>
    <t>Tabla 5.2.8</t>
  </si>
  <si>
    <t>Tabla  5.2.1</t>
  </si>
  <si>
    <t>Tabla  5.2.2</t>
  </si>
  <si>
    <t>Tabla  5.2.3</t>
  </si>
  <si>
    <t>Tabla  5.2.4</t>
  </si>
  <si>
    <t>Tabla  5.2.5</t>
  </si>
  <si>
    <t>Tabla  5.2.6</t>
  </si>
  <si>
    <t>Tabla  5.2.7</t>
  </si>
  <si>
    <t>Tabla  5.2.8</t>
  </si>
  <si>
    <t>Permisos de Construcción</t>
  </si>
  <si>
    <t>Actividad económica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</si>
</sst>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6" formatCode="0.0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General_)"/>
    <numFmt numFmtId="178" formatCode="_-* #,##0\ _€_-;\-* #,##0\ _€_-;_-* &quot;-&quot;??\ _€_-;_-@_-"/>
    <numFmt numFmtId="179" formatCode="_(&quot;$&quot;\ * #,##0_);_(&quot;$&quot;\ * \(#,##0\);_(&quot;$&quot;\ * &quot;-&quot;??_);_(@_)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  <numFmt numFmtId="183" formatCode="###0"/>
  </numFmts>
  <fonts count="8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Calibri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3" borderId="0" applyNumberFormat="0" applyBorder="0" applyAlignment="0" applyProtection="0"/>
    <xf numFmtId="0" fontId="21" fillId="13" borderId="1" applyNumberFormat="0" applyAlignment="0" applyProtection="0"/>
    <xf numFmtId="0" fontId="22" fillId="22" borderId="2" applyNumberFormat="0" applyAlignment="0" applyProtection="0"/>
    <xf numFmtId="0" fontId="41" fillId="0" borderId="0" applyNumberFormat="0" applyFill="0" applyBorder="0" applyAlignment="0"/>
    <xf numFmtId="0" fontId="6" fillId="23" borderId="4">
      <alignment horizontal="center" vertical="center" wrapText="1"/>
    </xf>
    <xf numFmtId="0" fontId="23" fillId="0" borderId="0" applyNumberFormat="0" applyFill="0" applyBorder="0" applyAlignment="0" applyProtection="0"/>
    <xf numFmtId="0" fontId="24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0" borderId="0">
      <protection locked="0"/>
    </xf>
    <xf numFmtId="0" fontId="25" fillId="0" borderId="0">
      <protection locked="0"/>
    </xf>
    <xf numFmtId="0" fontId="42" fillId="0" borderId="0" applyNumberFormat="0" applyFill="0" applyBorder="0" applyAlignment="0"/>
    <xf numFmtId="0" fontId="28" fillId="4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3" applyNumberFormat="0" applyFill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7" fillId="0" borderId="0"/>
    <xf numFmtId="0" fontId="47" fillId="0" borderId="0"/>
    <xf numFmtId="0" fontId="5" fillId="0" borderId="0"/>
    <xf numFmtId="0" fontId="1" fillId="0" borderId="0"/>
    <xf numFmtId="0" fontId="4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5" fillId="13" borderId="9" applyNumberFormat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80" fontId="48" fillId="25" borderId="0" applyBorder="0" applyProtection="0">
      <alignment horizontal="center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0" fontId="70" fillId="27" borderId="0" applyNumberFormat="0" applyBorder="0" applyAlignment="0" applyProtection="0"/>
    <xf numFmtId="0" fontId="71" fillId="28" borderId="0" applyNumberFormat="0" applyBorder="0" applyAlignment="0" applyProtection="0"/>
    <xf numFmtId="0" fontId="72" fillId="29" borderId="0" applyNumberFormat="0" applyBorder="0" applyAlignment="0" applyProtection="0"/>
    <xf numFmtId="0" fontId="73" fillId="30" borderId="26" applyNumberFormat="0" applyAlignment="0" applyProtection="0"/>
    <xf numFmtId="0" fontId="74" fillId="31" borderId="27" applyNumberFormat="0" applyAlignment="0" applyProtection="0"/>
    <xf numFmtId="0" fontId="75" fillId="31" borderId="26" applyNumberFormat="0" applyAlignment="0" applyProtection="0"/>
    <xf numFmtId="0" fontId="76" fillId="0" borderId="28" applyNumberFormat="0" applyFill="0" applyAlignment="0" applyProtection="0"/>
    <xf numFmtId="0" fontId="77" fillId="32" borderId="29" applyNumberFormat="0" applyAlignment="0" applyProtection="0"/>
    <xf numFmtId="0" fontId="78" fillId="0" borderId="0" applyNumberFormat="0" applyFill="0" applyBorder="0" applyAlignment="0" applyProtection="0"/>
    <xf numFmtId="0" fontId="43" fillId="33" borderId="30" applyNumberFormat="0" applyFont="0" applyAlignment="0" applyProtection="0"/>
    <xf numFmtId="0" fontId="79" fillId="0" borderId="0" applyNumberFormat="0" applyFill="0" applyBorder="0" applyAlignment="0" applyProtection="0"/>
    <xf numFmtId="0" fontId="49" fillId="0" borderId="31" applyNumberFormat="0" applyFill="0" applyAlignment="0" applyProtection="0"/>
    <xf numFmtId="0" fontId="80" fillId="34" borderId="0" applyNumberFormat="0" applyBorder="0" applyAlignment="0" applyProtection="0"/>
    <xf numFmtId="0" fontId="43" fillId="25" borderId="0" applyNumberFormat="0" applyBorder="0" applyAlignment="0" applyProtection="0"/>
    <xf numFmtId="0" fontId="43" fillId="35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5" fillId="13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92">
    <xf numFmtId="0" fontId="0" fillId="0" borderId="0" xfId="0"/>
    <xf numFmtId="0" fontId="0" fillId="0" borderId="0" xfId="0" applyFont="1" applyFill="1"/>
    <xf numFmtId="0" fontId="7" fillId="0" borderId="0" xfId="0" applyFont="1" applyFill="1" applyBorder="1" applyAlignment="1">
      <alignment vertical="center"/>
    </xf>
    <xf numFmtId="0" fontId="48" fillId="26" borderId="10" xfId="0" applyFont="1" applyFill="1" applyBorder="1" applyAlignment="1">
      <alignment vertical="center"/>
    </xf>
    <xf numFmtId="0" fontId="7" fillId="26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26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0" fontId="53" fillId="0" borderId="0" xfId="0" applyFont="1"/>
    <xf numFmtId="0" fontId="53" fillId="0" borderId="0" xfId="0" applyFont="1" applyFill="1"/>
    <xf numFmtId="0" fontId="51" fillId="0" borderId="0" xfId="0" applyFont="1" applyBorder="1" applyAlignment="1">
      <alignment vertical="center"/>
    </xf>
    <xf numFmtId="0" fontId="50" fillId="26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vertical="center"/>
    </xf>
    <xf numFmtId="0" fontId="56" fillId="0" borderId="0" xfId="0" applyFont="1"/>
    <xf numFmtId="0" fontId="16" fillId="24" borderId="0" xfId="0" applyFont="1" applyFill="1" applyAlignment="1"/>
    <xf numFmtId="0" fontId="56" fillId="0" borderId="0" xfId="0" applyFont="1" applyFill="1"/>
    <xf numFmtId="0" fontId="18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0" fontId="50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horizontal="left" vertical="center"/>
    </xf>
    <xf numFmtId="0" fontId="48" fillId="0" borderId="0" xfId="0" applyFont="1" applyFill="1"/>
    <xf numFmtId="49" fontId="9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53" fillId="0" borderId="0" xfId="0" applyFont="1" applyAlignment="1"/>
    <xf numFmtId="0" fontId="59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left" vertical="top"/>
    </xf>
    <xf numFmtId="167" fontId="11" fillId="0" borderId="10" xfId="58" applyNumberFormat="1" applyFont="1" applyFill="1" applyBorder="1" applyAlignment="1">
      <alignment horizontal="right" vertical="top"/>
    </xf>
    <xf numFmtId="178" fontId="10" fillId="0" borderId="10" xfId="70" applyNumberFormat="1" applyFont="1" applyFill="1" applyBorder="1" applyAlignment="1">
      <alignment horizontal="right" vertical="top" wrapText="1"/>
    </xf>
    <xf numFmtId="167" fontId="10" fillId="0" borderId="10" xfId="58" applyNumberFormat="1" applyFont="1" applyFill="1" applyBorder="1" applyAlignment="1">
      <alignment horizontal="right" vertical="top"/>
    </xf>
    <xf numFmtId="0" fontId="48" fillId="0" borderId="10" xfId="0" applyFont="1" applyFill="1" applyBorder="1" applyAlignment="1">
      <alignment horizontal="left" vertical="top"/>
    </xf>
    <xf numFmtId="178" fontId="11" fillId="0" borderId="10" xfId="70" applyNumberFormat="1" applyFont="1" applyFill="1" applyBorder="1" applyAlignment="1">
      <alignment horizontal="right" vertical="center" wrapText="1"/>
    </xf>
    <xf numFmtId="167" fontId="11" fillId="0" borderId="10" xfId="58" applyNumberFormat="1" applyFont="1" applyFill="1" applyBorder="1" applyAlignment="1">
      <alignment horizontal="right" vertical="center"/>
    </xf>
    <xf numFmtId="0" fontId="5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wrapText="1"/>
    </xf>
    <xf numFmtId="0" fontId="51" fillId="0" borderId="0" xfId="0" applyFont="1" applyBorder="1"/>
    <xf numFmtId="0" fontId="53" fillId="0" borderId="0" xfId="0" applyFont="1" applyFill="1" applyAlignment="1"/>
    <xf numFmtId="0" fontId="53" fillId="0" borderId="0" xfId="0" applyFont="1" applyFill="1" applyAlignment="1">
      <alignment horizontal="center"/>
    </xf>
    <xf numFmtId="0" fontId="59" fillId="0" borderId="0" xfId="0" applyFont="1" applyFill="1"/>
    <xf numFmtId="0" fontId="50" fillId="0" borderId="10" xfId="0" applyFont="1" applyFill="1" applyBorder="1" applyAlignment="1">
      <alignment horizontal="left" vertical="top" wrapText="1"/>
    </xf>
    <xf numFmtId="0" fontId="4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/>
    <xf numFmtId="3" fontId="6" fillId="0" borderId="0" xfId="0" applyNumberFormat="1" applyFont="1" applyFill="1" applyBorder="1" applyAlignment="1">
      <alignment wrapText="1"/>
    </xf>
    <xf numFmtId="167" fontId="39" fillId="0" borderId="0" xfId="58" applyNumberFormat="1" applyFont="1" applyFill="1" applyBorder="1" applyAlignment="1">
      <alignment horizontal="right" vertical="top"/>
    </xf>
    <xf numFmtId="167" fontId="55" fillId="0" borderId="0" xfId="58" applyNumberFormat="1" applyFont="1" applyFill="1" applyBorder="1" applyAlignment="1">
      <alignment horizontal="right" vertical="top"/>
    </xf>
    <xf numFmtId="0" fontId="50" fillId="0" borderId="0" xfId="0" applyFont="1" applyFill="1"/>
    <xf numFmtId="0" fontId="50" fillId="0" borderId="0" xfId="0" applyFont="1" applyFill="1" applyBorder="1"/>
    <xf numFmtId="0" fontId="48" fillId="0" borderId="14" xfId="0" applyFont="1" applyFill="1" applyBorder="1" applyAlignment="1">
      <alignment horizontal="left" vertical="top"/>
    </xf>
    <xf numFmtId="0" fontId="48" fillId="0" borderId="17" xfId="0" applyFont="1" applyFill="1" applyBorder="1" applyAlignment="1">
      <alignment horizontal="left" vertical="top"/>
    </xf>
    <xf numFmtId="0" fontId="57" fillId="0" borderId="0" xfId="0" applyFont="1" applyFill="1"/>
    <xf numFmtId="0" fontId="0" fillId="26" borderId="0" xfId="0" applyFill="1"/>
    <xf numFmtId="3" fontId="6" fillId="26" borderId="0" xfId="0" applyNumberFormat="1" applyFont="1" applyFill="1" applyBorder="1" applyAlignment="1">
      <alignment wrapText="1"/>
    </xf>
    <xf numFmtId="0" fontId="0" fillId="26" borderId="0" xfId="0" applyFill="1" applyBorder="1"/>
    <xf numFmtId="0" fontId="6" fillId="26" borderId="0" xfId="0" applyFont="1" applyFill="1" applyBorder="1"/>
    <xf numFmtId="0" fontId="7" fillId="26" borderId="12" xfId="0" applyFont="1" applyFill="1" applyBorder="1" applyAlignment="1">
      <alignment vertical="center"/>
    </xf>
    <xf numFmtId="10" fontId="6" fillId="26" borderId="11" xfId="130" applyNumberFormat="1" applyFont="1" applyFill="1" applyBorder="1" applyAlignment="1">
      <alignment horizontal="center"/>
    </xf>
    <xf numFmtId="166" fontId="7" fillId="26" borderId="0" xfId="0" applyNumberFormat="1" applyFont="1" applyFill="1" applyBorder="1" applyAlignment="1">
      <alignment horizontal="right" vertical="center"/>
    </xf>
    <xf numFmtId="0" fontId="0" fillId="26" borderId="0" xfId="0" applyFill="1" applyAlignment="1"/>
    <xf numFmtId="10" fontId="7" fillId="26" borderId="11" xfId="130" applyNumberFormat="1" applyFont="1" applyFill="1" applyBorder="1" applyAlignment="1">
      <alignment horizontal="center"/>
    </xf>
    <xf numFmtId="166" fontId="7" fillId="26" borderId="0" xfId="0" applyNumberFormat="1" applyFont="1" applyFill="1" applyBorder="1" applyAlignment="1">
      <alignment horizontal="center" vertical="center" wrapText="1"/>
    </xf>
    <xf numFmtId="0" fontId="7" fillId="26" borderId="18" xfId="0" applyFont="1" applyFill="1" applyBorder="1" applyAlignment="1">
      <alignment vertical="center"/>
    </xf>
    <xf numFmtId="10" fontId="7" fillId="26" borderId="16" xfId="130" applyNumberFormat="1" applyFont="1" applyFill="1" applyBorder="1" applyAlignment="1">
      <alignment horizontal="center"/>
    </xf>
    <xf numFmtId="0" fontId="48" fillId="26" borderId="0" xfId="0" applyFont="1" applyFill="1"/>
    <xf numFmtId="0" fontId="49" fillId="0" borderId="0" xfId="0" applyFont="1" applyBorder="1" applyAlignment="1"/>
    <xf numFmtId="3" fontId="7" fillId="26" borderId="0" xfId="0" applyNumberFormat="1" applyFont="1" applyFill="1" applyBorder="1" applyAlignment="1">
      <alignment horizontal="center" vertical="center"/>
    </xf>
    <xf numFmtId="10" fontId="0" fillId="26" borderId="0" xfId="0" applyNumberFormat="1" applyFill="1" applyBorder="1" applyAlignment="1"/>
    <xf numFmtId="10" fontId="6" fillId="26" borderId="11" xfId="130" applyNumberFormat="1" applyFont="1" applyFill="1" applyBorder="1" applyAlignment="1">
      <alignment horizontal="center" vertical="center"/>
    </xf>
    <xf numFmtId="168" fontId="7" fillId="26" borderId="0" xfId="130" applyNumberFormat="1" applyFont="1" applyFill="1" applyBorder="1" applyAlignment="1">
      <alignment horizontal="right"/>
    </xf>
    <xf numFmtId="10" fontId="43" fillId="26" borderId="0" xfId="130" applyNumberFormat="1" applyFont="1" applyFill="1" applyBorder="1" applyAlignment="1"/>
    <xf numFmtId="10" fontId="7" fillId="26" borderId="11" xfId="130" applyNumberFormat="1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vertical="center" wrapText="1"/>
    </xf>
    <xf numFmtId="10" fontId="6" fillId="26" borderId="10" xfId="130" applyNumberFormat="1" applyFont="1" applyFill="1" applyBorder="1" applyAlignment="1">
      <alignment horizontal="center" vertical="center"/>
    </xf>
    <xf numFmtId="2" fontId="7" fillId="26" borderId="0" xfId="0" applyNumberFormat="1" applyFont="1" applyFill="1" applyBorder="1" applyAlignment="1">
      <alignment horizontal="right"/>
    </xf>
    <xf numFmtId="0" fontId="60" fillId="26" borderId="0" xfId="0" applyFont="1" applyFill="1"/>
    <xf numFmtId="10" fontId="7" fillId="26" borderId="10" xfId="130" applyNumberFormat="1" applyFont="1" applyFill="1" applyBorder="1" applyAlignment="1">
      <alignment horizontal="center" vertical="center"/>
    </xf>
    <xf numFmtId="0" fontId="0" fillId="26" borderId="0" xfId="0" applyFill="1" applyAlignment="1">
      <alignment wrapText="1"/>
    </xf>
    <xf numFmtId="0" fontId="50" fillId="26" borderId="19" xfId="0" applyFont="1" applyFill="1" applyBorder="1" applyAlignment="1">
      <alignment horizontal="center" vertical="center"/>
    </xf>
    <xf numFmtId="0" fontId="50" fillId="26" borderId="4" xfId="0" applyFont="1" applyFill="1" applyBorder="1" applyAlignment="1">
      <alignment horizontal="center" vertical="center"/>
    </xf>
    <xf numFmtId="179" fontId="7" fillId="26" borderId="10" xfId="73" applyNumberFormat="1" applyFont="1" applyFill="1" applyBorder="1" applyAlignment="1">
      <alignment horizontal="center" vertical="center"/>
    </xf>
    <xf numFmtId="179" fontId="7" fillId="26" borderId="11" xfId="73" applyNumberFormat="1" applyFont="1" applyFill="1" applyBorder="1" applyAlignment="1">
      <alignment horizontal="center" vertical="center"/>
    </xf>
    <xf numFmtId="179" fontId="7" fillId="26" borderId="14" xfId="73" applyNumberFormat="1" applyFont="1" applyFill="1" applyBorder="1" applyAlignment="1">
      <alignment horizontal="center" vertical="center"/>
    </xf>
    <xf numFmtId="179" fontId="7" fillId="26" borderId="16" xfId="73" applyNumberFormat="1" applyFont="1" applyFill="1" applyBorder="1" applyAlignment="1">
      <alignment horizontal="center" vertical="center"/>
    </xf>
    <xf numFmtId="0" fontId="61" fillId="26" borderId="0" xfId="0" applyFont="1" applyFill="1" applyBorder="1" applyAlignment="1"/>
    <xf numFmtId="179" fontId="6" fillId="26" borderId="10" xfId="73" applyNumberFormat="1" applyFont="1" applyFill="1" applyBorder="1" applyAlignment="1">
      <alignment horizontal="center" vertical="center"/>
    </xf>
    <xf numFmtId="168" fontId="6" fillId="26" borderId="0" xfId="130" applyNumberFormat="1" applyFont="1" applyFill="1" applyBorder="1" applyAlignment="1">
      <alignment horizontal="right"/>
    </xf>
    <xf numFmtId="168" fontId="43" fillId="26" borderId="0" xfId="130" applyNumberFormat="1" applyFont="1" applyFill="1" applyBorder="1"/>
    <xf numFmtId="0" fontId="9" fillId="26" borderId="0" xfId="0" applyFont="1" applyFill="1" applyBorder="1" applyAlignment="1">
      <alignment horizontal="left"/>
    </xf>
    <xf numFmtId="168" fontId="43" fillId="26" borderId="0" xfId="130" applyNumberFormat="1" applyFont="1" applyFill="1"/>
    <xf numFmtId="0" fontId="50" fillId="26" borderId="19" xfId="0" applyFont="1" applyFill="1" applyBorder="1" applyAlignment="1">
      <alignment horizontal="center"/>
    </xf>
    <xf numFmtId="0" fontId="50" fillId="26" borderId="13" xfId="0" applyFont="1" applyFill="1" applyBorder="1" applyAlignment="1">
      <alignment horizontal="center"/>
    </xf>
    <xf numFmtId="0" fontId="50" fillId="26" borderId="4" xfId="0" applyFont="1" applyFill="1" applyBorder="1" applyAlignment="1">
      <alignment horizontal="center"/>
    </xf>
    <xf numFmtId="0" fontId="7" fillId="26" borderId="12" xfId="0" applyFont="1" applyFill="1" applyBorder="1" applyAlignment="1">
      <alignment horizontal="center"/>
    </xf>
    <xf numFmtId="0" fontId="7" fillId="26" borderId="18" xfId="0" applyFont="1" applyFill="1" applyBorder="1" applyAlignment="1">
      <alignment horizontal="center"/>
    </xf>
    <xf numFmtId="0" fontId="50" fillId="26" borderId="0" xfId="0" applyFont="1" applyFill="1" applyAlignment="1">
      <alignment vertical="center" wrapText="1"/>
    </xf>
    <xf numFmtId="168" fontId="6" fillId="26" borderId="10" xfId="130" applyNumberFormat="1" applyFont="1" applyFill="1" applyBorder="1" applyAlignment="1">
      <alignment horizontal="center"/>
    </xf>
    <xf numFmtId="168" fontId="49" fillId="26" borderId="0" xfId="0" applyNumberFormat="1" applyFont="1" applyFill="1" applyBorder="1"/>
    <xf numFmtId="10" fontId="7" fillId="26" borderId="10" xfId="130" applyNumberFormat="1" applyFont="1" applyFill="1" applyBorder="1" applyAlignment="1">
      <alignment horizontal="center"/>
    </xf>
    <xf numFmtId="3" fontId="40" fillId="26" borderId="0" xfId="127" applyNumberFormat="1" applyFont="1" applyFill="1" applyBorder="1" applyAlignment="1">
      <alignment horizontal="right" vertical="center"/>
    </xf>
    <xf numFmtId="0" fontId="0" fillId="26" borderId="0" xfId="0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left" vertical="top" wrapText="1"/>
    </xf>
    <xf numFmtId="1" fontId="48" fillId="0" borderId="10" xfId="0" applyNumberFormat="1" applyFont="1" applyFill="1" applyBorder="1" applyAlignment="1">
      <alignment horizontal="left" vertical="top"/>
    </xf>
    <xf numFmtId="1" fontId="48" fillId="0" borderId="10" xfId="0" applyNumberFormat="1" applyFont="1" applyFill="1" applyBorder="1" applyAlignment="1">
      <alignment horizontal="left" vertical="top" wrapText="1"/>
    </xf>
    <xf numFmtId="0" fontId="12" fillId="26" borderId="0" xfId="0" applyFont="1" applyFill="1" applyBorder="1" applyAlignment="1"/>
    <xf numFmtId="0" fontId="7" fillId="26" borderId="14" xfId="0" applyFont="1" applyFill="1" applyBorder="1" applyAlignment="1">
      <alignment vertical="center" wrapText="1"/>
    </xf>
    <xf numFmtId="10" fontId="7" fillId="26" borderId="16" xfId="130" applyNumberFormat="1" applyFont="1" applyFill="1" applyBorder="1" applyAlignment="1">
      <alignment horizontal="center" vertical="center"/>
    </xf>
    <xf numFmtId="168" fontId="7" fillId="26" borderId="0" xfId="0" applyNumberFormat="1" applyFont="1" applyFill="1" applyBorder="1" applyAlignment="1">
      <alignment horizontal="center" vertical="center"/>
    </xf>
    <xf numFmtId="1" fontId="7" fillId="26" borderId="12" xfId="0" applyNumberFormat="1" applyFont="1" applyFill="1" applyBorder="1" applyAlignment="1">
      <alignment horizontal="center" vertical="center"/>
    </xf>
    <xf numFmtId="1" fontId="7" fillId="26" borderId="18" xfId="0" applyNumberFormat="1" applyFont="1" applyFill="1" applyBorder="1" applyAlignment="1">
      <alignment horizontal="center" vertical="center"/>
    </xf>
    <xf numFmtId="1" fontId="9" fillId="26" borderId="15" xfId="0" applyNumberFormat="1" applyFont="1" applyFill="1" applyBorder="1" applyAlignment="1">
      <alignment horizontal="left" vertical="center"/>
    </xf>
    <xf numFmtId="179" fontId="7" fillId="26" borderId="15" xfId="73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3" fontId="7" fillId="0" borderId="15" xfId="73" applyNumberFormat="1" applyFont="1" applyFill="1" applyBorder="1" applyAlignment="1">
      <alignment horizontal="center"/>
    </xf>
    <xf numFmtId="0" fontId="51" fillId="26" borderId="0" xfId="0" applyFont="1" applyFill="1" applyAlignment="1">
      <alignment horizontal="left" vertical="center"/>
    </xf>
    <xf numFmtId="0" fontId="12" fillId="26" borderId="0" xfId="0" applyFont="1" applyFill="1" applyBorder="1" applyAlignment="1">
      <alignment vertical="center"/>
    </xf>
    <xf numFmtId="0" fontId="9" fillId="26" borderId="0" xfId="0" applyFont="1" applyFill="1" applyBorder="1" applyAlignment="1">
      <alignment vertical="center"/>
    </xf>
    <xf numFmtId="3" fontId="6" fillId="0" borderId="2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 wrapText="1"/>
    </xf>
    <xf numFmtId="0" fontId="50" fillId="26" borderId="10" xfId="0" applyFont="1" applyFill="1" applyBorder="1" applyAlignment="1">
      <alignment vertical="center"/>
    </xf>
    <xf numFmtId="0" fontId="6" fillId="26" borderId="10" xfId="0" applyFont="1" applyFill="1" applyBorder="1" applyAlignment="1">
      <alignment vertical="center"/>
    </xf>
    <xf numFmtId="167" fontId="11" fillId="0" borderId="10" xfId="69" applyNumberFormat="1" applyFont="1" applyFill="1" applyBorder="1" applyAlignment="1">
      <alignment horizontal="right" vertical="center"/>
    </xf>
    <xf numFmtId="167" fontId="10" fillId="0" borderId="10" xfId="69" applyNumberFormat="1" applyFont="1" applyFill="1" applyBorder="1" applyAlignment="1">
      <alignment horizontal="right" vertical="center"/>
    </xf>
    <xf numFmtId="167" fontId="10" fillId="0" borderId="13" xfId="69" applyNumberFormat="1" applyFont="1" applyFill="1" applyBorder="1" applyAlignment="1">
      <alignment horizontal="right" vertical="center"/>
    </xf>
    <xf numFmtId="167" fontId="10" fillId="0" borderId="22" xfId="69" applyNumberFormat="1" applyFont="1" applyFill="1" applyBorder="1" applyAlignment="1">
      <alignment horizontal="right" vertical="center"/>
    </xf>
    <xf numFmtId="0" fontId="65" fillId="26" borderId="0" xfId="52" applyFont="1" applyFill="1" applyAlignment="1" applyProtection="1">
      <alignment horizontal="center" vertical="center"/>
    </xf>
    <xf numFmtId="0" fontId="56" fillId="0" borderId="21" xfId="0" applyFont="1" applyFill="1" applyBorder="1"/>
    <xf numFmtId="0" fontId="59" fillId="0" borderId="21" xfId="0" applyFont="1" applyFill="1" applyBorder="1" applyAlignment="1">
      <alignment vertical="center"/>
    </xf>
    <xf numFmtId="0" fontId="58" fillId="0" borderId="0" xfId="0" applyFont="1" applyFill="1"/>
    <xf numFmtId="0" fontId="6" fillId="26" borderId="1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7" fillId="0" borderId="0" xfId="65" applyNumberFormat="1" applyFont="1" applyFill="1" applyBorder="1" applyAlignment="1">
      <alignment horizontal="center"/>
    </xf>
    <xf numFmtId="0" fontId="51" fillId="26" borderId="0" xfId="0" applyFont="1" applyFill="1" applyAlignment="1">
      <alignment horizontal="left" wrapText="1"/>
    </xf>
    <xf numFmtId="0" fontId="7" fillId="26" borderId="10" xfId="0" applyFont="1" applyFill="1" applyBorder="1" applyAlignment="1">
      <alignment horizontal="left" vertical="center" wrapText="1"/>
    </xf>
    <xf numFmtId="0" fontId="6" fillId="26" borderId="10" xfId="0" applyFont="1" applyFill="1" applyBorder="1" applyAlignment="1">
      <alignment horizontal="center" vertical="center" wrapText="1"/>
    </xf>
    <xf numFmtId="3" fontId="6" fillId="26" borderId="0" xfId="0" applyNumberFormat="1" applyFont="1" applyFill="1" applyBorder="1" applyAlignment="1">
      <alignment horizontal="center"/>
    </xf>
    <xf numFmtId="0" fontId="50" fillId="26" borderId="10" xfId="0" applyFont="1" applyFill="1" applyBorder="1" applyAlignment="1">
      <alignment horizontal="center" vertical="center"/>
    </xf>
    <xf numFmtId="167" fontId="11" fillId="0" borderId="10" xfId="70" applyNumberFormat="1" applyFont="1" applyFill="1" applyBorder="1" applyAlignment="1">
      <alignment horizontal="right" vertical="center" wrapText="1"/>
    </xf>
    <xf numFmtId="183" fontId="10" fillId="0" borderId="10" xfId="69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3" fontId="7" fillId="26" borderId="0" xfId="0" applyNumberFormat="1" applyFont="1" applyFill="1" applyBorder="1" applyAlignment="1">
      <alignment wrapText="1"/>
    </xf>
    <xf numFmtId="167" fontId="10" fillId="0" borderId="14" xfId="69" applyNumberFormat="1" applyFont="1" applyFill="1" applyBorder="1" applyAlignment="1">
      <alignment horizontal="right" vertical="center"/>
    </xf>
    <xf numFmtId="1" fontId="9" fillId="26" borderId="0" xfId="0" applyNumberFormat="1" applyFont="1" applyFill="1" applyBorder="1" applyAlignment="1">
      <alignment horizontal="left" vertical="center"/>
    </xf>
    <xf numFmtId="179" fontId="7" fillId="26" borderId="0" xfId="73" applyNumberFormat="1" applyFont="1" applyFill="1" applyBorder="1" applyAlignment="1">
      <alignment horizontal="center" vertical="center"/>
    </xf>
    <xf numFmtId="167" fontId="12" fillId="0" borderId="0" xfId="69" applyNumberFormat="1" applyFont="1" applyFill="1" applyBorder="1" applyAlignment="1">
      <alignment horizontal="right" vertical="center"/>
    </xf>
    <xf numFmtId="10" fontId="9" fillId="26" borderId="0" xfId="0" applyNumberFormat="1" applyFont="1" applyFill="1" applyBorder="1" applyAlignment="1">
      <alignment horizontal="center" vertical="top"/>
    </xf>
    <xf numFmtId="0" fontId="54" fillId="26" borderId="0" xfId="0" applyFont="1" applyFill="1"/>
    <xf numFmtId="0" fontId="51" fillId="26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49" fontId="51" fillId="0" borderId="0" xfId="0" applyNumberFormat="1" applyFont="1" applyBorder="1" applyAlignment="1">
      <alignment vertical="center"/>
    </xf>
    <xf numFmtId="0" fontId="65" fillId="0" borderId="0" xfId="52" applyFont="1" applyFill="1" applyBorder="1" applyAlignment="1" applyProtection="1"/>
    <xf numFmtId="0" fontId="6" fillId="26" borderId="10" xfId="0" applyFont="1" applyFill="1" applyBorder="1" applyAlignment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6" fillId="26" borderId="10" xfId="0" applyFont="1" applyFill="1" applyBorder="1" applyAlignment="1">
      <alignment horizontal="center" vertical="center" wrapText="1"/>
    </xf>
    <xf numFmtId="0" fontId="50" fillId="26" borderId="10" xfId="0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0" xfId="52" applyFont="1" applyFill="1" applyBorder="1" applyAlignment="1" applyProtection="1">
      <alignment horizontal="left" vertical="center"/>
    </xf>
    <xf numFmtId="167" fontId="6" fillId="0" borderId="0" xfId="65" applyNumberFormat="1" applyFont="1" applyFill="1" applyBorder="1" applyAlignment="1"/>
    <xf numFmtId="3" fontId="6" fillId="0" borderId="0" xfId="0" applyNumberFormat="1" applyFont="1" applyFill="1" applyBorder="1" applyAlignment="1"/>
    <xf numFmtId="0" fontId="7" fillId="0" borderId="0" xfId="75" applyFont="1" applyFill="1" applyBorder="1" applyAlignment="1">
      <alignment horizontal="left"/>
    </xf>
    <xf numFmtId="0" fontId="6" fillId="0" borderId="0" xfId="65" applyNumberFormat="1" applyFont="1" applyFill="1" applyBorder="1" applyAlignment="1"/>
    <xf numFmtId="0" fontId="65" fillId="0" borderId="0" xfId="52" applyFont="1" applyFill="1" applyBorder="1" applyAlignment="1" applyProtection="1">
      <alignment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50" fillId="0" borderId="1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left" wrapText="1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26" borderId="0" xfId="0" applyNumberFormat="1" applyFont="1" applyFill="1" applyBorder="1" applyAlignment="1">
      <alignment horizontal="center" wrapText="1"/>
    </xf>
    <xf numFmtId="0" fontId="51" fillId="26" borderId="0" xfId="0" applyFont="1" applyFill="1" applyAlignment="1">
      <alignment horizontal="left" wrapText="1"/>
    </xf>
    <xf numFmtId="0" fontId="51" fillId="26" borderId="0" xfId="0" applyFont="1" applyFill="1" applyAlignment="1">
      <alignment horizontal="left" vertical="center" wrapText="1"/>
    </xf>
    <xf numFmtId="3" fontId="7" fillId="26" borderId="0" xfId="0" applyNumberFormat="1" applyFont="1" applyFill="1" applyBorder="1" applyAlignment="1">
      <alignment horizontal="left" wrapText="1"/>
    </xf>
    <xf numFmtId="0" fontId="16" fillId="24" borderId="0" xfId="0" applyFont="1" applyFill="1" applyAlignment="1">
      <alignment horizontal="center"/>
    </xf>
    <xf numFmtId="0" fontId="63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0" fontId="6" fillId="0" borderId="0" xfId="65" applyNumberFormat="1" applyFont="1" applyFill="1" applyBorder="1" applyAlignment="1">
      <alignment horizontal="center"/>
    </xf>
    <xf numFmtId="167" fontId="7" fillId="0" borderId="0" xfId="65" applyNumberFormat="1" applyFont="1" applyFill="1" applyBorder="1" applyAlignment="1">
      <alignment horizontal="left" wrapText="1"/>
    </xf>
    <xf numFmtId="1" fontId="50" fillId="0" borderId="10" xfId="0" applyNumberFormat="1" applyFont="1" applyFill="1" applyBorder="1" applyAlignment="1">
      <alignment horizontal="center" vertical="center" wrapText="1"/>
    </xf>
  </cellXfs>
  <cellStyles count="5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5" builtinId="30" customBuiltin="1"/>
    <cellStyle name="20% - Énfasis1 2" xfId="7"/>
    <cellStyle name="20% - Énfasis2" xfId="169" builtinId="34" customBuiltin="1"/>
    <cellStyle name="20% - Énfasis3" xfId="173" builtinId="38" customBuiltin="1"/>
    <cellStyle name="20% - Énfasis4" xfId="177" builtinId="42" customBuiltin="1"/>
    <cellStyle name="20% - Énfasis5" xfId="181" builtinId="46" customBuiltin="1"/>
    <cellStyle name="20% - Énfasis6" xfId="185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6" builtinId="31" customBuiltin="1"/>
    <cellStyle name="40% - Énfasis2" xfId="170" builtinId="35" customBuiltin="1"/>
    <cellStyle name="40% - Énfasis3" xfId="174" builtinId="39" customBuiltin="1"/>
    <cellStyle name="40% - Énfasis4" xfId="178" builtinId="43" customBuiltin="1"/>
    <cellStyle name="40% - Énfasis5" xfId="182" builtinId="47" customBuiltin="1"/>
    <cellStyle name="40% - Énfasis6" xfId="186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7" builtinId="32" customBuiltin="1"/>
    <cellStyle name="60% - Énfasis2" xfId="171" builtinId="36" customBuiltin="1"/>
    <cellStyle name="60% - Énfasis3" xfId="175" builtinId="40" customBuiltin="1"/>
    <cellStyle name="60% - Énfasis4" xfId="179" builtinId="44" customBuiltin="1"/>
    <cellStyle name="60% - Énfasis5" xfId="183" builtinId="48" customBuiltin="1"/>
    <cellStyle name="60% - Énfasis6" xfId="187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52" builtinId="26" customBuiltin="1"/>
    <cellStyle name="Calculation" xfId="27"/>
    <cellStyle name="Cálculo" xfId="157" builtinId="22" customBuiltin="1"/>
    <cellStyle name="Celda de comprobación" xfId="159" builtinId="23" customBuiltin="1"/>
    <cellStyle name="Celda vinculada" xfId="158" builtinId="24" customBuiltin="1"/>
    <cellStyle name="Check Cell" xfId="28"/>
    <cellStyle name="dx" xfId="29"/>
    <cellStyle name="Encabezado 4" xfId="151" builtinId="19" customBuiltin="1"/>
    <cellStyle name="Énfasis1" xfId="164" builtinId="29" customBuiltin="1"/>
    <cellStyle name="Énfasis2" xfId="168" builtinId="33" customBuiltin="1"/>
    <cellStyle name="Énfasis3" xfId="172" builtinId="37" customBuiltin="1"/>
    <cellStyle name="Énfasis4" xfId="176" builtinId="41" customBuiltin="1"/>
    <cellStyle name="Énfasis5" xfId="180" builtinId="45" customBuiltin="1"/>
    <cellStyle name="Énfasis6" xfId="184" builtinId="49" customBuiltin="1"/>
    <cellStyle name="Entrada" xfId="155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88"/>
    <cellStyle name="Incorrecto" xfId="153" builtinId="27" customBuiltin="1"/>
    <cellStyle name="Input" xfId="54"/>
    <cellStyle name="Linked Cell" xfId="55"/>
    <cellStyle name="Millares 2" xfId="56"/>
    <cellStyle name="Millares 2 2" xfId="57"/>
    <cellStyle name="Millares 2 2 2" xfId="58"/>
    <cellStyle name="Millares 2 2 2 2" xfId="59"/>
    <cellStyle name="Millares 2 2 2 2 2" xfId="60"/>
    <cellStyle name="Millares 2 3" xfId="61"/>
    <cellStyle name="Millares 2 3 2" xfId="62"/>
    <cellStyle name="Millares 2 4" xfId="63"/>
    <cellStyle name="Millares 2 5" xfId="64"/>
    <cellStyle name="Millares 2 6" xfId="65"/>
    <cellStyle name="Millares 3" xfId="66"/>
    <cellStyle name="Millares 3 2" xfId="67"/>
    <cellStyle name="Millares 4" xfId="68"/>
    <cellStyle name="Millares 5" xfId="69"/>
    <cellStyle name="Millares 6" xfId="70"/>
    <cellStyle name="Moeda [0]_Plan2" xfId="71"/>
    <cellStyle name="Moeda_Plan2" xfId="72"/>
    <cellStyle name="Moneda" xfId="73" builtinId="4"/>
    <cellStyle name="Moneda 2" xfId="74"/>
    <cellStyle name="Neutral" xfId="154" builtinId="28" customBuiltin="1"/>
    <cellStyle name="Normal" xfId="0" builtinId="0"/>
    <cellStyle name="Normal 10" xfId="75"/>
    <cellStyle name="Normal 11" xfId="76"/>
    <cellStyle name="Normal 12" xfId="77"/>
    <cellStyle name="Normal 15" xfId="78"/>
    <cellStyle name="Normal 2" xfId="79"/>
    <cellStyle name="Normal 2 10" xfId="80"/>
    <cellStyle name="Normal 2 2" xfId="81"/>
    <cellStyle name="Normal 2 2 2" xfId="82"/>
    <cellStyle name="Normal 2 2 2 2" xfId="83"/>
    <cellStyle name="Normal 2 2 2 2 2" xfId="84"/>
    <cellStyle name="Normal 2 2 2 2 2 2" xfId="85"/>
    <cellStyle name="Normal 2 2 2 3" xfId="86"/>
    <cellStyle name="Normal 2 2 3" xfId="87"/>
    <cellStyle name="Normal 2 2 4" xfId="88"/>
    <cellStyle name="Normal 2 2 5" xfId="89"/>
    <cellStyle name="Normal 2 2 6" xfId="90"/>
    <cellStyle name="Normal 2 2 7" xfId="91"/>
    <cellStyle name="Normal 2 3" xfId="92"/>
    <cellStyle name="Normal 2 3 2" xfId="93"/>
    <cellStyle name="Normal 2 3 3" xfId="94"/>
    <cellStyle name="Normal 2 4" xfId="95"/>
    <cellStyle name="Normal 2 5" xfId="96"/>
    <cellStyle name="Normal 2 5 2" xfId="97"/>
    <cellStyle name="Normal 2 6" xfId="98"/>
    <cellStyle name="Normal 3" xfId="99"/>
    <cellStyle name="Normal 3 2" xfId="100"/>
    <cellStyle name="Normal 3 2 2" xfId="101"/>
    <cellStyle name="Normal 3 2 2 2" xfId="102"/>
    <cellStyle name="Normal 3 2 2 3" xfId="103"/>
    <cellStyle name="Normal 3 2 3" xfId="104"/>
    <cellStyle name="Normal 3 3" xfId="105"/>
    <cellStyle name="Normal 3 4" xfId="106"/>
    <cellStyle name="Normal 4" xfId="107"/>
    <cellStyle name="Normal 4 2" xfId="108"/>
    <cellStyle name="Normal 4 2 2" xfId="109"/>
    <cellStyle name="Normal 4 3" xfId="110"/>
    <cellStyle name="Normal 4 4" xfId="111"/>
    <cellStyle name="Normal 5" xfId="112"/>
    <cellStyle name="Normal 5 2" xfId="113"/>
    <cellStyle name="Normal 5 3" xfId="114"/>
    <cellStyle name="Normal 5 4" xfId="115"/>
    <cellStyle name="Normal 6" xfId="116"/>
    <cellStyle name="Normal 6 2" xfId="117"/>
    <cellStyle name="Normal 6 3" xfId="118"/>
    <cellStyle name="Normal 7" xfId="119"/>
    <cellStyle name="Normal 7 2" xfId="120"/>
    <cellStyle name="Normal 7 3" xfId="121"/>
    <cellStyle name="Normal 7 3 2" xfId="122"/>
    <cellStyle name="Normal 7 4" xfId="123"/>
    <cellStyle name="Normal 8" xfId="124"/>
    <cellStyle name="Normal 8 2" xfId="125"/>
    <cellStyle name="Normal 9" xfId="126"/>
    <cellStyle name="Normal_sin_micros" xfId="127"/>
    <cellStyle name="Notas" xfId="161" builtinId="10" customBuiltin="1"/>
    <cellStyle name="Note" xfId="128"/>
    <cellStyle name="Output" xfId="129"/>
    <cellStyle name="Porcentaje" xfId="130" builtinId="5"/>
    <cellStyle name="Porcentaje 2" xfId="131"/>
    <cellStyle name="Porcentaje 2 2" xfId="132"/>
    <cellStyle name="Porcentaje 3" xfId="133"/>
    <cellStyle name="Porcentaje 4" xfId="134"/>
    <cellStyle name="Porcentaje 5" xfId="189"/>
    <cellStyle name="Porcentual 2" xfId="135"/>
    <cellStyle name="Porcentual 2 2" xfId="136"/>
    <cellStyle name="Porcentual 2 2 2" xfId="137"/>
    <cellStyle name="Porcentual 2 2 2 2" xfId="138"/>
    <cellStyle name="Porcentual 2 2 3" xfId="139"/>
    <cellStyle name="Porcentual 2 2 3 2" xfId="140"/>
    <cellStyle name="Porcentual 2 3" xfId="141"/>
    <cellStyle name="Porcentual 2 4" xfId="142"/>
    <cellStyle name="Porcentual 3" xfId="143"/>
    <cellStyle name="Salida" xfId="156" builtinId="21" customBuiltin="1"/>
    <cellStyle name="Salida 2" xfId="190"/>
    <cellStyle name="style1443038181210" xfId="199"/>
    <cellStyle name="style1443038181210 2" xfId="200"/>
    <cellStyle name="style1443038181335" xfId="201"/>
    <cellStyle name="style1443038181335 2" xfId="202"/>
    <cellStyle name="style1443038181465" xfId="203"/>
    <cellStyle name="style1443038181465 2" xfId="204"/>
    <cellStyle name="style1443038181521" xfId="205"/>
    <cellStyle name="style1443038181521 2" xfId="206"/>
    <cellStyle name="style1443038181592" xfId="207"/>
    <cellStyle name="style1443038181592 2" xfId="208"/>
    <cellStyle name="style1443038181671" xfId="209"/>
    <cellStyle name="style1443038181671 2" xfId="210"/>
    <cellStyle name="style1443038181754" xfId="211"/>
    <cellStyle name="style1443038181754 2" xfId="212"/>
    <cellStyle name="style1443038181833" xfId="191"/>
    <cellStyle name="style1443038181833 2" xfId="213"/>
    <cellStyle name="style1443038181894" xfId="192"/>
    <cellStyle name="style1443038181894 2" xfId="214"/>
    <cellStyle name="style1443038181959" xfId="215"/>
    <cellStyle name="style1443038181959 2" xfId="216"/>
    <cellStyle name="style1443038182020" xfId="217"/>
    <cellStyle name="style1443038182020 2" xfId="218"/>
    <cellStyle name="style1443038182082" xfId="219"/>
    <cellStyle name="style1443038182082 2" xfId="220"/>
    <cellStyle name="style1443038182529" xfId="221"/>
    <cellStyle name="style1443038182529 2" xfId="222"/>
    <cellStyle name="style1443038182589" xfId="223"/>
    <cellStyle name="style1443038182589 2" xfId="224"/>
    <cellStyle name="style1443038182636" xfId="225"/>
    <cellStyle name="style1443038182636 2" xfId="226"/>
    <cellStyle name="style1443038182695" xfId="227"/>
    <cellStyle name="style1443038182695 2" xfId="228"/>
    <cellStyle name="style1443038182842" xfId="229"/>
    <cellStyle name="style1443038182842 2" xfId="230"/>
    <cellStyle name="style1443038182933" xfId="231"/>
    <cellStyle name="style1443038182933 2" xfId="232"/>
    <cellStyle name="style1443038182993" xfId="233"/>
    <cellStyle name="style1443038182993 2" xfId="234"/>
    <cellStyle name="style1443038183042" xfId="235"/>
    <cellStyle name="style1443038183042 2" xfId="236"/>
    <cellStyle name="style1443038183101" xfId="237"/>
    <cellStyle name="style1443038183101 2" xfId="238"/>
    <cellStyle name="style1443038183161" xfId="239"/>
    <cellStyle name="style1443038183161 2" xfId="240"/>
    <cellStyle name="style1443038183222" xfId="241"/>
    <cellStyle name="style1443038183222 2" xfId="242"/>
    <cellStyle name="style1443038183314" xfId="243"/>
    <cellStyle name="style1443038183314 2" xfId="244"/>
    <cellStyle name="style1443038183378" xfId="245"/>
    <cellStyle name="style1443038183378 2" xfId="246"/>
    <cellStyle name="style1443038183531" xfId="247"/>
    <cellStyle name="style1443038183531 2" xfId="248"/>
    <cellStyle name="style1443038183583" xfId="249"/>
    <cellStyle name="style1443038183583 2" xfId="250"/>
    <cellStyle name="style1443038183642" xfId="251"/>
    <cellStyle name="style1443038183642 2" xfId="252"/>
    <cellStyle name="style1443038183703" xfId="195"/>
    <cellStyle name="style1443038183703 2" xfId="253"/>
    <cellStyle name="style1443038183935" xfId="254"/>
    <cellStyle name="style1443038183935 2" xfId="255"/>
    <cellStyle name="style1443038183983" xfId="256"/>
    <cellStyle name="style1443038183983 2" xfId="257"/>
    <cellStyle name="style1443038184030" xfId="258"/>
    <cellStyle name="style1443038184030 2" xfId="259"/>
    <cellStyle name="style1443038184077" xfId="260"/>
    <cellStyle name="style1443038184077 2" xfId="261"/>
    <cellStyle name="style1443038184124" xfId="262"/>
    <cellStyle name="style1443038184124 2" xfId="263"/>
    <cellStyle name="style1443038184170" xfId="264"/>
    <cellStyle name="style1443038184170 2" xfId="265"/>
    <cellStyle name="style1443038184217" xfId="266"/>
    <cellStyle name="style1443038184217 2" xfId="267"/>
    <cellStyle name="style1443038184264" xfId="268"/>
    <cellStyle name="style1443038184264 2" xfId="269"/>
    <cellStyle name="style1443038184312" xfId="270"/>
    <cellStyle name="style1443038184312 2" xfId="271"/>
    <cellStyle name="style1443038184359" xfId="272"/>
    <cellStyle name="style1443038184359 2" xfId="273"/>
    <cellStyle name="style1443038184407" xfId="274"/>
    <cellStyle name="style1443038184407 2" xfId="275"/>
    <cellStyle name="style1443038184452" xfId="276"/>
    <cellStyle name="style1443038184452 2" xfId="277"/>
    <cellStyle name="style1443038184512" xfId="278"/>
    <cellStyle name="style1443038184512 2" xfId="279"/>
    <cellStyle name="style1443038184559" xfId="280"/>
    <cellStyle name="style1443038184559 2" xfId="281"/>
    <cellStyle name="style1443038184605" xfId="282"/>
    <cellStyle name="style1443038184605 2" xfId="283"/>
    <cellStyle name="style1443038184652" xfId="284"/>
    <cellStyle name="style1443038184652 2" xfId="285"/>
    <cellStyle name="style1443038184704" xfId="286"/>
    <cellStyle name="style1443038184704 2" xfId="287"/>
    <cellStyle name="style1443038184769" xfId="288"/>
    <cellStyle name="style1443038184769 2" xfId="289"/>
    <cellStyle name="style1443038184824" xfId="290"/>
    <cellStyle name="style1443038184824 2" xfId="291"/>
    <cellStyle name="style1443038184869" xfId="292"/>
    <cellStyle name="style1443038184869 2" xfId="293"/>
    <cellStyle name="style1443038192455" xfId="294"/>
    <cellStyle name="style1443038192455 2" xfId="295"/>
    <cellStyle name="style1443038192513" xfId="296"/>
    <cellStyle name="style1443038192513 2" xfId="297"/>
    <cellStyle name="style1443038192564" xfId="298"/>
    <cellStyle name="style1443038192564 2" xfId="299"/>
    <cellStyle name="style1443038192609" xfId="300"/>
    <cellStyle name="style1443038192609 2" xfId="301"/>
    <cellStyle name="style1443038192661" xfId="302"/>
    <cellStyle name="style1443038192661 2" xfId="303"/>
    <cellStyle name="style1443038192760" xfId="304"/>
    <cellStyle name="style1443038192760 2" xfId="305"/>
    <cellStyle name="style1443038192814" xfId="306"/>
    <cellStyle name="style1443038192814 2" xfId="307"/>
    <cellStyle name="style1443038192866" xfId="308"/>
    <cellStyle name="style1443038192866 2" xfId="309"/>
    <cellStyle name="style1443038192919" xfId="310"/>
    <cellStyle name="style1443038192919 2" xfId="311"/>
    <cellStyle name="style1443038192974" xfId="193"/>
    <cellStyle name="style1443038192974 2" xfId="312"/>
    <cellStyle name="style1443038193026" xfId="194"/>
    <cellStyle name="style1443038193026 2" xfId="313"/>
    <cellStyle name="style1443038193087" xfId="196"/>
    <cellStyle name="style1443038193087 2" xfId="314"/>
    <cellStyle name="style1443038193155" xfId="197"/>
    <cellStyle name="style1443038193155 2" xfId="315"/>
    <cellStyle name="style1443038193214" xfId="316"/>
    <cellStyle name="style1443038193214 2" xfId="317"/>
    <cellStyle name="style1443038193261" xfId="318"/>
    <cellStyle name="style1443038193261 2" xfId="319"/>
    <cellStyle name="style1443038193316" xfId="198"/>
    <cellStyle name="style1443038193316 2" xfId="320"/>
    <cellStyle name="style1443038193362" xfId="321"/>
    <cellStyle name="style1443038193362 2" xfId="322"/>
    <cellStyle name="style1443038193407" xfId="323"/>
    <cellStyle name="style1443038193407 2" xfId="324"/>
    <cellStyle name="style1443038193460" xfId="325"/>
    <cellStyle name="style1443038193460 2" xfId="326"/>
    <cellStyle name="style1443038193528" xfId="327"/>
    <cellStyle name="style1443038193528 2" xfId="328"/>
    <cellStyle name="style1443038193587" xfId="329"/>
    <cellStyle name="style1443038193587 2" xfId="330"/>
    <cellStyle name="style1443038193681" xfId="331"/>
    <cellStyle name="style1443038193681 2" xfId="332"/>
    <cellStyle name="style1443038193758" xfId="333"/>
    <cellStyle name="style1443038193758 2" xfId="334"/>
    <cellStyle name="style1443038193801" xfId="335"/>
    <cellStyle name="style1443038193801 2" xfId="336"/>
    <cellStyle name="style1443038193913" xfId="337"/>
    <cellStyle name="style1443038193913 2" xfId="338"/>
    <cellStyle name="style1443038193976" xfId="339"/>
    <cellStyle name="style1443038193976 2" xfId="340"/>
    <cellStyle name="style1443038194027" xfId="341"/>
    <cellStyle name="style1443038194027 2" xfId="342"/>
    <cellStyle name="style1443038194066" xfId="343"/>
    <cellStyle name="style1443038194066 2" xfId="344"/>
    <cellStyle name="style1443038194112" xfId="345"/>
    <cellStyle name="style1443038194112 2" xfId="346"/>
    <cellStyle name="style1443038194152" xfId="347"/>
    <cellStyle name="style1443038194152 2" xfId="348"/>
    <cellStyle name="style1443038194188" xfId="349"/>
    <cellStyle name="style1443038194188 2" xfId="350"/>
    <cellStyle name="style1443038194223" xfId="351"/>
    <cellStyle name="style1443038194223 2" xfId="352"/>
    <cellStyle name="style1443038194262" xfId="353"/>
    <cellStyle name="style1443038194262 2" xfId="354"/>
    <cellStyle name="style1443038194292" xfId="355"/>
    <cellStyle name="style1443038194292 2" xfId="356"/>
    <cellStyle name="style1443038194328" xfId="357"/>
    <cellStyle name="style1443038194328 2" xfId="358"/>
    <cellStyle name="style1443038194364" xfId="359"/>
    <cellStyle name="style1443038194364 2" xfId="360"/>
    <cellStyle name="style1443038194402" xfId="361"/>
    <cellStyle name="style1443038194402 2" xfId="362"/>
    <cellStyle name="style1443038194449" xfId="363"/>
    <cellStyle name="style1443038194449 2" xfId="364"/>
    <cellStyle name="style1443038194543" xfId="365"/>
    <cellStyle name="style1443038194543 2" xfId="366"/>
    <cellStyle name="style1443038194584" xfId="367"/>
    <cellStyle name="style1443038194584 2" xfId="368"/>
    <cellStyle name="style1443038194628" xfId="369"/>
    <cellStyle name="style1443038194628 2" xfId="370"/>
    <cellStyle name="style1443038194669" xfId="371"/>
    <cellStyle name="style1443038194669 2" xfId="372"/>
    <cellStyle name="style1443038194708" xfId="373"/>
    <cellStyle name="style1443038194708 2" xfId="374"/>
    <cellStyle name="style1443038194741" xfId="375"/>
    <cellStyle name="style1443038194741 2" xfId="376"/>
    <cellStyle name="style1443038194779" xfId="377"/>
    <cellStyle name="style1443038194779 2" xfId="378"/>
    <cellStyle name="style1443038195031" xfId="379"/>
    <cellStyle name="style1443038195031 2" xfId="380"/>
    <cellStyle name="style1443038195070" xfId="381"/>
    <cellStyle name="style1443038195070 2" xfId="382"/>
    <cellStyle name="style1443038200176" xfId="383"/>
    <cellStyle name="style1443038200176 2" xfId="384"/>
    <cellStyle name="style1443038200223" xfId="385"/>
    <cellStyle name="style1443038200223 2" xfId="386"/>
    <cellStyle name="style1443038200274" xfId="387"/>
    <cellStyle name="style1443038200274 2" xfId="388"/>
    <cellStyle name="style1443038200332" xfId="389"/>
    <cellStyle name="style1443038200332 2" xfId="390"/>
    <cellStyle name="style1443038200376" xfId="391"/>
    <cellStyle name="style1443038200376 2" xfId="392"/>
    <cellStyle name="style1443038200419" xfId="393"/>
    <cellStyle name="style1443038200419 2" xfId="394"/>
    <cellStyle name="style1443038200467" xfId="395"/>
    <cellStyle name="style1443038200467 2" xfId="396"/>
    <cellStyle name="style1443038200557" xfId="397"/>
    <cellStyle name="style1443038200557 2" xfId="398"/>
    <cellStyle name="style1443038200603" xfId="399"/>
    <cellStyle name="style1443038200603 2" xfId="400"/>
    <cellStyle name="style1443038200646" xfId="401"/>
    <cellStyle name="style1443038200646 2" xfId="402"/>
    <cellStyle name="style1443038200717" xfId="403"/>
    <cellStyle name="style1443038200717 2" xfId="404"/>
    <cellStyle name="style1443038200760" xfId="405"/>
    <cellStyle name="style1443038200760 2" xfId="406"/>
    <cellStyle name="style1443038200798" xfId="407"/>
    <cellStyle name="style1443038200798 2" xfId="408"/>
    <cellStyle name="style1443038200844" xfId="409"/>
    <cellStyle name="style1443038200844 2" xfId="410"/>
    <cellStyle name="style1443038200881" xfId="411"/>
    <cellStyle name="style1443038200881 2" xfId="412"/>
    <cellStyle name="style1443038200927" xfId="413"/>
    <cellStyle name="style1443038200927 2" xfId="414"/>
    <cellStyle name="style1443038200967" xfId="415"/>
    <cellStyle name="style1443038200967 2" xfId="416"/>
    <cellStyle name="style1443038201003" xfId="417"/>
    <cellStyle name="style1443038201003 2" xfId="418"/>
    <cellStyle name="style1443038201045" xfId="419"/>
    <cellStyle name="style1443038201045 2" xfId="420"/>
    <cellStyle name="style1443038201088" xfId="421"/>
    <cellStyle name="style1443038201088 2" xfId="422"/>
    <cellStyle name="style1443038201173" xfId="423"/>
    <cellStyle name="style1443038201173 2" xfId="424"/>
    <cellStyle name="style1443038201230" xfId="425"/>
    <cellStyle name="style1443038201230 2" xfId="426"/>
    <cellStyle name="style1443038201282" xfId="427"/>
    <cellStyle name="style1443038201282 2" xfId="428"/>
    <cellStyle name="style1443038201328" xfId="429"/>
    <cellStyle name="style1443038201328 2" xfId="430"/>
    <cellStyle name="style1443038201381" xfId="431"/>
    <cellStyle name="style1443038201381 2" xfId="432"/>
    <cellStyle name="style1443038201431" xfId="433"/>
    <cellStyle name="style1443038201431 2" xfId="434"/>
    <cellStyle name="style1443038201511" xfId="435"/>
    <cellStyle name="style1443038201511 2" xfId="436"/>
    <cellStyle name="style1443038201554" xfId="437"/>
    <cellStyle name="style1443038201554 2" xfId="438"/>
    <cellStyle name="style1443038201603" xfId="439"/>
    <cellStyle name="style1443038201603 2" xfId="440"/>
    <cellStyle name="style1443038201647" xfId="441"/>
    <cellStyle name="style1443038201647 2" xfId="442"/>
    <cellStyle name="style1443038201690" xfId="443"/>
    <cellStyle name="style1443038201690 2" xfId="444"/>
    <cellStyle name="style1443038201734" xfId="445"/>
    <cellStyle name="style1443038201734 2" xfId="446"/>
    <cellStyle name="style1443038201781" xfId="447"/>
    <cellStyle name="style1443038201781 2" xfId="448"/>
    <cellStyle name="style1443038201895" xfId="449"/>
    <cellStyle name="style1443038201895 2" xfId="450"/>
    <cellStyle name="style1443038201938" xfId="451"/>
    <cellStyle name="style1443038201938 2" xfId="452"/>
    <cellStyle name="style1443038201986" xfId="453"/>
    <cellStyle name="style1443038201986 2" xfId="454"/>
    <cellStyle name="style1443038202039" xfId="455"/>
    <cellStyle name="style1443038202039 2" xfId="456"/>
    <cellStyle name="style1443038202094" xfId="457"/>
    <cellStyle name="style1443038202094 2" xfId="458"/>
    <cellStyle name="style1443038202138" xfId="459"/>
    <cellStyle name="style1443038202138 2" xfId="460"/>
    <cellStyle name="style1443038202180" xfId="461"/>
    <cellStyle name="style1443038202180 2" xfId="462"/>
    <cellStyle name="style1443038202228" xfId="463"/>
    <cellStyle name="style1443038202228 2" xfId="464"/>
    <cellStyle name="style1443038202267" xfId="465"/>
    <cellStyle name="style1443038202267 2" xfId="466"/>
    <cellStyle name="style1443038202312" xfId="467"/>
    <cellStyle name="style1443038202312 2" xfId="468"/>
    <cellStyle name="style1443038202355" xfId="469"/>
    <cellStyle name="style1443038202355 2" xfId="470"/>
    <cellStyle name="style1443038202398" xfId="471"/>
    <cellStyle name="style1443038202398 2" xfId="472"/>
    <cellStyle name="style1443038202658" xfId="473"/>
    <cellStyle name="style1443038202658 2" xfId="474"/>
    <cellStyle name="style1443038202830" xfId="475"/>
    <cellStyle name="style1443038202830 2" xfId="476"/>
    <cellStyle name="style1443038209959" xfId="477"/>
    <cellStyle name="style1443038209959 2" xfId="478"/>
    <cellStyle name="style1443038210005" xfId="479"/>
    <cellStyle name="style1443038210005 2" xfId="480"/>
    <cellStyle name="style1443038210046" xfId="481"/>
    <cellStyle name="style1443038210046 2" xfId="482"/>
    <cellStyle name="style1443038210134" xfId="483"/>
    <cellStyle name="style1443038210134 2" xfId="484"/>
    <cellStyle name="style1443038210176" xfId="485"/>
    <cellStyle name="style1443038210176 2" xfId="486"/>
    <cellStyle name="style1443038210217" xfId="487"/>
    <cellStyle name="style1443038210217 2" xfId="488"/>
    <cellStyle name="style1443038210277" xfId="489"/>
    <cellStyle name="style1443038210277 2" xfId="490"/>
    <cellStyle name="style1443038210325" xfId="491"/>
    <cellStyle name="style1443038210325 2" xfId="492"/>
    <cellStyle name="style1443038210375" xfId="493"/>
    <cellStyle name="style1443038210375 2" xfId="494"/>
    <cellStyle name="style1443038210448" xfId="495"/>
    <cellStyle name="style1443038210448 2" xfId="496"/>
    <cellStyle name="style1443038210495" xfId="497"/>
    <cellStyle name="style1443038210495 2" xfId="498"/>
    <cellStyle name="style1443038210544" xfId="499"/>
    <cellStyle name="style1443038210544 2" xfId="500"/>
    <cellStyle name="style1443038210602" xfId="501"/>
    <cellStyle name="style1443038210602 2" xfId="502"/>
    <cellStyle name="style1443038210648" xfId="503"/>
    <cellStyle name="style1443038210648 2" xfId="504"/>
    <cellStyle name="style1443038210686" xfId="505"/>
    <cellStyle name="style1443038210686 2" xfId="506"/>
    <cellStyle name="style1443038210772" xfId="507"/>
    <cellStyle name="style1443038210772 2" xfId="508"/>
    <cellStyle name="style1443038210813" xfId="509"/>
    <cellStyle name="style1443038210813 2" xfId="510"/>
    <cellStyle name="style1443038210863" xfId="511"/>
    <cellStyle name="style1443038210863 2" xfId="512"/>
    <cellStyle name="style1443038210910" xfId="513"/>
    <cellStyle name="style1443038210910 2" xfId="514"/>
    <cellStyle name="style1443038210954" xfId="515"/>
    <cellStyle name="style1443038210954 2" xfId="516"/>
    <cellStyle name="style1443038211000" xfId="517"/>
    <cellStyle name="style1443038211000 2" xfId="518"/>
    <cellStyle name="style1443038211040" xfId="519"/>
    <cellStyle name="style1443038211040 2" xfId="520"/>
    <cellStyle name="style1443038211093" xfId="521"/>
    <cellStyle name="style1443038211093 2" xfId="522"/>
    <cellStyle name="style1443038211142" xfId="523"/>
    <cellStyle name="style1443038211142 2" xfId="524"/>
    <cellStyle name="style1443038211193" xfId="525"/>
    <cellStyle name="style1443038211193 2" xfId="526"/>
    <cellStyle name="style1443038211390" xfId="527"/>
    <cellStyle name="style1443038211390 2" xfId="528"/>
    <cellStyle name="style1443038211437" xfId="529"/>
    <cellStyle name="style1443038211437 2" xfId="530"/>
    <cellStyle name="style1443038211489" xfId="531"/>
    <cellStyle name="style1443038211489 2" xfId="532"/>
    <cellStyle name="style1443038211533" xfId="533"/>
    <cellStyle name="style1443038211533 2" xfId="534"/>
    <cellStyle name="style1443038211622" xfId="535"/>
    <cellStyle name="style1443038211622 2" xfId="536"/>
    <cellStyle name="style1443038211659" xfId="537"/>
    <cellStyle name="style1443038211659 2" xfId="538"/>
    <cellStyle name="style1443038211694" xfId="539"/>
    <cellStyle name="style1443038211694 2" xfId="540"/>
    <cellStyle name="style1443038211731" xfId="541"/>
    <cellStyle name="style1443038211731 2" xfId="542"/>
    <cellStyle name="style1443038211767" xfId="543"/>
    <cellStyle name="style1443038211767 2" xfId="544"/>
    <cellStyle name="style1443038211803" xfId="545"/>
    <cellStyle name="style1443038211803 2" xfId="546"/>
    <cellStyle name="style1443038211837" xfId="547"/>
    <cellStyle name="style1443038211837 2" xfId="548"/>
    <cellStyle name="style1443038211918" xfId="549"/>
    <cellStyle name="style1443038211918 2" xfId="550"/>
    <cellStyle name="style1443038211951" xfId="551"/>
    <cellStyle name="style1443038211951 2" xfId="552"/>
    <cellStyle name="style1443038211989" xfId="553"/>
    <cellStyle name="style1443038211989 2" xfId="554"/>
    <cellStyle name="style1443038212029" xfId="555"/>
    <cellStyle name="style1443038212029 2" xfId="556"/>
    <cellStyle name="style1443038212071" xfId="557"/>
    <cellStyle name="style1443038212071 2" xfId="558"/>
    <cellStyle name="style1443038212109" xfId="559"/>
    <cellStyle name="style1443038212109 2" xfId="560"/>
    <cellStyle name="style1443038212158" xfId="561"/>
    <cellStyle name="style1443038212158 2" xfId="562"/>
    <cellStyle name="style1443038212194" xfId="563"/>
    <cellStyle name="style1443038212194 2" xfId="564"/>
    <cellStyle name="style1443038212229" xfId="565"/>
    <cellStyle name="style1443038212229 2" xfId="566"/>
    <cellStyle name="style1443038212262" xfId="567"/>
    <cellStyle name="style1443038212262 2" xfId="568"/>
    <cellStyle name="style1443038212297" xfId="569"/>
    <cellStyle name="style1443038212297 2" xfId="570"/>
    <cellStyle name="style1443038212336" xfId="571"/>
    <cellStyle name="style1443038212336 2" xfId="572"/>
    <cellStyle name="style1443038212381" xfId="573"/>
    <cellStyle name="style1443038212381 2" xfId="574"/>
    <cellStyle name="style1443038212423" xfId="575"/>
    <cellStyle name="style1443038212423 2" xfId="576"/>
    <cellStyle name="style1443038212730" xfId="577"/>
    <cellStyle name="style1443038212730 2" xfId="578"/>
    <cellStyle name="TABULADO" xfId="144"/>
    <cellStyle name="Texto de advertencia" xfId="160" builtinId="11" customBuiltin="1"/>
    <cellStyle name="Texto explicativo" xfId="162" builtinId="53" customBuiltin="1"/>
    <cellStyle name="Title" xfId="145"/>
    <cellStyle name="Título" xfId="147" builtinId="15" customBuiltin="1"/>
    <cellStyle name="Título 1" xfId="148" builtinId="16" customBuiltin="1"/>
    <cellStyle name="Título 2" xfId="149" builtinId="17" customBuiltin="1"/>
    <cellStyle name="Título 3" xfId="150" builtinId="18" customBuiltin="1"/>
    <cellStyle name="Total" xfId="163" builtinId="25" customBuiltin="1"/>
    <cellStyle name="Warning Text" xfId="146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9" formatCode="_(&quot;$&quot;\ * #,##0_);_(&quot;$&quot;\ * \(#,##0\);_(&quot;$&quot;\ 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  <alignment vertical="bottom" textRotation="0" indent="0" justifyLastLine="0" shrinkToFit="0" readingOrder="0"/>
    </dxf>
    <dxf>
      <border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43"/>
      <tableStyleElement type="secondRowStripe" dxfId="42"/>
    </tableStyle>
    <tableStyle name="Estilo de tabla 1 2" pivot="0" count="2">
      <tableStyleElement type="firstRowStripe" dxfId="41"/>
      <tableStyleElement type="secondRowStripe" dxfId="40"/>
    </tableStyle>
    <tableStyle name="Estilo de tabla 1 3" pivot="0" count="2">
      <tableStyleElement type="firstRowStripe" dxfId="39"/>
      <tableStyleElement type="secondRowStripe" dxfId="38"/>
    </tableStyle>
    <tableStyle name="Jhon" pivot="0" count="2">
      <tableStyleElement type="firstRowStripe" dxfId="37"/>
      <tableStyleElement type="secondRowStripe" dxfId="36"/>
    </tableStyle>
    <tableStyle name="pa" pivot="0" count="1">
      <tableStyleElement type="secondRowStripe" dxfId="35"/>
    </tableStyle>
    <tableStyle name="Patty" pivot="0" count="1"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ables/table1.xml><?xml version="1.0" encoding="utf-8"?>
<table xmlns="http://schemas.openxmlformats.org/spreadsheetml/2006/main" id="4" name="Tabla45" displayName="Tabla45" ref="A6:C32" totalsRowShown="0" headerRowDxfId="33" dataDxfId="31" headerRowBorderDxfId="32" tableBorderDxfId="30" totalsRowBorderDxfId="29">
  <tableColumns count="3">
    <tableColumn id="1" name="PROVINCIA" dataDxfId="28"/>
    <tableColumn id="2" name="EMPRESAS" dataDxfId="27" dataCellStyle="Millares 5"/>
    <tableColumn id="3" name="TOTAL" dataDxfId="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a672" displayName="Tabla672" ref="A6:C13" totalsRowShown="0" headerRowDxfId="25" dataDxfId="23" headerRowBorderDxfId="24" tableBorderDxfId="22" totalsRowBorderDxfId="21">
  <tableColumns count="3">
    <tableColumn id="1" name="SECTOR ECONÓMICO" dataDxfId="20"/>
    <tableColumn id="2" name="EMPRESAS" dataDxfId="19" dataCellStyle="Millares 5"/>
    <tableColumn id="3" name="TOTAL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a583" displayName="Tabla583" ref="A6:D11" totalsRowShown="0" headerRowDxfId="17" dataDxfId="15" headerRowBorderDxfId="16" tableBorderDxfId="14" totalsRowBorderDxfId="13" dataCellStyle="Moneda">
  <tableColumns count="4">
    <tableColumn id="1" name="AÑO" dataDxfId="12"/>
    <tableColumn id="2" name="VENTAS TOTALES " dataDxfId="11" dataCellStyle="Moneda"/>
    <tableColumn id="3" name="VENTAS NACIONALES" dataDxfId="10" dataCellStyle="Moneda"/>
    <tableColumn id="4" name="EXPORTACIONES" dataDxfId="9" dataCellStyle="Moned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" name="Tabla51169" displayName="Tabla51169" ref="A6:D14" totalsRowShown="0" headerRowDxfId="8" dataDxfId="6" headerRowBorderDxfId="7" tableBorderDxfId="5" totalsRowBorderDxfId="4" dataCellStyle="Moneda">
  <tableColumns count="4">
    <tableColumn id="1" name="AÑO" dataDxfId="3"/>
    <tableColumn id="2" name="EMPLEADOS TOTALES " dataDxfId="2" dataCellStyle="Millares 5"/>
    <tableColumn id="3" name="EMPLEADOS HOMBRES" dataDxfId="1" dataCellStyle="Millares 5"/>
    <tableColumn id="4" name="EMPLEADOS MUJERES" dataDxfId="0" dataCellStyle="Millares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24"/>
  <sheetViews>
    <sheetView showGridLines="0" tabSelected="1" zoomScaleNormal="100" workbookViewId="0">
      <selection activeCell="I19" sqref="I19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16" ht="6" customHeight="1"/>
    <row r="2" spans="1:16" s="46" customFormat="1" ht="18">
      <c r="A2" s="135" t="s">
        <v>37</v>
      </c>
      <c r="B2" s="17" t="s">
        <v>244</v>
      </c>
      <c r="C2" s="18"/>
      <c r="D2" s="18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46" customFormat="1">
      <c r="A3" s="5"/>
      <c r="B3" s="5"/>
      <c r="C3" s="18"/>
      <c r="D3" s="18"/>
      <c r="E3" s="20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168" customFormat="1">
      <c r="A4" s="7" t="s">
        <v>38</v>
      </c>
      <c r="B4" s="175" t="s">
        <v>39</v>
      </c>
      <c r="C4" s="175"/>
      <c r="D4" s="175"/>
      <c r="E4" s="175"/>
      <c r="F4" s="175"/>
      <c r="G4" s="175"/>
      <c r="H4" s="175"/>
      <c r="I4" s="175"/>
      <c r="J4" s="175"/>
      <c r="K4" s="21"/>
      <c r="L4" s="21"/>
      <c r="M4" s="21"/>
      <c r="N4" s="13"/>
      <c r="O4" s="13"/>
      <c r="P4" s="13"/>
    </row>
    <row r="5" spans="1:16" s="46" customFormat="1">
      <c r="A5" s="7"/>
      <c r="B5" s="169"/>
      <c r="C5" s="18"/>
      <c r="D5" s="18"/>
      <c r="E5" s="20"/>
      <c r="F5" s="171"/>
      <c r="G5" s="171"/>
      <c r="H5" s="171"/>
      <c r="I5" s="171"/>
      <c r="J5" s="13"/>
      <c r="K5" s="13"/>
      <c r="L5" s="13"/>
      <c r="M5" s="13"/>
      <c r="N5" s="21"/>
      <c r="O5" s="21"/>
      <c r="P5" s="21"/>
    </row>
    <row r="6" spans="1:16" s="46" customFormat="1" ht="15" customHeight="1">
      <c r="A6" s="2" t="s">
        <v>40</v>
      </c>
      <c r="B6" s="161" t="s">
        <v>204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1"/>
    </row>
    <row r="7" spans="1:16" s="46" customFormat="1" ht="15" customHeight="1">
      <c r="A7" s="2" t="s">
        <v>48</v>
      </c>
      <c r="B7" s="161" t="s">
        <v>205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21"/>
    </row>
    <row r="8" spans="1:16" s="46" customFormat="1" ht="15" customHeight="1">
      <c r="A8" s="2" t="s">
        <v>83</v>
      </c>
      <c r="B8" s="161" t="s">
        <v>206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21"/>
    </row>
    <row r="9" spans="1:16" s="46" customFormat="1" ht="15" customHeight="1">
      <c r="A9" s="2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21"/>
    </row>
    <row r="10" spans="1:16" s="46" customFormat="1" ht="15" customHeight="1">
      <c r="A10" s="7" t="s">
        <v>109</v>
      </c>
      <c r="B10" s="175" t="s">
        <v>202</v>
      </c>
      <c r="C10" s="175"/>
      <c r="D10" s="175"/>
      <c r="E10" s="175"/>
      <c r="F10" s="175"/>
      <c r="G10" s="175"/>
      <c r="H10" s="175"/>
      <c r="I10" s="175"/>
      <c r="J10" s="175"/>
      <c r="K10" s="21"/>
      <c r="L10" s="21"/>
      <c r="M10" s="21"/>
      <c r="N10" s="21"/>
      <c r="O10" s="21"/>
      <c r="P10" s="21"/>
    </row>
    <row r="11" spans="1:16" s="46" customFormat="1" ht="15" customHeight="1">
      <c r="A11" s="7"/>
      <c r="B11" s="163"/>
      <c r="C11" s="163"/>
      <c r="D11" s="163"/>
      <c r="E11" s="163"/>
      <c r="F11" s="163"/>
      <c r="G11" s="163"/>
      <c r="H11" s="163"/>
      <c r="I11" s="163"/>
      <c r="J11" s="163"/>
      <c r="K11" s="21"/>
      <c r="L11" s="21"/>
      <c r="M11" s="21"/>
      <c r="N11" s="21"/>
      <c r="O11" s="21"/>
      <c r="P11" s="21"/>
    </row>
    <row r="12" spans="1:16" s="46" customFormat="1" ht="15" customHeight="1">
      <c r="A12" s="2" t="s">
        <v>235</v>
      </c>
      <c r="B12" s="161" t="s">
        <v>147</v>
      </c>
      <c r="C12" s="49"/>
      <c r="D12" s="49"/>
      <c r="E12" s="170"/>
      <c r="F12" s="170"/>
      <c r="G12" s="170"/>
      <c r="H12" s="170"/>
      <c r="I12" s="170"/>
      <c r="J12" s="170"/>
      <c r="K12" s="170"/>
      <c r="L12" s="170"/>
      <c r="M12" s="21"/>
      <c r="N12" s="21"/>
      <c r="O12" s="21"/>
      <c r="P12" s="21"/>
    </row>
    <row r="13" spans="1:16" s="46" customFormat="1" ht="15" customHeight="1">
      <c r="A13" s="2" t="s">
        <v>236</v>
      </c>
      <c r="B13" s="161" t="s">
        <v>148</v>
      </c>
      <c r="C13" s="49"/>
      <c r="D13" s="49"/>
      <c r="E13" s="170"/>
      <c r="F13" s="170"/>
      <c r="G13" s="170"/>
      <c r="H13" s="170"/>
      <c r="I13" s="170"/>
      <c r="J13" s="170"/>
      <c r="K13" s="170"/>
      <c r="L13" s="170"/>
      <c r="M13" s="21"/>
      <c r="N13" s="21"/>
      <c r="O13" s="21"/>
      <c r="P13" s="21"/>
    </row>
    <row r="14" spans="1:16" s="46" customFormat="1" ht="15" customHeight="1">
      <c r="A14" s="2" t="s">
        <v>237</v>
      </c>
      <c r="B14" s="161" t="s">
        <v>149</v>
      </c>
      <c r="C14" s="49"/>
      <c r="D14" s="49"/>
      <c r="E14" s="170"/>
      <c r="F14" s="170"/>
      <c r="G14" s="170"/>
      <c r="H14" s="170"/>
      <c r="I14" s="170"/>
      <c r="J14" s="170"/>
      <c r="K14" s="170"/>
      <c r="L14" s="170"/>
      <c r="M14" s="21"/>
      <c r="N14" s="21"/>
      <c r="O14" s="21"/>
      <c r="P14" s="21"/>
    </row>
    <row r="15" spans="1:16" s="46" customFormat="1" ht="15" customHeight="1">
      <c r="A15" s="2" t="s">
        <v>238</v>
      </c>
      <c r="B15" s="161" t="s">
        <v>150</v>
      </c>
      <c r="C15" s="49"/>
      <c r="D15" s="49"/>
      <c r="E15" s="49"/>
      <c r="F15" s="170"/>
      <c r="G15" s="170"/>
      <c r="H15" s="170"/>
      <c r="I15" s="170"/>
      <c r="J15" s="170"/>
      <c r="K15" s="170"/>
      <c r="L15" s="170"/>
      <c r="M15" s="21"/>
      <c r="N15" s="21"/>
      <c r="O15" s="21"/>
      <c r="P15" s="21"/>
    </row>
    <row r="16" spans="1:16" s="46" customFormat="1" ht="15" customHeight="1">
      <c r="A16" s="2" t="s">
        <v>239</v>
      </c>
      <c r="B16" s="161" t="s">
        <v>226</v>
      </c>
      <c r="C16" s="49"/>
      <c r="D16" s="49"/>
      <c r="E16" s="49"/>
      <c r="F16" s="170"/>
      <c r="G16" s="170"/>
      <c r="H16" s="170"/>
      <c r="I16" s="170"/>
      <c r="J16" s="170"/>
      <c r="K16" s="170"/>
      <c r="L16" s="170"/>
      <c r="M16" s="21"/>
      <c r="N16" s="21"/>
      <c r="O16" s="21"/>
      <c r="P16" s="21"/>
    </row>
    <row r="17" spans="1:16" s="46" customFormat="1" ht="15" customHeight="1">
      <c r="A17" s="2" t="s">
        <v>240</v>
      </c>
      <c r="B17" s="161" t="s">
        <v>227</v>
      </c>
      <c r="C17" s="49"/>
      <c r="D17" s="49"/>
      <c r="E17" s="49"/>
      <c r="F17" s="170"/>
      <c r="G17" s="170"/>
      <c r="H17" s="170"/>
      <c r="I17" s="170"/>
      <c r="J17" s="170"/>
      <c r="K17" s="170"/>
      <c r="L17" s="170"/>
      <c r="M17" s="21"/>
      <c r="N17" s="21"/>
      <c r="O17" s="21"/>
      <c r="P17" s="21"/>
    </row>
    <row r="18" spans="1:16" s="46" customFormat="1" ht="15" customHeight="1">
      <c r="A18" s="2" t="s">
        <v>241</v>
      </c>
      <c r="B18" s="161" t="s">
        <v>151</v>
      </c>
      <c r="C18" s="49"/>
      <c r="D18" s="49"/>
      <c r="E18" s="49"/>
      <c r="F18" s="170"/>
      <c r="G18" s="170"/>
      <c r="H18" s="170"/>
      <c r="I18" s="170"/>
      <c r="J18" s="170"/>
      <c r="K18" s="170"/>
      <c r="L18" s="170"/>
      <c r="M18" s="21"/>
      <c r="N18" s="21"/>
      <c r="O18" s="21"/>
      <c r="P18" s="21"/>
    </row>
    <row r="19" spans="1:16" s="46" customFormat="1" ht="15" customHeight="1">
      <c r="A19" s="2" t="s">
        <v>242</v>
      </c>
      <c r="B19" s="161" t="s">
        <v>228</v>
      </c>
      <c r="C19" s="49"/>
      <c r="D19" s="49"/>
      <c r="E19" s="164"/>
      <c r="F19" s="170"/>
      <c r="G19" s="170"/>
      <c r="H19" s="170"/>
      <c r="I19" s="170"/>
      <c r="J19" s="170"/>
      <c r="K19" s="170"/>
      <c r="L19" s="170"/>
      <c r="M19" s="21"/>
      <c r="N19" s="21"/>
      <c r="O19" s="21"/>
      <c r="P19" s="21"/>
    </row>
    <row r="20" spans="1:16" s="46" customFormat="1" ht="15" customHeight="1">
      <c r="A20" s="2"/>
      <c r="B20" s="172"/>
      <c r="C20" s="49"/>
      <c r="D20" s="49"/>
      <c r="E20" s="164"/>
      <c r="F20" s="170"/>
      <c r="G20" s="170"/>
      <c r="H20" s="170"/>
      <c r="I20" s="170"/>
      <c r="J20" s="170"/>
      <c r="K20" s="170"/>
      <c r="L20" s="170"/>
      <c r="M20" s="21"/>
      <c r="N20" s="21"/>
      <c r="O20" s="21"/>
      <c r="P20" s="21"/>
    </row>
    <row r="21" spans="1:16" s="168" customFormat="1">
      <c r="A21" s="7" t="s">
        <v>229</v>
      </c>
      <c r="B21" s="175" t="s">
        <v>243</v>
      </c>
      <c r="C21" s="175"/>
      <c r="D21" s="175"/>
      <c r="E21" s="175"/>
      <c r="F21" s="175"/>
      <c r="G21" s="175"/>
      <c r="H21" s="175"/>
      <c r="I21" s="175"/>
      <c r="J21" s="175"/>
      <c r="K21" s="21"/>
      <c r="L21" s="21"/>
      <c r="M21" s="21"/>
      <c r="N21" s="13"/>
      <c r="O21" s="13"/>
      <c r="P21" s="13"/>
    </row>
    <row r="22" spans="1:16" s="46" customFormat="1" ht="18">
      <c r="A22" s="135"/>
      <c r="B22" s="17"/>
      <c r="C22" s="49"/>
      <c r="D22" s="49"/>
      <c r="E22" s="164"/>
      <c r="F22" s="170"/>
      <c r="G22" s="170"/>
      <c r="H22" s="170"/>
      <c r="I22" s="170"/>
      <c r="J22" s="170"/>
      <c r="K22" s="170"/>
      <c r="L22" s="170"/>
      <c r="M22" s="21"/>
      <c r="N22" s="173"/>
      <c r="O22" s="173"/>
      <c r="P22" s="173"/>
    </row>
    <row r="23" spans="1:16" s="46" customFormat="1">
      <c r="A23" s="2" t="s">
        <v>218</v>
      </c>
      <c r="B23" s="161" t="s">
        <v>203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4" spans="1:16" s="46" customFormat="1" ht="15" customHeight="1">
      <c r="A24" s="2"/>
      <c r="B24" s="174"/>
      <c r="C24" s="173"/>
      <c r="D24" s="173"/>
      <c r="E24" s="173"/>
      <c r="F24" s="49"/>
      <c r="G24" s="173"/>
      <c r="H24" s="173"/>
      <c r="I24" s="173"/>
      <c r="J24" s="173"/>
      <c r="K24" s="173"/>
      <c r="L24" s="173"/>
      <c r="M24" s="5"/>
      <c r="N24" s="5"/>
      <c r="O24" s="5"/>
      <c r="P24" s="5"/>
    </row>
  </sheetData>
  <mergeCells count="3">
    <mergeCell ref="B21:J21"/>
    <mergeCell ref="B10:J10"/>
    <mergeCell ref="B4:J4"/>
  </mergeCells>
  <hyperlinks>
    <hyperlink ref="B6:O6" location="'5.1.1'!A3" display="Principales variables agregadas según actividades de hoteles, restaurantes, servicios, manufactura, minería y comercio, periodo 2007 - 2013 "/>
    <hyperlink ref="B7:O7" location="'5.1.2'!A3" display="Principales variables agregadas según la clasificación internacional industrial uniforme (CIIU- 2 dígitos) en actividades de comercio, manufactura y minería, año 2013"/>
    <hyperlink ref="B8:O8" location="'5.1.3'!A3" display="Principales variables agregadas según la clasificación internacional industrial uniforme (CIIU- 2 dígitos) en actividades de hoteles, restaurantes y servicios, año 2013"/>
    <hyperlink ref="B12" location="'5.2.1'!A3" display="Número de empresas por provincia y participación nacional, año 2013"/>
    <hyperlink ref="B13" location="'5.2.2'!A3" display="Número de empresas por sector económico y participación nacional, año 2013"/>
    <hyperlink ref="B14" location="'5.2.3'!A3" display="Clasificación de la empresa según tamaño, año 2013"/>
    <hyperlink ref="B15" location="'5.2.4'!A3" display="Evolución ventas totales, nacionales y exportaciones en el periodo 2009 - 2013"/>
    <hyperlink ref="B16" location="'5.2.5'!A3" display="Ventas totales según sector económico, año 2013"/>
    <hyperlink ref="B17" location="'5.2.6'!A3" display="Ventas totales según tamaño de la empresa, año 2013"/>
    <hyperlink ref="B18" location="'5.2.7'!A3" display="Evolución del total de personas afiliadas, periodo 2006 – 2013"/>
    <hyperlink ref="B19" location="'5.2.8'!A3" display="Participación del personal afiliado según sector económico , año 2013"/>
    <hyperlink ref="B23" location="'5.3.1'!A3" display="Permisos de construcción según uso de la edificación a nivel nacional y por provincias, periodo 2007 - 2013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9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2.75" customHeight="1" zeroHeight="1"/>
  <cols>
    <col min="1" max="2" width="21.5703125" style="8" customWidth="1"/>
    <col min="3" max="3" width="20.140625" style="8" customWidth="1"/>
    <col min="4" max="4" width="23.7109375" style="8" customWidth="1"/>
    <col min="5" max="5" width="16.85546875" style="8" customWidth="1"/>
    <col min="6" max="6" width="17.85546875" style="8" customWidth="1"/>
    <col min="7" max="7" width="19.7109375" style="8" customWidth="1"/>
    <col min="8" max="8" width="17.5703125" style="8" customWidth="1"/>
    <col min="9" max="9" width="20.85546875" style="8" customWidth="1"/>
    <col min="10" max="10" width="6.7109375" style="8" customWidth="1"/>
    <col min="11" max="13" width="0" style="8" hidden="1" customWidth="1"/>
    <col min="14" max="16383" width="11.42578125" style="8" hidden="1"/>
    <col min="16384" max="16384" width="17.5703125" style="8" customWidth="1"/>
  </cols>
  <sheetData>
    <row r="1" spans="1:10 16384:16384" s="26" customFormat="1" ht="6" customHeight="1"/>
    <row r="2" spans="1:10 16384:16384" s="27" customFormat="1" ht="13.9" customHeight="1">
      <c r="A2" s="177" t="s">
        <v>40</v>
      </c>
      <c r="B2" s="177"/>
      <c r="C2" s="177"/>
      <c r="D2" s="177"/>
      <c r="E2" s="177"/>
      <c r="F2" s="177"/>
      <c r="G2" s="177"/>
      <c r="H2" s="177"/>
      <c r="I2" s="177"/>
    </row>
    <row r="3" spans="1:10 16384:16384" s="27" customFormat="1" ht="14.65" customHeight="1">
      <c r="A3" s="178" t="s">
        <v>187</v>
      </c>
      <c r="B3" s="178"/>
      <c r="C3" s="178"/>
      <c r="D3" s="178"/>
      <c r="E3" s="178"/>
      <c r="F3" s="178"/>
      <c r="G3" s="178"/>
      <c r="H3" s="178"/>
      <c r="I3" s="178"/>
    </row>
    <row r="4" spans="1:10 16384:16384" s="27" customFormat="1" ht="14.65" customHeight="1">
      <c r="A4" s="178" t="s">
        <v>224</v>
      </c>
      <c r="B4" s="178"/>
      <c r="C4" s="178"/>
      <c r="D4" s="178"/>
      <c r="E4" s="178"/>
      <c r="F4" s="178"/>
      <c r="G4" s="178"/>
      <c r="H4" s="178"/>
      <c r="I4" s="178"/>
    </row>
    <row r="5" spans="1:10 16384:16384" s="28" customFormat="1" ht="15">
      <c r="A5" s="123"/>
      <c r="B5" s="123"/>
      <c r="C5" s="123"/>
      <c r="D5" s="123"/>
      <c r="E5" s="123"/>
      <c r="F5" s="123"/>
      <c r="G5" s="123"/>
      <c r="H5" s="123"/>
      <c r="I5" s="123"/>
    </row>
    <row r="6" spans="1:10 16384:16384" s="16" customFormat="1" ht="60.75" customHeight="1">
      <c r="A6" s="138" t="s">
        <v>41</v>
      </c>
      <c r="B6" s="138" t="s">
        <v>42</v>
      </c>
      <c r="C6" s="29" t="s">
        <v>43</v>
      </c>
      <c r="D6" s="29" t="s">
        <v>176</v>
      </c>
      <c r="E6" s="29" t="s">
        <v>177</v>
      </c>
      <c r="F6" s="29" t="s">
        <v>178</v>
      </c>
      <c r="G6" s="29" t="s">
        <v>179</v>
      </c>
      <c r="H6" s="29" t="s">
        <v>188</v>
      </c>
      <c r="I6" s="29" t="s">
        <v>180</v>
      </c>
      <c r="XFD6" s="132" t="s">
        <v>33</v>
      </c>
    </row>
    <row r="7" spans="1:10 16384:16384" s="14" customFormat="1" ht="19.899999999999999" customHeight="1">
      <c r="A7" s="12" t="s">
        <v>23</v>
      </c>
      <c r="B7" s="30"/>
      <c r="C7" s="31"/>
      <c r="D7" s="31"/>
      <c r="E7" s="31"/>
      <c r="F7" s="31"/>
      <c r="G7" s="31"/>
      <c r="H7" s="31"/>
      <c r="I7" s="31"/>
      <c r="J7" s="133"/>
    </row>
    <row r="8" spans="1:10 16384:16384" s="14" customFormat="1" ht="15">
      <c r="A8" s="107">
        <v>2007</v>
      </c>
      <c r="B8" s="129">
        <v>3762</v>
      </c>
      <c r="C8" s="129">
        <v>354896</v>
      </c>
      <c r="D8" s="129">
        <v>3245096.7859999998</v>
      </c>
      <c r="E8" s="129">
        <v>29516601.114999998</v>
      </c>
      <c r="F8" s="129">
        <v>15448562.513</v>
      </c>
      <c r="G8" s="129">
        <v>14068038.602</v>
      </c>
      <c r="H8" s="129">
        <v>1160897.0589999999</v>
      </c>
      <c r="I8" s="129">
        <v>327126.91399999999</v>
      </c>
      <c r="J8" s="133"/>
    </row>
    <row r="9" spans="1:10 16384:16384" s="14" customFormat="1" ht="15">
      <c r="A9" s="107">
        <v>2008</v>
      </c>
      <c r="B9" s="129">
        <v>3699</v>
      </c>
      <c r="C9" s="129">
        <v>357553</v>
      </c>
      <c r="D9" s="129">
        <v>3692152.7510000002</v>
      </c>
      <c r="E9" s="129">
        <v>31947610.265000001</v>
      </c>
      <c r="F9" s="129">
        <v>17923548.785</v>
      </c>
      <c r="G9" s="129">
        <v>14024061.48</v>
      </c>
      <c r="H9" s="129">
        <v>2012521.18</v>
      </c>
      <c r="I9" s="129">
        <v>970133.70700000005</v>
      </c>
      <c r="J9" s="133"/>
    </row>
    <row r="10" spans="1:10 16384:16384" s="14" customFormat="1" ht="15">
      <c r="A10" s="108">
        <v>2009</v>
      </c>
      <c r="B10" s="129">
        <v>3814</v>
      </c>
      <c r="C10" s="129">
        <v>390227</v>
      </c>
      <c r="D10" s="129">
        <v>4398277.0070000002</v>
      </c>
      <c r="E10" s="129">
        <v>31762890.97352384</v>
      </c>
      <c r="F10" s="129">
        <v>18971549.078000002</v>
      </c>
      <c r="G10" s="129">
        <v>12791341.895523842</v>
      </c>
      <c r="H10" s="129">
        <v>1964093.4080000001</v>
      </c>
      <c r="I10" s="129">
        <v>-598755.06400000001</v>
      </c>
      <c r="J10" s="133"/>
    </row>
    <row r="11" spans="1:10 16384:16384" s="14" customFormat="1" ht="15">
      <c r="A11" s="108">
        <v>2010</v>
      </c>
      <c r="B11" s="129">
        <v>3723</v>
      </c>
      <c r="C11" s="129">
        <v>410677</v>
      </c>
      <c r="D11" s="129">
        <v>4889867.9885799997</v>
      </c>
      <c r="E11" s="129">
        <v>38438651.40898329</v>
      </c>
      <c r="F11" s="129">
        <v>22667185.373</v>
      </c>
      <c r="G11" s="129">
        <v>15779464.2279833</v>
      </c>
      <c r="H11" s="129">
        <v>1899603.868</v>
      </c>
      <c r="I11" s="129">
        <v>780151.70499999996</v>
      </c>
      <c r="J11" s="133"/>
    </row>
    <row r="12" spans="1:10 16384:16384" s="14" customFormat="1" ht="15">
      <c r="A12" s="109" t="s">
        <v>152</v>
      </c>
      <c r="B12" s="129">
        <v>3656</v>
      </c>
      <c r="C12" s="129">
        <v>439283.3</v>
      </c>
      <c r="D12" s="129">
        <v>5010718.4008400012</v>
      </c>
      <c r="E12" s="129">
        <v>30766315.367546201</v>
      </c>
      <c r="F12" s="129">
        <v>17276602.500588</v>
      </c>
      <c r="G12" s="129">
        <v>13489712.866958229</v>
      </c>
      <c r="H12" s="129">
        <v>1173142.2291294348</v>
      </c>
      <c r="I12" s="129">
        <v>91730.609479435021</v>
      </c>
      <c r="J12" s="133"/>
    </row>
    <row r="13" spans="1:10 16384:16384" s="14" customFormat="1" ht="15">
      <c r="A13" s="109">
        <v>2012</v>
      </c>
      <c r="B13" s="129">
        <v>4159</v>
      </c>
      <c r="C13" s="129">
        <v>475805</v>
      </c>
      <c r="D13" s="129">
        <v>6391208.8210000005</v>
      </c>
      <c r="E13" s="129">
        <v>47383260.770800009</v>
      </c>
      <c r="F13" s="129">
        <v>24738990.7709</v>
      </c>
      <c r="G13" s="129">
        <v>22644269.999900006</v>
      </c>
      <c r="H13" s="129">
        <v>2133614.2459000004</v>
      </c>
      <c r="I13" s="129">
        <v>173266.4429000002</v>
      </c>
      <c r="J13" s="133"/>
    </row>
    <row r="14" spans="1:10 16384:16384" s="14" customFormat="1" ht="15">
      <c r="A14" s="109">
        <v>2013</v>
      </c>
      <c r="B14" s="129">
        <v>3921</v>
      </c>
      <c r="C14" s="129">
        <v>532353</v>
      </c>
      <c r="D14" s="129">
        <v>8187996.5216799993</v>
      </c>
      <c r="E14" s="129">
        <v>53091658.119200006</v>
      </c>
      <c r="F14" s="129">
        <v>30135985.234600004</v>
      </c>
      <c r="G14" s="129">
        <v>22955672.884599991</v>
      </c>
      <c r="H14" s="129">
        <v>2190760.6186000002</v>
      </c>
      <c r="I14" s="129">
        <v>280541.14759999997</v>
      </c>
      <c r="J14" s="133"/>
    </row>
    <row r="15" spans="1:10 16384:16384" s="14" customFormat="1" ht="25.5" customHeight="1">
      <c r="A15" s="22" t="s">
        <v>36</v>
      </c>
      <c r="B15" s="32"/>
      <c r="C15" s="33"/>
      <c r="D15" s="33"/>
      <c r="E15" s="33"/>
      <c r="F15" s="33"/>
      <c r="G15" s="33"/>
      <c r="H15" s="33"/>
      <c r="I15" s="33"/>
      <c r="J15" s="133"/>
    </row>
    <row r="16" spans="1:10 16384:16384" s="14" customFormat="1" ht="15">
      <c r="A16" s="108">
        <v>2007</v>
      </c>
      <c r="B16" s="129">
        <v>293</v>
      </c>
      <c r="C16" s="129">
        <v>16558</v>
      </c>
      <c r="D16" s="129">
        <v>84566.377999999997</v>
      </c>
      <c r="E16" s="129">
        <v>406619.85600000003</v>
      </c>
      <c r="F16" s="129">
        <v>268994.09299999999</v>
      </c>
      <c r="G16" s="129">
        <v>137625.76300000001</v>
      </c>
      <c r="H16" s="129">
        <v>38104.39</v>
      </c>
      <c r="I16" s="129">
        <v>1891.2760000000001</v>
      </c>
      <c r="J16" s="133"/>
    </row>
    <row r="17" spans="1:10" s="14" customFormat="1" ht="15">
      <c r="A17" s="108">
        <v>2008</v>
      </c>
      <c r="B17" s="129">
        <v>283</v>
      </c>
      <c r="C17" s="129">
        <v>19358</v>
      </c>
      <c r="D17" s="129">
        <v>103243.469</v>
      </c>
      <c r="E17" s="129">
        <v>477644.12199999997</v>
      </c>
      <c r="F17" s="129">
        <v>310739.72100000002</v>
      </c>
      <c r="G17" s="129">
        <v>166904.40100000001</v>
      </c>
      <c r="H17" s="129">
        <v>24139.394</v>
      </c>
      <c r="I17" s="129">
        <v>4177.4449999999997</v>
      </c>
      <c r="J17" s="133"/>
    </row>
    <row r="18" spans="1:10" s="14" customFormat="1" ht="15">
      <c r="A18" s="108">
        <v>2009</v>
      </c>
      <c r="B18" s="129">
        <v>287</v>
      </c>
      <c r="C18" s="129">
        <v>21799</v>
      </c>
      <c r="D18" s="129">
        <v>132812.13800000001</v>
      </c>
      <c r="E18" s="129">
        <v>552121.09699999995</v>
      </c>
      <c r="F18" s="129">
        <v>358057.68599999999</v>
      </c>
      <c r="G18" s="129">
        <v>194063.41099999999</v>
      </c>
      <c r="H18" s="129">
        <v>15880.958000000001</v>
      </c>
      <c r="I18" s="129">
        <v>-1767.8209999999999</v>
      </c>
      <c r="J18" s="133"/>
    </row>
    <row r="19" spans="1:10" s="14" customFormat="1" ht="15">
      <c r="A19" s="108">
        <v>2010</v>
      </c>
      <c r="B19" s="129">
        <v>288</v>
      </c>
      <c r="C19" s="129">
        <v>23680</v>
      </c>
      <c r="D19" s="129">
        <v>151658.34099999999</v>
      </c>
      <c r="E19" s="129">
        <v>642075.57700000005</v>
      </c>
      <c r="F19" s="129">
        <v>425614.60100000002</v>
      </c>
      <c r="G19" s="129">
        <v>223308.56299999999</v>
      </c>
      <c r="H19" s="129">
        <v>23282.768</v>
      </c>
      <c r="I19" s="129">
        <v>2169.866</v>
      </c>
      <c r="J19" s="133"/>
    </row>
    <row r="20" spans="1:10" s="14" customFormat="1" ht="15">
      <c r="A20" s="108" t="s">
        <v>152</v>
      </c>
      <c r="B20" s="129">
        <v>287</v>
      </c>
      <c r="C20" s="129">
        <v>27987</v>
      </c>
      <c r="D20" s="129">
        <v>193844.64218</v>
      </c>
      <c r="E20" s="129">
        <v>700330.65257279063</v>
      </c>
      <c r="F20" s="129">
        <v>404716.92664600001</v>
      </c>
      <c r="G20" s="129">
        <v>295613.72592679068</v>
      </c>
      <c r="H20" s="129">
        <v>20718.155744</v>
      </c>
      <c r="I20" s="129">
        <v>-541.69236599999988</v>
      </c>
      <c r="J20" s="133"/>
    </row>
    <row r="21" spans="1:10" s="14" customFormat="1" ht="15">
      <c r="A21" s="108">
        <v>2012</v>
      </c>
      <c r="B21" s="129">
        <v>515</v>
      </c>
      <c r="C21" s="129">
        <v>34514</v>
      </c>
      <c r="D21" s="129">
        <v>294418.97499999998</v>
      </c>
      <c r="E21" s="129">
        <v>1362161.933</v>
      </c>
      <c r="F21" s="129">
        <v>971791.65039999993</v>
      </c>
      <c r="G21" s="129">
        <v>390370.28260000015</v>
      </c>
      <c r="H21" s="129">
        <v>19315.142600000006</v>
      </c>
      <c r="I21" s="129">
        <v>1847.7945999999997</v>
      </c>
      <c r="J21" s="133"/>
    </row>
    <row r="22" spans="1:10" s="14" customFormat="1" ht="15">
      <c r="A22" s="109">
        <v>2013</v>
      </c>
      <c r="B22" s="129">
        <v>343</v>
      </c>
      <c r="C22" s="129">
        <v>33525</v>
      </c>
      <c r="D22" s="129">
        <v>287354.717</v>
      </c>
      <c r="E22" s="129">
        <v>1131983.713</v>
      </c>
      <c r="F22" s="129">
        <v>718316.35400000005</v>
      </c>
      <c r="G22" s="129">
        <v>413667.359</v>
      </c>
      <c r="H22" s="129">
        <v>27491.887999999999</v>
      </c>
      <c r="I22" s="129">
        <v>-447.63200000000001</v>
      </c>
      <c r="J22" s="133"/>
    </row>
    <row r="23" spans="1:10" s="14" customFormat="1" ht="19.899999999999999" customHeight="1">
      <c r="A23" s="22" t="s">
        <v>34</v>
      </c>
      <c r="B23" s="32"/>
      <c r="C23" s="33"/>
      <c r="D23" s="33"/>
      <c r="E23" s="33"/>
      <c r="F23" s="33"/>
      <c r="G23" s="33"/>
      <c r="H23" s="33"/>
      <c r="I23" s="33"/>
      <c r="J23" s="133"/>
    </row>
    <row r="24" spans="1:10" s="14" customFormat="1" ht="15">
      <c r="A24" s="108">
        <v>2007</v>
      </c>
      <c r="B24" s="129">
        <v>707</v>
      </c>
      <c r="C24" s="129">
        <v>66276</v>
      </c>
      <c r="D24" s="129">
        <v>514170.53399999999</v>
      </c>
      <c r="E24" s="129">
        <v>3465591.8590000002</v>
      </c>
      <c r="F24" s="129">
        <v>2613269.02</v>
      </c>
      <c r="G24" s="129">
        <v>852322.83900000004</v>
      </c>
      <c r="H24" s="129">
        <v>57199.618999999999</v>
      </c>
      <c r="I24" s="129">
        <v>10277.985000000001</v>
      </c>
      <c r="J24" s="133"/>
    </row>
    <row r="25" spans="1:10" s="14" customFormat="1" ht="15">
      <c r="A25" s="108">
        <v>2008</v>
      </c>
      <c r="B25" s="129">
        <v>696</v>
      </c>
      <c r="C25" s="129">
        <v>61594</v>
      </c>
      <c r="D25" s="129">
        <v>633335.495</v>
      </c>
      <c r="E25" s="129">
        <v>4271977.6960000005</v>
      </c>
      <c r="F25" s="129">
        <v>3238827.5729999999</v>
      </c>
      <c r="G25" s="129">
        <v>1033150.123</v>
      </c>
      <c r="H25" s="129">
        <v>75543.126000000004</v>
      </c>
      <c r="I25" s="129">
        <v>13219.035</v>
      </c>
      <c r="J25" s="133"/>
    </row>
    <row r="26" spans="1:10" s="14" customFormat="1" ht="15">
      <c r="A26" s="108">
        <v>2009</v>
      </c>
      <c r="B26" s="129">
        <v>746</v>
      </c>
      <c r="C26" s="129">
        <v>70911</v>
      </c>
      <c r="D26" s="129">
        <v>804769.89599999995</v>
      </c>
      <c r="E26" s="129">
        <v>5350034.4819999998</v>
      </c>
      <c r="F26" s="129">
        <v>3819104.1230000001</v>
      </c>
      <c r="G26" s="129">
        <v>1530930.3589999999</v>
      </c>
      <c r="H26" s="129">
        <v>120672.685</v>
      </c>
      <c r="I26" s="129">
        <v>-846.47699999999998</v>
      </c>
      <c r="J26" s="133"/>
    </row>
    <row r="27" spans="1:10" s="14" customFormat="1" ht="15">
      <c r="A27" s="108">
        <v>2010</v>
      </c>
      <c r="B27" s="129">
        <v>725</v>
      </c>
      <c r="C27" s="129">
        <v>76535</v>
      </c>
      <c r="D27" s="129">
        <v>911802.12199999997</v>
      </c>
      <c r="E27" s="129">
        <v>5505419.8370000003</v>
      </c>
      <c r="F27" s="129">
        <v>3674438.5389999999</v>
      </c>
      <c r="G27" s="129">
        <v>1832131.9029999999</v>
      </c>
      <c r="H27" s="129">
        <v>153489.95600000001</v>
      </c>
      <c r="I27" s="129">
        <v>8213.8649999999998</v>
      </c>
      <c r="J27" s="133"/>
    </row>
    <row r="28" spans="1:10" s="14" customFormat="1" ht="15">
      <c r="A28" s="108" t="s">
        <v>152</v>
      </c>
      <c r="B28" s="129">
        <v>702</v>
      </c>
      <c r="C28" s="129">
        <v>96247</v>
      </c>
      <c r="D28" s="129">
        <v>1096873.5437600005</v>
      </c>
      <c r="E28" s="129">
        <v>5262922.4116162844</v>
      </c>
      <c r="F28" s="129">
        <v>1486437.2055130003</v>
      </c>
      <c r="G28" s="129">
        <v>3776485.2061032853</v>
      </c>
      <c r="H28" s="129">
        <v>199776.444689</v>
      </c>
      <c r="I28" s="129">
        <v>4432.3903590000009</v>
      </c>
      <c r="J28" s="133"/>
    </row>
    <row r="29" spans="1:10" s="14" customFormat="1" ht="15">
      <c r="A29" s="108">
        <v>2012</v>
      </c>
      <c r="B29" s="129">
        <v>827</v>
      </c>
      <c r="C29" s="129">
        <v>98814</v>
      </c>
      <c r="D29" s="129">
        <v>1294167.905</v>
      </c>
      <c r="E29" s="129">
        <v>7224201.5949999988</v>
      </c>
      <c r="F29" s="129">
        <v>4928914.9458999997</v>
      </c>
      <c r="G29" s="129">
        <v>2295286.6491000005</v>
      </c>
      <c r="H29" s="129">
        <v>282093.5661</v>
      </c>
      <c r="I29" s="129">
        <v>1075.6401000000001</v>
      </c>
      <c r="J29" s="133"/>
    </row>
    <row r="30" spans="1:10" s="14" customFormat="1" ht="15">
      <c r="A30" s="109">
        <v>2013</v>
      </c>
      <c r="B30" s="129">
        <v>821</v>
      </c>
      <c r="C30" s="129">
        <v>124081</v>
      </c>
      <c r="D30" s="129">
        <v>1890403.58</v>
      </c>
      <c r="E30" s="129">
        <v>9194818.0059999991</v>
      </c>
      <c r="F30" s="129">
        <v>5867175.8899999997</v>
      </c>
      <c r="G30" s="129">
        <v>3327642.1159999999</v>
      </c>
      <c r="H30" s="129">
        <v>172789.70499999999</v>
      </c>
      <c r="I30" s="129">
        <v>4286.1139999999996</v>
      </c>
      <c r="J30" s="133"/>
    </row>
    <row r="31" spans="1:10" s="14" customFormat="1" ht="19.899999999999999" customHeight="1">
      <c r="A31" s="22" t="s">
        <v>44</v>
      </c>
      <c r="B31" s="32"/>
      <c r="C31" s="33"/>
      <c r="D31" s="33"/>
      <c r="E31" s="33"/>
      <c r="F31" s="33"/>
      <c r="G31" s="33"/>
      <c r="H31" s="33"/>
      <c r="I31" s="33"/>
      <c r="J31" s="133"/>
    </row>
    <row r="32" spans="1:10" s="14" customFormat="1" ht="15">
      <c r="A32" s="108">
        <v>2007</v>
      </c>
      <c r="B32" s="129">
        <v>1531</v>
      </c>
      <c r="C32" s="129">
        <v>172681</v>
      </c>
      <c r="D32" s="129">
        <v>1586082.716</v>
      </c>
      <c r="E32" s="129">
        <v>17649726.052000001</v>
      </c>
      <c r="F32" s="129">
        <v>10111770.938999999</v>
      </c>
      <c r="G32" s="129">
        <v>7537955.1129999999</v>
      </c>
      <c r="H32" s="129">
        <v>772611.02500000002</v>
      </c>
      <c r="I32" s="129">
        <v>216556.64600000001</v>
      </c>
      <c r="J32" s="133"/>
    </row>
    <row r="33" spans="1:10" s="14" customFormat="1" ht="15">
      <c r="A33" s="108">
        <v>2008</v>
      </c>
      <c r="B33" s="129">
        <v>1460</v>
      </c>
      <c r="C33" s="129">
        <v>173770</v>
      </c>
      <c r="D33" s="129">
        <v>1728681.3130000001</v>
      </c>
      <c r="E33" s="129">
        <v>19689380.129999999</v>
      </c>
      <c r="F33" s="129">
        <v>11551703.475</v>
      </c>
      <c r="G33" s="129">
        <v>8137676.6550000003</v>
      </c>
      <c r="H33" s="129">
        <v>1236052.9269999999</v>
      </c>
      <c r="I33" s="129">
        <v>530530.29200000002</v>
      </c>
      <c r="J33" s="133"/>
    </row>
    <row r="34" spans="1:10" s="14" customFormat="1" ht="15">
      <c r="A34" s="108">
        <v>2009</v>
      </c>
      <c r="B34" s="129">
        <v>1484</v>
      </c>
      <c r="C34" s="129">
        <v>187328</v>
      </c>
      <c r="D34" s="129">
        <v>2092371.5209999999</v>
      </c>
      <c r="E34" s="129">
        <v>18733372.948523842</v>
      </c>
      <c r="F34" s="129">
        <v>11967040.551000001</v>
      </c>
      <c r="G34" s="129">
        <v>6766332.3975238409</v>
      </c>
      <c r="H34" s="129">
        <v>175335.291</v>
      </c>
      <c r="I34" s="129">
        <v>-410410.93300000002</v>
      </c>
      <c r="J34" s="133"/>
    </row>
    <row r="35" spans="1:10" s="14" customFormat="1" ht="15">
      <c r="A35" s="108">
        <v>2010</v>
      </c>
      <c r="B35" s="129">
        <v>1412</v>
      </c>
      <c r="C35" s="129">
        <v>190876</v>
      </c>
      <c r="D35" s="129">
        <v>2238666.9619999998</v>
      </c>
      <c r="E35" s="129">
        <v>23236635.787370596</v>
      </c>
      <c r="F35" s="129">
        <v>15592717.517000001</v>
      </c>
      <c r="G35" s="129">
        <v>7643918.2703706063</v>
      </c>
      <c r="H35" s="129">
        <v>797619.527</v>
      </c>
      <c r="I35" s="129">
        <v>292707.99900000001</v>
      </c>
      <c r="J35" s="133"/>
    </row>
    <row r="36" spans="1:10" s="14" customFormat="1" ht="15">
      <c r="A36" s="108" t="s">
        <v>152</v>
      </c>
      <c r="B36" s="129">
        <v>1419</v>
      </c>
      <c r="C36" s="129">
        <v>194891</v>
      </c>
      <c r="D36" s="129">
        <v>2213662.2212999999</v>
      </c>
      <c r="E36" s="129">
        <v>19423313.132165652</v>
      </c>
      <c r="F36" s="129">
        <v>13192707.435160998</v>
      </c>
      <c r="G36" s="129">
        <v>6230605.6970046535</v>
      </c>
      <c r="H36" s="129">
        <v>802109.29135043477</v>
      </c>
      <c r="I36" s="129">
        <v>168033.527200435</v>
      </c>
      <c r="J36" s="133"/>
    </row>
    <row r="37" spans="1:10" s="14" customFormat="1" ht="15">
      <c r="A37" s="108">
        <v>2012</v>
      </c>
      <c r="B37" s="129">
        <v>1374</v>
      </c>
      <c r="C37" s="129">
        <v>196953</v>
      </c>
      <c r="D37" s="129">
        <v>2668374.8859999999</v>
      </c>
      <c r="E37" s="129">
        <v>26114542.418200005</v>
      </c>
      <c r="F37" s="129">
        <v>14730662.9068</v>
      </c>
      <c r="G37" s="129">
        <v>11383879.511400003</v>
      </c>
      <c r="H37" s="129">
        <v>859395.26740000036</v>
      </c>
      <c r="I37" s="129">
        <v>19905.101400000003</v>
      </c>
      <c r="J37" s="133"/>
    </row>
    <row r="38" spans="1:10" s="14" customFormat="1" ht="15">
      <c r="A38" s="109">
        <v>2013</v>
      </c>
      <c r="B38" s="129">
        <v>1336</v>
      </c>
      <c r="C38" s="129">
        <v>219406</v>
      </c>
      <c r="D38" s="129">
        <v>3552469.0986799998</v>
      </c>
      <c r="E38" s="129">
        <v>28406594.651400004</v>
      </c>
      <c r="F38" s="129">
        <v>18146570.816600006</v>
      </c>
      <c r="G38" s="129">
        <v>10260023.834799996</v>
      </c>
      <c r="H38" s="129">
        <v>1329414.3068000004</v>
      </c>
      <c r="I38" s="129">
        <v>119620.48179999997</v>
      </c>
      <c r="J38" s="133"/>
    </row>
    <row r="39" spans="1:10" s="37" customFormat="1" ht="19.899999999999999" customHeight="1">
      <c r="A39" s="22" t="s">
        <v>45</v>
      </c>
      <c r="B39" s="35"/>
      <c r="C39" s="36"/>
      <c r="D39" s="36"/>
      <c r="E39" s="36"/>
      <c r="F39" s="36"/>
      <c r="G39" s="36"/>
      <c r="H39" s="36"/>
      <c r="I39" s="36"/>
      <c r="J39" s="134"/>
    </row>
    <row r="40" spans="1:10" s="14" customFormat="1" ht="15">
      <c r="A40" s="108">
        <v>2007</v>
      </c>
      <c r="B40" s="129">
        <v>53</v>
      </c>
      <c r="C40" s="129">
        <v>3866</v>
      </c>
      <c r="D40" s="129">
        <v>84051.01</v>
      </c>
      <c r="E40" s="129">
        <v>4465284.449</v>
      </c>
      <c r="F40" s="129">
        <v>684195.82200000004</v>
      </c>
      <c r="G40" s="129">
        <v>3781088.6269999999</v>
      </c>
      <c r="H40" s="129">
        <v>39708.233</v>
      </c>
      <c r="I40" s="129">
        <v>16417.834999999999</v>
      </c>
      <c r="J40" s="133"/>
    </row>
    <row r="41" spans="1:10" s="14" customFormat="1" ht="15">
      <c r="A41" s="108">
        <v>2008</v>
      </c>
      <c r="B41" s="129">
        <v>70</v>
      </c>
      <c r="C41" s="129">
        <v>4231</v>
      </c>
      <c r="D41" s="129">
        <v>69241.827999999994</v>
      </c>
      <c r="E41" s="129">
        <v>3468727.372</v>
      </c>
      <c r="F41" s="129">
        <v>625833.43700000003</v>
      </c>
      <c r="G41" s="129">
        <v>2842893.9350000001</v>
      </c>
      <c r="H41" s="129">
        <v>41540.853999999999</v>
      </c>
      <c r="I41" s="129">
        <v>187.327</v>
      </c>
      <c r="J41" s="133"/>
    </row>
    <row r="42" spans="1:10" s="14" customFormat="1" ht="15">
      <c r="A42" s="108">
        <v>2009</v>
      </c>
      <c r="B42" s="129">
        <v>72</v>
      </c>
      <c r="C42" s="129">
        <v>5404</v>
      </c>
      <c r="D42" s="129">
        <v>87813.504000000001</v>
      </c>
      <c r="E42" s="129">
        <v>2572444.733</v>
      </c>
      <c r="F42" s="129">
        <v>638836.46600000001</v>
      </c>
      <c r="G42" s="129">
        <v>1933608.267</v>
      </c>
      <c r="H42" s="129">
        <v>1534560.804</v>
      </c>
      <c r="I42" s="129">
        <v>2257.806</v>
      </c>
      <c r="J42" s="133"/>
    </row>
    <row r="43" spans="1:10" s="14" customFormat="1" ht="15">
      <c r="A43" s="108">
        <v>2010</v>
      </c>
      <c r="B43" s="129">
        <v>62</v>
      </c>
      <c r="C43" s="129">
        <v>5506</v>
      </c>
      <c r="D43" s="129">
        <v>101816.984</v>
      </c>
      <c r="E43" s="129">
        <v>3884868.032612694</v>
      </c>
      <c r="F43" s="129">
        <v>650793.60100000002</v>
      </c>
      <c r="G43" s="129">
        <v>3234074.4316126937</v>
      </c>
      <c r="H43" s="129">
        <v>90302.91</v>
      </c>
      <c r="I43" s="129">
        <v>-851.78700000000003</v>
      </c>
      <c r="J43" s="133"/>
    </row>
    <row r="44" spans="1:10" s="14" customFormat="1" ht="15">
      <c r="A44" s="108" t="s">
        <v>152</v>
      </c>
      <c r="B44" s="129" t="s">
        <v>46</v>
      </c>
      <c r="C44" s="129" t="s">
        <v>46</v>
      </c>
      <c r="D44" s="129" t="s">
        <v>46</v>
      </c>
      <c r="E44" s="129" t="s">
        <v>46</v>
      </c>
      <c r="F44" s="129" t="s">
        <v>46</v>
      </c>
      <c r="G44" s="129" t="s">
        <v>46</v>
      </c>
      <c r="H44" s="129" t="s">
        <v>46</v>
      </c>
      <c r="I44" s="129" t="s">
        <v>46</v>
      </c>
      <c r="J44" s="133"/>
    </row>
    <row r="45" spans="1:10" s="14" customFormat="1" ht="15">
      <c r="A45" s="108">
        <v>2012</v>
      </c>
      <c r="B45" s="129">
        <v>55</v>
      </c>
      <c r="C45" s="129">
        <v>8320</v>
      </c>
      <c r="D45" s="129">
        <v>148461.38699999999</v>
      </c>
      <c r="E45" s="129">
        <v>5954655.2419999996</v>
      </c>
      <c r="F45" s="129">
        <v>1190629.1610000001</v>
      </c>
      <c r="G45" s="129">
        <v>4764026.0810000002</v>
      </c>
      <c r="H45" s="129">
        <v>415399.75900000002</v>
      </c>
      <c r="I45" s="129">
        <v>-22035.021999999997</v>
      </c>
      <c r="J45" s="133"/>
    </row>
    <row r="46" spans="1:10" s="14" customFormat="1" ht="15">
      <c r="A46" s="109">
        <v>2013</v>
      </c>
      <c r="B46" s="129">
        <v>35</v>
      </c>
      <c r="C46" s="129">
        <v>10936</v>
      </c>
      <c r="D46" s="129">
        <v>218077.318</v>
      </c>
      <c r="E46" s="129">
        <v>6891052.9749999996</v>
      </c>
      <c r="F46" s="129">
        <v>2138571.9304</v>
      </c>
      <c r="G46" s="129">
        <v>4752481.0446000006</v>
      </c>
      <c r="H46" s="129">
        <v>81912.046599999987</v>
      </c>
      <c r="I46" s="129">
        <v>23.211599999999997</v>
      </c>
      <c r="J46" s="133"/>
    </row>
    <row r="47" spans="1:10" s="37" customFormat="1" ht="19.899999999999999" customHeight="1">
      <c r="A47" s="22" t="s">
        <v>47</v>
      </c>
      <c r="B47" s="147"/>
      <c r="C47" s="36"/>
      <c r="D47" s="36"/>
      <c r="E47" s="36"/>
      <c r="F47" s="36"/>
      <c r="G47" s="36"/>
      <c r="H47" s="36"/>
      <c r="I47" s="36"/>
      <c r="J47" s="134"/>
    </row>
    <row r="48" spans="1:10" s="14" customFormat="1" ht="15">
      <c r="A48" s="108">
        <v>2007</v>
      </c>
      <c r="B48" s="129">
        <v>1178</v>
      </c>
      <c r="C48" s="129">
        <v>95515</v>
      </c>
      <c r="D48" s="129">
        <v>976226.14800000004</v>
      </c>
      <c r="E48" s="129">
        <v>3529378.8990000002</v>
      </c>
      <c r="F48" s="129">
        <v>1770332.639</v>
      </c>
      <c r="G48" s="129">
        <v>1759046.26</v>
      </c>
      <c r="H48" s="129">
        <v>253273.79199999999</v>
      </c>
      <c r="I48" s="129">
        <v>81983.172000000006</v>
      </c>
      <c r="J48" s="133"/>
    </row>
    <row r="49" spans="1:10" s="14" customFormat="1" ht="15">
      <c r="A49" s="108">
        <v>2008</v>
      </c>
      <c r="B49" s="129">
        <v>1190</v>
      </c>
      <c r="C49" s="129">
        <v>98600</v>
      </c>
      <c r="D49" s="129">
        <v>1157650.6459999999</v>
      </c>
      <c r="E49" s="129">
        <v>4039880.9449999998</v>
      </c>
      <c r="F49" s="129">
        <v>2196444.5789999999</v>
      </c>
      <c r="G49" s="129">
        <v>1843436.3659999999</v>
      </c>
      <c r="H49" s="129">
        <v>635244.87899999996</v>
      </c>
      <c r="I49" s="129">
        <v>422019.60800000001</v>
      </c>
      <c r="J49" s="133"/>
    </row>
    <row r="50" spans="1:10" s="14" customFormat="1" ht="15">
      <c r="A50" s="108">
        <v>2009</v>
      </c>
      <c r="B50" s="129">
        <v>1225</v>
      </c>
      <c r="C50" s="129">
        <v>104785</v>
      </c>
      <c r="D50" s="129">
        <v>1280509.9480000001</v>
      </c>
      <c r="E50" s="129">
        <v>4554917.7130000005</v>
      </c>
      <c r="F50" s="129">
        <v>2188510.2519999999</v>
      </c>
      <c r="G50" s="129">
        <v>2366407.4610000001</v>
      </c>
      <c r="H50" s="129">
        <v>117643.67</v>
      </c>
      <c r="I50" s="129">
        <v>-187987.639</v>
      </c>
      <c r="J50" s="133"/>
    </row>
    <row r="51" spans="1:10" s="14" customFormat="1" ht="15">
      <c r="A51" s="108">
        <v>2010</v>
      </c>
      <c r="B51" s="129">
        <v>1236</v>
      </c>
      <c r="C51" s="129">
        <v>114080</v>
      </c>
      <c r="D51" s="129">
        <v>1485923.5795799999</v>
      </c>
      <c r="E51" s="129">
        <v>5169652.1749999998</v>
      </c>
      <c r="F51" s="129">
        <v>2323621.1150000002</v>
      </c>
      <c r="G51" s="129">
        <v>2846031.06</v>
      </c>
      <c r="H51" s="129">
        <v>834908.70700000005</v>
      </c>
      <c r="I51" s="129">
        <v>477911.76199999999</v>
      </c>
      <c r="J51" s="133"/>
    </row>
    <row r="52" spans="1:10" s="14" customFormat="1" ht="15">
      <c r="A52" s="108" t="s">
        <v>152</v>
      </c>
      <c r="B52" s="129">
        <v>1248</v>
      </c>
      <c r="C52" s="129">
        <v>120158.3</v>
      </c>
      <c r="D52" s="129">
        <v>1506337.9936000002</v>
      </c>
      <c r="E52" s="129">
        <v>5379749.1711914986</v>
      </c>
      <c r="F52" s="129">
        <v>2192740.9332679994</v>
      </c>
      <c r="G52" s="129">
        <v>3187008.2379234992</v>
      </c>
      <c r="H52" s="129">
        <v>150538.3373460001</v>
      </c>
      <c r="I52" s="129">
        <v>-80193.615713999985</v>
      </c>
      <c r="J52" s="133"/>
    </row>
    <row r="53" spans="1:10" s="14" customFormat="1" ht="15">
      <c r="A53" s="108">
        <v>2012</v>
      </c>
      <c r="B53" s="129">
        <v>1388</v>
      </c>
      <c r="C53" s="129">
        <v>137204</v>
      </c>
      <c r="D53" s="129">
        <v>1985785.6680000001</v>
      </c>
      <c r="E53" s="129">
        <v>6727699.5826000031</v>
      </c>
      <c r="F53" s="129">
        <v>2916992.1067999997</v>
      </c>
      <c r="G53" s="129">
        <v>3810707.4758000015</v>
      </c>
      <c r="H53" s="129">
        <v>557410.51080000016</v>
      </c>
      <c r="I53" s="129">
        <v>172472.9288000002</v>
      </c>
      <c r="J53" s="133"/>
    </row>
    <row r="54" spans="1:10" s="14" customFormat="1" ht="15">
      <c r="A54" s="109">
        <v>2013</v>
      </c>
      <c r="B54" s="129">
        <v>1386</v>
      </c>
      <c r="C54" s="129">
        <v>144405</v>
      </c>
      <c r="D54" s="129">
        <v>2239691.8079999993</v>
      </c>
      <c r="E54" s="129">
        <v>7467208.7737999987</v>
      </c>
      <c r="F54" s="129">
        <v>3265350.2436000002</v>
      </c>
      <c r="G54" s="129">
        <v>4201858.5301999981</v>
      </c>
      <c r="H54" s="129">
        <v>579152.67220000003</v>
      </c>
      <c r="I54" s="129">
        <v>157058.97220000002</v>
      </c>
      <c r="J54" s="133"/>
    </row>
    <row r="55" spans="1:10" ht="15.75" customHeight="1">
      <c r="A55" s="25" t="s">
        <v>153</v>
      </c>
      <c r="B55" s="38"/>
      <c r="C55" s="39"/>
      <c r="D55" s="39"/>
      <c r="E55" s="39"/>
      <c r="F55" s="39"/>
      <c r="G55" s="39"/>
      <c r="H55" s="39"/>
      <c r="I55" s="39"/>
    </row>
    <row r="56" spans="1:10" ht="10.5" customHeight="1">
      <c r="A56" s="38" t="s">
        <v>154</v>
      </c>
      <c r="C56" s="39"/>
      <c r="D56" s="39"/>
      <c r="E56" s="39"/>
      <c r="F56" s="39"/>
      <c r="G56" s="39"/>
      <c r="H56" s="39"/>
      <c r="I56" s="39"/>
    </row>
    <row r="57" spans="1:10" ht="14.45" customHeight="1">
      <c r="A57" s="159" t="s">
        <v>155</v>
      </c>
      <c r="B57" s="40"/>
      <c r="D57" s="39"/>
      <c r="E57" s="39"/>
      <c r="F57" s="39"/>
      <c r="G57" s="39"/>
      <c r="H57" s="39"/>
      <c r="I57" s="39"/>
    </row>
    <row r="58" spans="1:10" ht="14.45" customHeight="1">
      <c r="A58" s="160" t="s">
        <v>189</v>
      </c>
      <c r="D58" s="39"/>
      <c r="E58" s="39"/>
      <c r="F58" s="39"/>
      <c r="G58" s="39"/>
      <c r="H58" s="39"/>
      <c r="I58" s="39"/>
    </row>
    <row r="59" spans="1:10" ht="14.25" customHeight="1">
      <c r="A59" s="10" t="s">
        <v>156</v>
      </c>
      <c r="C59" s="39"/>
      <c r="D59" s="39"/>
      <c r="E59" s="39"/>
      <c r="F59" s="39"/>
      <c r="G59" s="39"/>
      <c r="H59" s="39"/>
      <c r="I59" s="39"/>
    </row>
    <row r="60" spans="1:10">
      <c r="E60" s="39"/>
    </row>
    <row r="61" spans="1:10" ht="13.5" customHeight="1"/>
    <row r="62" spans="1:10"/>
    <row r="63" spans="1:10"/>
    <row r="64" spans="1:1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A2:I2"/>
    <mergeCell ref="A3:I3"/>
    <mergeCell ref="A4:I4"/>
  </mergeCells>
  <hyperlinks>
    <hyperlink ref="XFD6" location="ÍNDICE!A6" display="ÍNDICE"/>
  </hyperlinks>
  <printOptions horizontalCentered="1" verticalCentered="1"/>
  <pageMargins left="0.70866141732283472" right="0.70866141732283472" top="0.74803149606299213" bottom="0.74803149606299213" header="0.31496062992125984" footer="0"/>
  <pageSetup paperSize="9" scale="52" orientation="landscape" r:id="rId1"/>
  <headerFooter scaleWithDoc="0" alignWithMargins="0">
    <oddHeader>&amp;R&amp;"Arial,Negrita"&amp;10Compendio estadístico 2013 -  Industrias, construcción y transporte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opLeftCell="B1" zoomScale="85" zoomScaleNormal="85" zoomScaleSheetLayoutView="100" workbookViewId="0">
      <selection activeCell="K6" sqref="K6"/>
    </sheetView>
  </sheetViews>
  <sheetFormatPr baseColWidth="10" defaultColWidth="11.42578125" defaultRowHeight="15"/>
  <cols>
    <col min="1" max="1" width="56" style="46" customWidth="1"/>
    <col min="2" max="2" width="19" style="46" customWidth="1"/>
    <col min="3" max="3" width="15.7109375" style="46" customWidth="1"/>
    <col min="4" max="4" width="24.42578125" style="46" customWidth="1"/>
    <col min="5" max="5" width="22.85546875" style="46" customWidth="1"/>
    <col min="6" max="6" width="18.140625" style="46" customWidth="1"/>
    <col min="7" max="7" width="18.5703125" style="46" customWidth="1"/>
    <col min="8" max="8" width="14" style="46" customWidth="1"/>
    <col min="9" max="9" width="19.140625" style="46" customWidth="1"/>
    <col min="10" max="16384" width="11.42578125" style="46"/>
  </cols>
  <sheetData>
    <row r="1" spans="1:11" s="41" customFormat="1" ht="6" customHeight="1"/>
    <row r="2" spans="1:11" s="43" customFormat="1">
      <c r="A2" s="179" t="s">
        <v>48</v>
      </c>
      <c r="B2" s="179"/>
      <c r="C2" s="179"/>
      <c r="D2" s="179"/>
      <c r="E2" s="179"/>
      <c r="F2" s="179"/>
      <c r="G2" s="179"/>
      <c r="H2" s="179"/>
      <c r="I2" s="179"/>
      <c r="J2" s="48"/>
      <c r="K2" s="48"/>
    </row>
    <row r="3" spans="1:11" s="43" customFormat="1">
      <c r="A3" s="180" t="s">
        <v>190</v>
      </c>
      <c r="B3" s="180"/>
      <c r="C3" s="180"/>
      <c r="D3" s="180"/>
      <c r="E3" s="180"/>
      <c r="F3" s="180"/>
      <c r="G3" s="180"/>
      <c r="H3" s="180"/>
      <c r="I3" s="180"/>
      <c r="J3" s="49"/>
      <c r="K3" s="49"/>
    </row>
    <row r="4" spans="1:11" s="43" customFormat="1">
      <c r="A4" s="180" t="s">
        <v>194</v>
      </c>
      <c r="B4" s="180"/>
      <c r="C4" s="180"/>
      <c r="D4" s="180"/>
      <c r="E4" s="180"/>
      <c r="F4" s="180"/>
      <c r="G4" s="180"/>
      <c r="H4" s="180"/>
      <c r="I4" s="180"/>
      <c r="J4" s="49"/>
      <c r="K4" s="49"/>
    </row>
    <row r="5" spans="1:11" s="43" customFormat="1">
      <c r="A5" s="140"/>
      <c r="B5" s="140"/>
      <c r="C5" s="140"/>
      <c r="D5" s="140"/>
      <c r="E5" s="140"/>
      <c r="F5" s="140"/>
      <c r="G5" s="140"/>
      <c r="H5" s="140"/>
      <c r="I5" s="140"/>
      <c r="J5" s="49"/>
      <c r="K5" s="49"/>
    </row>
    <row r="6" spans="1:11" ht="62.25">
      <c r="A6" s="138" t="s">
        <v>49</v>
      </c>
      <c r="B6" s="138" t="s">
        <v>42</v>
      </c>
      <c r="C6" s="29" t="s">
        <v>43</v>
      </c>
      <c r="D6" s="29" t="s">
        <v>181</v>
      </c>
      <c r="E6" s="29" t="s">
        <v>182</v>
      </c>
      <c r="F6" s="29" t="s">
        <v>183</v>
      </c>
      <c r="G6" s="29" t="s">
        <v>184</v>
      </c>
      <c r="H6" s="29" t="s">
        <v>191</v>
      </c>
      <c r="I6" s="29" t="s">
        <v>185</v>
      </c>
      <c r="K6" s="132" t="s">
        <v>33</v>
      </c>
    </row>
    <row r="7" spans="1:11" s="45" customFormat="1">
      <c r="A7" s="44" t="s">
        <v>84</v>
      </c>
      <c r="B7" s="128">
        <v>1386</v>
      </c>
      <c r="C7" s="128">
        <v>144405</v>
      </c>
      <c r="D7" s="128">
        <v>2239691.8079999993</v>
      </c>
      <c r="E7" s="128">
        <v>7467208.7738000005</v>
      </c>
      <c r="F7" s="128">
        <v>3265350.2435999992</v>
      </c>
      <c r="G7" s="128">
        <v>4201858.5302000009</v>
      </c>
      <c r="H7" s="128">
        <v>579152.67220000003</v>
      </c>
      <c r="I7" s="128">
        <v>157058.97220000002</v>
      </c>
    </row>
    <row r="8" spans="1:11" ht="28.5">
      <c r="A8" s="139" t="s">
        <v>85</v>
      </c>
      <c r="B8" s="129">
        <v>153</v>
      </c>
      <c r="C8" s="129">
        <v>14204</v>
      </c>
      <c r="D8" s="129">
        <v>275831.96799999999</v>
      </c>
      <c r="E8" s="129">
        <v>894497.79020000016</v>
      </c>
      <c r="F8" s="129">
        <v>339942.01899999997</v>
      </c>
      <c r="G8" s="129">
        <v>554555.77120000019</v>
      </c>
      <c r="H8" s="129">
        <v>65474.668200000015</v>
      </c>
      <c r="I8" s="129">
        <v>31683.789199999999</v>
      </c>
    </row>
    <row r="9" spans="1:11" ht="28.5">
      <c r="A9" s="139" t="s">
        <v>86</v>
      </c>
      <c r="B9" s="129">
        <v>753</v>
      </c>
      <c r="C9" s="129">
        <v>55921</v>
      </c>
      <c r="D9" s="129">
        <v>1115195.1519999991</v>
      </c>
      <c r="E9" s="129">
        <v>3800494.1746</v>
      </c>
      <c r="F9" s="129">
        <v>1807211.3510000003</v>
      </c>
      <c r="G9" s="129">
        <v>1993282.8236000005</v>
      </c>
      <c r="H9" s="129">
        <v>262371.24959999998</v>
      </c>
      <c r="I9" s="129">
        <v>38507.993600000009</v>
      </c>
    </row>
    <row r="10" spans="1:11" ht="28.5">
      <c r="A10" s="139" t="s">
        <v>87</v>
      </c>
      <c r="B10" s="129">
        <v>480</v>
      </c>
      <c r="C10" s="129">
        <v>74280</v>
      </c>
      <c r="D10" s="129">
        <v>848664.68799999997</v>
      </c>
      <c r="E10" s="129">
        <v>2772216.8089999999</v>
      </c>
      <c r="F10" s="129">
        <v>1118196.8735999989</v>
      </c>
      <c r="G10" s="129">
        <v>1654019.9354000001</v>
      </c>
      <c r="H10" s="129">
        <v>251306.75439999998</v>
      </c>
      <c r="I10" s="129">
        <v>86867.189400000003</v>
      </c>
    </row>
    <row r="11" spans="1:11" s="45" customFormat="1">
      <c r="A11" s="125" t="s">
        <v>88</v>
      </c>
      <c r="B11" s="128">
        <v>1371</v>
      </c>
      <c r="C11" s="128">
        <v>230342</v>
      </c>
      <c r="D11" s="128">
        <v>3770546.4166799998</v>
      </c>
      <c r="E11" s="128">
        <v>35297647.626400001</v>
      </c>
      <c r="F11" s="128">
        <v>20285142.747000005</v>
      </c>
      <c r="G11" s="128">
        <v>15012504.879400002</v>
      </c>
      <c r="H11" s="128">
        <v>1411326.3533999999</v>
      </c>
      <c r="I11" s="128">
        <v>119643.69340000002</v>
      </c>
      <c r="K11" s="50"/>
    </row>
    <row r="12" spans="1:11" ht="28.5">
      <c r="A12" s="139" t="s">
        <v>89</v>
      </c>
      <c r="B12" s="148" t="s">
        <v>53</v>
      </c>
      <c r="C12" s="148">
        <v>5844</v>
      </c>
      <c r="D12" s="129">
        <v>159043.073</v>
      </c>
      <c r="E12" s="129">
        <v>6716903.9869999997</v>
      </c>
      <c r="F12" s="129">
        <v>2054823.4169999999</v>
      </c>
      <c r="G12" s="129">
        <v>4662080.57</v>
      </c>
      <c r="H12" s="129">
        <v>75721.785000000003</v>
      </c>
      <c r="I12" s="129">
        <v>0</v>
      </c>
    </row>
    <row r="13" spans="1:11">
      <c r="A13" s="139" t="s">
        <v>90</v>
      </c>
      <c r="B13" s="148">
        <v>25</v>
      </c>
      <c r="C13" s="148">
        <v>4697</v>
      </c>
      <c r="D13" s="129">
        <v>54469.56</v>
      </c>
      <c r="E13" s="129">
        <v>152936.71599999999</v>
      </c>
      <c r="F13" s="129">
        <v>72073.912400000001</v>
      </c>
      <c r="G13" s="129">
        <v>80862.803599999999</v>
      </c>
      <c r="H13" s="129">
        <v>5887.0865999999996</v>
      </c>
      <c r="I13" s="129">
        <v>23.211599999999997</v>
      </c>
    </row>
    <row r="14" spans="1:11">
      <c r="A14" s="139" t="s">
        <v>91</v>
      </c>
      <c r="B14" s="148">
        <v>9</v>
      </c>
      <c r="C14" s="148">
        <v>395</v>
      </c>
      <c r="D14" s="129">
        <v>4564.6850000000004</v>
      </c>
      <c r="E14" s="129">
        <v>21212.272000000001</v>
      </c>
      <c r="F14" s="129">
        <v>11674.601000000001</v>
      </c>
      <c r="G14" s="129">
        <v>9537.6710000000003</v>
      </c>
      <c r="H14" s="129">
        <v>303.17500000000001</v>
      </c>
      <c r="I14" s="129">
        <v>0</v>
      </c>
    </row>
    <row r="15" spans="1:11">
      <c r="A15" s="139" t="s">
        <v>92</v>
      </c>
      <c r="B15" s="148">
        <v>373</v>
      </c>
      <c r="C15" s="148">
        <v>91220</v>
      </c>
      <c r="D15" s="129">
        <v>1156507.7109999999</v>
      </c>
      <c r="E15" s="129">
        <v>9777362.9173999988</v>
      </c>
      <c r="F15" s="129">
        <v>7828996.0377000002</v>
      </c>
      <c r="G15" s="129">
        <v>1948366.8796999999</v>
      </c>
      <c r="H15" s="129">
        <v>322915.73970000009</v>
      </c>
      <c r="I15" s="129">
        <v>-1350.3722999999961</v>
      </c>
      <c r="K15" s="51"/>
    </row>
    <row r="16" spans="1:11">
      <c r="A16" s="139" t="s">
        <v>93</v>
      </c>
      <c r="B16" s="148">
        <v>28</v>
      </c>
      <c r="C16" s="148">
        <v>10249</v>
      </c>
      <c r="D16" s="129">
        <v>187993.92199999999</v>
      </c>
      <c r="E16" s="129">
        <v>1238221.7065999999</v>
      </c>
      <c r="F16" s="129">
        <v>762178.80020000006</v>
      </c>
      <c r="G16" s="129">
        <v>476042.90640000004</v>
      </c>
      <c r="H16" s="129">
        <v>77250.2304</v>
      </c>
      <c r="I16" s="129">
        <v>4944.5784000000003</v>
      </c>
      <c r="K16" s="51"/>
    </row>
    <row r="17" spans="1:11">
      <c r="A17" s="139" t="s">
        <v>94</v>
      </c>
      <c r="B17" s="148" t="s">
        <v>53</v>
      </c>
      <c r="C17" s="148">
        <v>313</v>
      </c>
      <c r="D17" s="129">
        <v>4858.5780000000004</v>
      </c>
      <c r="E17" s="129">
        <v>39968.879999999997</v>
      </c>
      <c r="F17" s="129">
        <v>30096.156999999999</v>
      </c>
      <c r="G17" s="129">
        <v>9872.723</v>
      </c>
      <c r="H17" s="129">
        <v>2133.585</v>
      </c>
      <c r="I17" s="129">
        <v>0</v>
      </c>
      <c r="K17" s="51"/>
    </row>
    <row r="18" spans="1:11">
      <c r="A18" s="139" t="s">
        <v>95</v>
      </c>
      <c r="B18" s="148">
        <v>74</v>
      </c>
      <c r="C18" s="148">
        <v>8835</v>
      </c>
      <c r="D18" s="129">
        <v>107988.05499999999</v>
      </c>
      <c r="E18" s="129">
        <v>545753.26980000001</v>
      </c>
      <c r="F18" s="129">
        <v>364455.07320000004</v>
      </c>
      <c r="G18" s="129">
        <v>181298.19660000002</v>
      </c>
      <c r="H18" s="129">
        <v>-3792.7873999999974</v>
      </c>
      <c r="I18" s="129">
        <v>4937.6416000000027</v>
      </c>
      <c r="K18" s="51"/>
    </row>
    <row r="19" spans="1:11">
      <c r="A19" s="139" t="s">
        <v>96</v>
      </c>
      <c r="B19" s="148">
        <v>107</v>
      </c>
      <c r="C19" s="148">
        <v>9868</v>
      </c>
      <c r="D19" s="129">
        <v>90130.816999999995</v>
      </c>
      <c r="E19" s="129">
        <v>297865.554</v>
      </c>
      <c r="F19" s="129">
        <v>191239.64020000002</v>
      </c>
      <c r="G19" s="129">
        <v>106625.91379999997</v>
      </c>
      <c r="H19" s="129">
        <v>12974.379800000004</v>
      </c>
      <c r="I19" s="129">
        <v>2461.4638000000009</v>
      </c>
      <c r="K19" s="51"/>
    </row>
    <row r="20" spans="1:11" ht="28.5">
      <c r="A20" s="139" t="s">
        <v>170</v>
      </c>
      <c r="B20" s="148">
        <v>45</v>
      </c>
      <c r="C20" s="148">
        <v>4169</v>
      </c>
      <c r="D20" s="129">
        <v>39968.714</v>
      </c>
      <c r="E20" s="129">
        <v>209129.4596</v>
      </c>
      <c r="F20" s="129">
        <v>152731.81920000003</v>
      </c>
      <c r="G20" s="129">
        <v>56397.640399999997</v>
      </c>
      <c r="H20" s="129">
        <v>5027.5523999999996</v>
      </c>
      <c r="I20" s="129">
        <v>-81.094600000000028</v>
      </c>
      <c r="K20" s="51"/>
    </row>
    <row r="21" spans="1:11" ht="57">
      <c r="A21" s="139" t="s">
        <v>172</v>
      </c>
      <c r="B21" s="148">
        <v>33</v>
      </c>
      <c r="C21" s="148">
        <v>4268</v>
      </c>
      <c r="D21" s="129">
        <v>58313.925000000003</v>
      </c>
      <c r="E21" s="129">
        <v>301208.25919999997</v>
      </c>
      <c r="F21" s="129">
        <v>202086.52619999999</v>
      </c>
      <c r="G21" s="129">
        <v>99121.732999999993</v>
      </c>
      <c r="H21" s="129">
        <v>17374.326000000001</v>
      </c>
      <c r="I21" s="129">
        <v>-738.22800000000018</v>
      </c>
      <c r="K21" s="51"/>
    </row>
    <row r="22" spans="1:11" ht="28.5">
      <c r="A22" s="139" t="s">
        <v>167</v>
      </c>
      <c r="B22" s="148">
        <v>55</v>
      </c>
      <c r="C22" s="148">
        <v>8917</v>
      </c>
      <c r="D22" s="129">
        <v>143143.06899999999</v>
      </c>
      <c r="E22" s="129">
        <v>1232595.3108000001</v>
      </c>
      <c r="F22" s="129">
        <v>965061.91120000009</v>
      </c>
      <c r="G22" s="129">
        <v>267533.3996</v>
      </c>
      <c r="H22" s="129">
        <v>21379.850600000002</v>
      </c>
      <c r="I22" s="129">
        <v>3682.4905999999978</v>
      </c>
      <c r="K22" s="51"/>
    </row>
    <row r="23" spans="1:11">
      <c r="A23" s="139" t="s">
        <v>168</v>
      </c>
      <c r="B23" s="148">
        <v>60</v>
      </c>
      <c r="C23" s="148">
        <v>6359</v>
      </c>
      <c r="D23" s="129">
        <v>109717.702</v>
      </c>
      <c r="E23" s="129">
        <v>346772.56760000001</v>
      </c>
      <c r="F23" s="129">
        <v>197165.75320000004</v>
      </c>
      <c r="G23" s="129">
        <v>149606.81439999997</v>
      </c>
      <c r="H23" s="129">
        <v>9397.1173999999992</v>
      </c>
      <c r="I23" s="129">
        <v>1362.2814000000003</v>
      </c>
      <c r="K23" s="51"/>
    </row>
    <row r="24" spans="1:11" ht="28.5">
      <c r="A24" s="139" t="s">
        <v>169</v>
      </c>
      <c r="B24" s="148">
        <v>10</v>
      </c>
      <c r="C24" s="148">
        <v>6192</v>
      </c>
      <c r="D24" s="129">
        <v>204972.655</v>
      </c>
      <c r="E24" s="129">
        <v>4628998.7082000002</v>
      </c>
      <c r="F24" s="129">
        <v>748560.07719999994</v>
      </c>
      <c r="G24" s="129">
        <v>3880438.6309999996</v>
      </c>
      <c r="H24" s="129">
        <v>320448.52099999995</v>
      </c>
      <c r="I24" s="129">
        <v>1406.9999999999998</v>
      </c>
      <c r="K24" s="51"/>
    </row>
    <row r="25" spans="1:11" ht="28.5">
      <c r="A25" s="139" t="s">
        <v>97</v>
      </c>
      <c r="B25" s="148">
        <v>83</v>
      </c>
      <c r="C25" s="148">
        <v>9583</v>
      </c>
      <c r="D25" s="129">
        <v>191092.56099999999</v>
      </c>
      <c r="E25" s="129">
        <v>1339198.2438000001</v>
      </c>
      <c r="F25" s="129">
        <v>927905.80839999998</v>
      </c>
      <c r="G25" s="129">
        <v>411292.43539999996</v>
      </c>
      <c r="H25" s="129">
        <v>-2450.6896000000033</v>
      </c>
      <c r="I25" s="129">
        <v>4930.8023999999987</v>
      </c>
      <c r="K25" s="51"/>
    </row>
    <row r="26" spans="1:11" ht="42.75">
      <c r="A26" s="139" t="s">
        <v>98</v>
      </c>
      <c r="B26" s="148">
        <v>30</v>
      </c>
      <c r="C26" s="148">
        <v>3446</v>
      </c>
      <c r="D26" s="129">
        <v>74581.331999999995</v>
      </c>
      <c r="E26" s="129">
        <v>408969.60259999998</v>
      </c>
      <c r="F26" s="129">
        <v>225832.5319</v>
      </c>
      <c r="G26" s="129">
        <v>183137.07070000001</v>
      </c>
      <c r="H26" s="129">
        <v>21213.173699999999</v>
      </c>
      <c r="I26" s="129">
        <v>5352.3457000000008</v>
      </c>
      <c r="K26" s="51"/>
    </row>
    <row r="27" spans="1:11" ht="28.5">
      <c r="A27" s="139" t="s">
        <v>99</v>
      </c>
      <c r="B27" s="148">
        <v>111</v>
      </c>
      <c r="C27" s="148">
        <v>13548</v>
      </c>
      <c r="D27" s="129">
        <v>513134.67599999998</v>
      </c>
      <c r="E27" s="129">
        <v>2520426.1779999998</v>
      </c>
      <c r="F27" s="129">
        <v>1491029.5538000001</v>
      </c>
      <c r="G27" s="129">
        <v>1029396.6241999998</v>
      </c>
      <c r="H27" s="129">
        <v>128427.1752</v>
      </c>
      <c r="I27" s="129">
        <v>-4317.0747999999994</v>
      </c>
      <c r="K27" s="51"/>
    </row>
    <row r="28" spans="1:11" ht="28.5">
      <c r="A28" s="139" t="s">
        <v>100</v>
      </c>
      <c r="B28" s="148">
        <v>80</v>
      </c>
      <c r="C28" s="148">
        <v>10625</v>
      </c>
      <c r="D28" s="129">
        <v>190268.74059999999</v>
      </c>
      <c r="E28" s="129">
        <v>1458547.8060000001</v>
      </c>
      <c r="F28" s="129">
        <v>930745.67980000004</v>
      </c>
      <c r="G28" s="129">
        <v>527802.12619999994</v>
      </c>
      <c r="H28" s="129">
        <v>222968.27620000002</v>
      </c>
      <c r="I28" s="129">
        <v>8499.0411999999997</v>
      </c>
      <c r="K28" s="51"/>
    </row>
    <row r="29" spans="1:11">
      <c r="A29" s="139" t="s">
        <v>101</v>
      </c>
      <c r="B29" s="148">
        <v>25</v>
      </c>
      <c r="C29" s="148">
        <v>5774</v>
      </c>
      <c r="D29" s="129">
        <v>117319.71799999999</v>
      </c>
      <c r="E29" s="129">
        <v>1206072.9701999999</v>
      </c>
      <c r="F29" s="129">
        <v>944086.11219999997</v>
      </c>
      <c r="G29" s="129">
        <v>261986.85800000001</v>
      </c>
      <c r="H29" s="129">
        <v>86450.95</v>
      </c>
      <c r="I29" s="129">
        <v>26073.327000000008</v>
      </c>
      <c r="K29" s="51"/>
    </row>
    <row r="30" spans="1:11" ht="28.5">
      <c r="A30" s="139" t="s">
        <v>102</v>
      </c>
      <c r="B30" s="148">
        <v>73</v>
      </c>
      <c r="C30" s="148">
        <v>6026</v>
      </c>
      <c r="D30" s="129">
        <v>96422.656000000003</v>
      </c>
      <c r="E30" s="129">
        <v>569899.44420000003</v>
      </c>
      <c r="F30" s="129">
        <v>406152.8224</v>
      </c>
      <c r="G30" s="129">
        <v>163746.62180000002</v>
      </c>
      <c r="H30" s="129">
        <v>-44370.323200000006</v>
      </c>
      <c r="I30" s="129">
        <v>2106.0477999999998</v>
      </c>
      <c r="K30" s="51"/>
    </row>
    <row r="31" spans="1:11" ht="28.5">
      <c r="A31" s="139" t="s">
        <v>103</v>
      </c>
      <c r="B31" s="148">
        <v>5</v>
      </c>
      <c r="C31" s="148">
        <v>354</v>
      </c>
      <c r="D31" s="129">
        <v>4082.2579999999998</v>
      </c>
      <c r="E31" s="129">
        <v>64575.105000000003</v>
      </c>
      <c r="F31" s="129">
        <v>51836.585799999993</v>
      </c>
      <c r="G31" s="129">
        <v>12738.519199999999</v>
      </c>
      <c r="H31" s="129">
        <v>339.77719999999994</v>
      </c>
      <c r="I31" s="129">
        <v>-249.25280000000004</v>
      </c>
      <c r="K31" s="51"/>
    </row>
    <row r="32" spans="1:11">
      <c r="A32" s="139" t="s">
        <v>104</v>
      </c>
      <c r="B32" s="148">
        <v>24</v>
      </c>
      <c r="C32" s="148">
        <v>6260</v>
      </c>
      <c r="D32" s="129">
        <v>79248.207999999999</v>
      </c>
      <c r="E32" s="129">
        <v>612274.8287999999</v>
      </c>
      <c r="F32" s="129">
        <v>474017.89010000002</v>
      </c>
      <c r="G32" s="129">
        <v>138256.9387</v>
      </c>
      <c r="H32" s="129">
        <v>16912.248699999996</v>
      </c>
      <c r="I32" s="129">
        <v>2155.3756999999996</v>
      </c>
      <c r="K32" s="51"/>
    </row>
    <row r="33" spans="1:11">
      <c r="A33" s="139" t="s">
        <v>105</v>
      </c>
      <c r="B33" s="148">
        <v>25</v>
      </c>
      <c r="C33" s="148">
        <v>1956</v>
      </c>
      <c r="D33" s="129">
        <v>26314.717000000001</v>
      </c>
      <c r="E33" s="129">
        <v>122691.89079999999</v>
      </c>
      <c r="F33" s="129">
        <v>84197.005100000009</v>
      </c>
      <c r="G33" s="129">
        <v>38494.885699999999</v>
      </c>
      <c r="H33" s="129">
        <v>5192.1076999999996</v>
      </c>
      <c r="I33" s="129">
        <v>1390.0907000000002</v>
      </c>
      <c r="K33" s="51"/>
    </row>
    <row r="34" spans="1:11" ht="28.5">
      <c r="A34" s="139" t="s">
        <v>106</v>
      </c>
      <c r="B34" s="148">
        <v>24</v>
      </c>
      <c r="C34" s="148">
        <v>3112</v>
      </c>
      <c r="D34" s="129">
        <v>53889.29408</v>
      </c>
      <c r="E34" s="129">
        <v>919067.95260000008</v>
      </c>
      <c r="F34" s="129">
        <v>760735.54099999997</v>
      </c>
      <c r="G34" s="129">
        <v>158332.41159999999</v>
      </c>
      <c r="H34" s="129">
        <v>93769.4476</v>
      </c>
      <c r="I34" s="129">
        <v>49185.579600000005</v>
      </c>
      <c r="K34" s="51"/>
    </row>
    <row r="35" spans="1:11" ht="28.5">
      <c r="A35" s="139" t="s">
        <v>107</v>
      </c>
      <c r="B35" s="148">
        <v>12</v>
      </c>
      <c r="C35" s="148">
        <v>1862</v>
      </c>
      <c r="D35" s="129">
        <v>26325.416000000001</v>
      </c>
      <c r="E35" s="129">
        <v>191519.87980000002</v>
      </c>
      <c r="F35" s="129">
        <v>157173.50579999998</v>
      </c>
      <c r="G35" s="129">
        <v>34346.374000000003</v>
      </c>
      <c r="H35" s="129">
        <v>6715.9629999999997</v>
      </c>
      <c r="I35" s="129">
        <v>4303.9089999999997</v>
      </c>
      <c r="K35" s="51"/>
    </row>
    <row r="36" spans="1:11">
      <c r="A36" s="139" t="s">
        <v>108</v>
      </c>
      <c r="B36" s="148">
        <v>41</v>
      </c>
      <c r="C36" s="148">
        <v>5498</v>
      </c>
      <c r="D36" s="129">
        <v>63002.491999999998</v>
      </c>
      <c r="E36" s="129">
        <v>314092.92439999996</v>
      </c>
      <c r="F36" s="129">
        <v>213849.27680000002</v>
      </c>
      <c r="G36" s="129">
        <v>100243.6476</v>
      </c>
      <c r="H36" s="129">
        <v>7225.3815999999997</v>
      </c>
      <c r="I36" s="129">
        <v>3408.5426000000002</v>
      </c>
      <c r="K36" s="51"/>
    </row>
    <row r="37" spans="1:11">
      <c r="A37" s="139" t="s">
        <v>171</v>
      </c>
      <c r="B37" s="148">
        <v>17</v>
      </c>
      <c r="C37" s="148">
        <v>972</v>
      </c>
      <c r="D37" s="129">
        <v>13191.882</v>
      </c>
      <c r="E37" s="129">
        <v>61381.192000000003</v>
      </c>
      <c r="F37" s="129">
        <v>36436.708199999994</v>
      </c>
      <c r="G37" s="129">
        <v>24944.483800000002</v>
      </c>
      <c r="H37" s="129">
        <v>1912.3038000000001</v>
      </c>
      <c r="I37" s="129">
        <v>155.98679999999999</v>
      </c>
      <c r="K37" s="51"/>
    </row>
    <row r="38" spans="1:11">
      <c r="A38" s="124" t="s">
        <v>192</v>
      </c>
    </row>
    <row r="39" spans="1:11">
      <c r="A39" s="149" t="s">
        <v>193</v>
      </c>
    </row>
    <row r="40" spans="1:11">
      <c r="A40" s="137" t="s">
        <v>157</v>
      </c>
    </row>
  </sheetData>
  <mergeCells count="3">
    <mergeCell ref="A2:I2"/>
    <mergeCell ref="A3:I3"/>
    <mergeCell ref="A4:I4"/>
  </mergeCells>
  <hyperlinks>
    <hyperlink ref="K6" location="ÍNDICE!A7" display="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opLeftCell="B1" zoomScale="85" zoomScaleNormal="85" zoomScaleSheetLayoutView="100" workbookViewId="0">
      <selection activeCell="K6" sqref="K6"/>
    </sheetView>
  </sheetViews>
  <sheetFormatPr baseColWidth="10" defaultColWidth="11.42578125" defaultRowHeight="15"/>
  <cols>
    <col min="1" max="1" width="52.28515625" style="46" customWidth="1"/>
    <col min="2" max="2" width="14.5703125" style="46" customWidth="1"/>
    <col min="3" max="3" width="12.85546875" style="46" customWidth="1"/>
    <col min="4" max="4" width="24.42578125" style="46" customWidth="1"/>
    <col min="5" max="5" width="15.5703125" style="46" customWidth="1"/>
    <col min="6" max="6" width="17.7109375" style="46" customWidth="1"/>
    <col min="7" max="7" width="33.140625" style="46" customWidth="1"/>
    <col min="8" max="8" width="17.28515625" style="46" customWidth="1"/>
    <col min="9" max="9" width="16.5703125" style="47" customWidth="1"/>
    <col min="10" max="16384" width="11.42578125" style="46"/>
  </cols>
  <sheetData>
    <row r="1" spans="1:11" s="41" customFormat="1" ht="6" customHeight="1">
      <c r="I1" s="42"/>
    </row>
    <row r="2" spans="1:11" s="43" customFormat="1" ht="14.25">
      <c r="A2" s="179" t="s">
        <v>83</v>
      </c>
      <c r="B2" s="179"/>
      <c r="C2" s="179"/>
      <c r="D2" s="179"/>
      <c r="E2" s="179"/>
      <c r="F2" s="179"/>
      <c r="G2" s="179"/>
      <c r="H2" s="179"/>
      <c r="I2" s="179"/>
    </row>
    <row r="3" spans="1:11" s="43" customFormat="1" ht="33.75" customHeight="1">
      <c r="A3" s="180" t="s">
        <v>195</v>
      </c>
      <c r="B3" s="180"/>
      <c r="C3" s="180"/>
      <c r="D3" s="180"/>
      <c r="E3" s="180"/>
      <c r="F3" s="180"/>
      <c r="G3" s="180"/>
      <c r="H3" s="180"/>
      <c r="I3" s="180"/>
    </row>
    <row r="4" spans="1:11" s="43" customFormat="1">
      <c r="A4" s="181" t="s">
        <v>200</v>
      </c>
      <c r="B4" s="181"/>
      <c r="C4" s="181"/>
      <c r="D4" s="181"/>
      <c r="E4" s="181"/>
      <c r="F4" s="181"/>
      <c r="G4" s="181"/>
      <c r="H4" s="181"/>
      <c r="I4" s="181"/>
    </row>
    <row r="5" spans="1:11" s="43" customFormat="1">
      <c r="A5" s="140"/>
      <c r="B5" s="140"/>
      <c r="C5" s="140"/>
      <c r="D5" s="140"/>
      <c r="E5" s="140"/>
      <c r="F5" s="140"/>
      <c r="G5" s="140"/>
      <c r="H5" s="140"/>
      <c r="I5" s="140"/>
    </row>
    <row r="6" spans="1:11" s="16" customFormat="1" ht="49.5">
      <c r="A6" s="138" t="s">
        <v>49</v>
      </c>
      <c r="B6" s="138" t="s">
        <v>42</v>
      </c>
      <c r="C6" s="29" t="s">
        <v>43</v>
      </c>
      <c r="D6" s="29" t="s">
        <v>181</v>
      </c>
      <c r="E6" s="29" t="s">
        <v>182</v>
      </c>
      <c r="F6" s="29" t="s">
        <v>183</v>
      </c>
      <c r="G6" s="29" t="s">
        <v>184</v>
      </c>
      <c r="H6" s="29" t="s">
        <v>196</v>
      </c>
      <c r="I6" s="29" t="s">
        <v>185</v>
      </c>
      <c r="K6" s="132" t="s">
        <v>33</v>
      </c>
    </row>
    <row r="7" spans="1:11" s="45" customFormat="1">
      <c r="A7" s="125" t="s">
        <v>23</v>
      </c>
      <c r="B7" s="128">
        <v>1164</v>
      </c>
      <c r="C7" s="128">
        <v>157606.00000000003</v>
      </c>
      <c r="D7" s="128">
        <v>2177758.2969999998</v>
      </c>
      <c r="E7" s="128">
        <v>10326801.719000001</v>
      </c>
      <c r="F7" s="128">
        <v>6585492.2440000009</v>
      </c>
      <c r="G7" s="128">
        <v>3741309.4749999992</v>
      </c>
      <c r="H7" s="128">
        <v>200281.59299999999</v>
      </c>
      <c r="I7" s="128">
        <v>3838.4819999999982</v>
      </c>
    </row>
    <row r="8" spans="1:11">
      <c r="A8" s="139" t="s">
        <v>50</v>
      </c>
      <c r="B8" s="129">
        <v>106</v>
      </c>
      <c r="C8" s="129">
        <v>7889</v>
      </c>
      <c r="D8" s="129">
        <v>80327.578999999983</v>
      </c>
      <c r="E8" s="129">
        <v>268663.7080000001</v>
      </c>
      <c r="F8" s="129">
        <v>135149.1860000001</v>
      </c>
      <c r="G8" s="129">
        <v>133514.52199999997</v>
      </c>
      <c r="H8" s="129">
        <v>12745.062000000005</v>
      </c>
      <c r="I8" s="129">
        <v>-1247.6449999999998</v>
      </c>
    </row>
    <row r="9" spans="1:11">
      <c r="A9" s="139" t="s">
        <v>51</v>
      </c>
      <c r="B9" s="129">
        <v>237</v>
      </c>
      <c r="C9" s="129">
        <v>25636</v>
      </c>
      <c r="D9" s="129">
        <v>207027.13800000009</v>
      </c>
      <c r="E9" s="129">
        <v>863320.00500000024</v>
      </c>
      <c r="F9" s="129">
        <v>583167.16799999995</v>
      </c>
      <c r="G9" s="129">
        <v>280152.83699999988</v>
      </c>
      <c r="H9" s="129">
        <v>14746.826000000006</v>
      </c>
      <c r="I9" s="129">
        <v>800.01299999999935</v>
      </c>
    </row>
    <row r="10" spans="1:11" ht="28.5">
      <c r="A10" s="139" t="s">
        <v>52</v>
      </c>
      <c r="B10" s="129" t="s">
        <v>53</v>
      </c>
      <c r="C10" s="129">
        <v>326</v>
      </c>
      <c r="D10" s="129">
        <v>2378.5830000000001</v>
      </c>
      <c r="E10" s="129">
        <v>10226.534</v>
      </c>
      <c r="F10" s="129">
        <v>6423.4970000000003</v>
      </c>
      <c r="G10" s="129">
        <v>3803.0369999999998</v>
      </c>
      <c r="H10" s="129">
        <v>0</v>
      </c>
      <c r="I10" s="129">
        <v>0</v>
      </c>
    </row>
    <row r="11" spans="1:11">
      <c r="A11" s="139" t="s">
        <v>54</v>
      </c>
      <c r="B11" s="129">
        <v>17</v>
      </c>
      <c r="C11" s="129">
        <v>904.99999999999989</v>
      </c>
      <c r="D11" s="129">
        <v>22587.214999999997</v>
      </c>
      <c r="E11" s="129">
        <v>97868.914000000004</v>
      </c>
      <c r="F11" s="129">
        <v>67413.650999999983</v>
      </c>
      <c r="G11" s="129">
        <v>30455.263000000003</v>
      </c>
      <c r="H11" s="129">
        <v>1241.4970000000001</v>
      </c>
      <c r="I11" s="129">
        <v>-32.301000000000016</v>
      </c>
    </row>
    <row r="12" spans="1:11" ht="42.75">
      <c r="A12" s="139" t="s">
        <v>197</v>
      </c>
      <c r="B12" s="129">
        <v>8</v>
      </c>
      <c r="C12" s="129">
        <v>829</v>
      </c>
      <c r="D12" s="129">
        <v>13566.682999999997</v>
      </c>
      <c r="E12" s="129">
        <v>47905.835000000006</v>
      </c>
      <c r="F12" s="129">
        <v>24901.055</v>
      </c>
      <c r="G12" s="129">
        <v>23004.78</v>
      </c>
      <c r="H12" s="129">
        <v>5823.2470000000003</v>
      </c>
      <c r="I12" s="129">
        <v>-85.036000000000001</v>
      </c>
    </row>
    <row r="13" spans="1:11" ht="28.5">
      <c r="A13" s="139" t="s">
        <v>55</v>
      </c>
      <c r="B13" s="129">
        <v>21</v>
      </c>
      <c r="C13" s="129">
        <v>2403.0000000000005</v>
      </c>
      <c r="D13" s="129">
        <v>43928.25299999999</v>
      </c>
      <c r="E13" s="129">
        <v>156857.86299999998</v>
      </c>
      <c r="F13" s="129">
        <v>96525.097000000009</v>
      </c>
      <c r="G13" s="129">
        <v>60332.766000000003</v>
      </c>
      <c r="H13" s="129">
        <v>8434.4329999999954</v>
      </c>
      <c r="I13" s="129">
        <v>944.63099999999997</v>
      </c>
    </row>
    <row r="14" spans="1:11">
      <c r="A14" s="139" t="s">
        <v>56</v>
      </c>
      <c r="B14" s="129">
        <v>36</v>
      </c>
      <c r="C14" s="129">
        <v>10525.999999999998</v>
      </c>
      <c r="D14" s="129">
        <v>278981.71299999999</v>
      </c>
      <c r="E14" s="129">
        <v>2581807.0699999994</v>
      </c>
      <c r="F14" s="129">
        <v>1309861.3500000001</v>
      </c>
      <c r="G14" s="129">
        <v>1271945.72</v>
      </c>
      <c r="H14" s="129">
        <v>22714.079000000002</v>
      </c>
      <c r="I14" s="129">
        <v>-10675.690000000002</v>
      </c>
    </row>
    <row r="15" spans="1:11" ht="28.5">
      <c r="A15" s="139" t="s">
        <v>57</v>
      </c>
      <c r="B15" s="129">
        <v>36</v>
      </c>
      <c r="C15" s="129">
        <v>3711.0000000000005</v>
      </c>
      <c r="D15" s="129">
        <v>76562.40400000001</v>
      </c>
      <c r="E15" s="129">
        <v>195772.55</v>
      </c>
      <c r="F15" s="129">
        <v>79161.905999999988</v>
      </c>
      <c r="G15" s="129">
        <v>116610.64400000001</v>
      </c>
      <c r="H15" s="129">
        <v>465.96899999999999</v>
      </c>
      <c r="I15" s="129">
        <v>-262.16800000000001</v>
      </c>
    </row>
    <row r="16" spans="1:11">
      <c r="A16" s="139" t="s">
        <v>58</v>
      </c>
      <c r="B16" s="129" t="s">
        <v>53</v>
      </c>
      <c r="C16" s="129">
        <v>338</v>
      </c>
      <c r="D16" s="129">
        <v>4257.0749999999998</v>
      </c>
      <c r="E16" s="129">
        <v>14501.263999999999</v>
      </c>
      <c r="F16" s="129">
        <v>5525.0640000000003</v>
      </c>
      <c r="G16" s="129">
        <v>8976.2000000000007</v>
      </c>
      <c r="H16" s="129">
        <v>4098.8599999999997</v>
      </c>
      <c r="I16" s="129">
        <v>22.922000000000001</v>
      </c>
    </row>
    <row r="17" spans="1:9" ht="42.75">
      <c r="A17" s="139" t="s">
        <v>59</v>
      </c>
      <c r="B17" s="129">
        <v>39</v>
      </c>
      <c r="C17" s="129">
        <v>5825</v>
      </c>
      <c r="D17" s="129">
        <v>154906.04399999999</v>
      </c>
      <c r="E17" s="129">
        <v>2386074.6069999998</v>
      </c>
      <c r="F17" s="129">
        <v>2245944.6070000012</v>
      </c>
      <c r="G17" s="129">
        <v>140130.00000000003</v>
      </c>
      <c r="H17" s="129">
        <v>12218.271999999995</v>
      </c>
      <c r="I17" s="129">
        <v>25.474</v>
      </c>
    </row>
    <row r="18" spans="1:9" ht="28.5">
      <c r="A18" s="139" t="s">
        <v>60</v>
      </c>
      <c r="B18" s="129">
        <v>10</v>
      </c>
      <c r="C18" s="129">
        <v>1325</v>
      </c>
      <c r="D18" s="129">
        <v>25392.932000000001</v>
      </c>
      <c r="E18" s="129">
        <v>58697.567999999999</v>
      </c>
      <c r="F18" s="129">
        <v>17846.674999999999</v>
      </c>
      <c r="G18" s="129">
        <v>40850.892999999996</v>
      </c>
      <c r="H18" s="129">
        <v>559.90300000000002</v>
      </c>
      <c r="I18" s="129">
        <v>-2.2989999999999999</v>
      </c>
    </row>
    <row r="19" spans="1:9">
      <c r="A19" s="139" t="s">
        <v>61</v>
      </c>
      <c r="B19" s="129">
        <v>29</v>
      </c>
      <c r="C19" s="129">
        <v>1417.0000000000002</v>
      </c>
      <c r="D19" s="129">
        <v>26631.584999999995</v>
      </c>
      <c r="E19" s="129">
        <v>221009.55800000002</v>
      </c>
      <c r="F19" s="129">
        <v>164271.15500000003</v>
      </c>
      <c r="G19" s="129">
        <v>56738.402999999998</v>
      </c>
      <c r="H19" s="129">
        <v>1777.4020000000003</v>
      </c>
      <c r="I19" s="129">
        <v>223.12099999999992</v>
      </c>
    </row>
    <row r="20" spans="1:9" s="1" customFormat="1">
      <c r="A20" s="139" t="s">
        <v>62</v>
      </c>
      <c r="B20" s="129">
        <v>29</v>
      </c>
      <c r="C20" s="129">
        <v>1420.0000000000002</v>
      </c>
      <c r="D20" s="129">
        <v>26847.697999999997</v>
      </c>
      <c r="E20" s="129">
        <v>80997.623999999982</v>
      </c>
      <c r="F20" s="129">
        <v>43003.233999999982</v>
      </c>
      <c r="G20" s="129">
        <v>37994.39</v>
      </c>
      <c r="H20" s="129">
        <v>1036.3690000000001</v>
      </c>
      <c r="I20" s="129">
        <v>3.5729999999999991</v>
      </c>
    </row>
    <row r="21" spans="1:9" ht="28.5">
      <c r="A21" s="139" t="s">
        <v>63</v>
      </c>
      <c r="B21" s="129">
        <v>34</v>
      </c>
      <c r="C21" s="129">
        <v>1815.9999999999998</v>
      </c>
      <c r="D21" s="129">
        <v>34349.163</v>
      </c>
      <c r="E21" s="129">
        <v>157661.41899999999</v>
      </c>
      <c r="F21" s="129">
        <v>109634.72199999998</v>
      </c>
      <c r="G21" s="129">
        <v>48026.697000000007</v>
      </c>
      <c r="H21" s="129">
        <v>1188.415</v>
      </c>
      <c r="I21" s="129">
        <v>411.12200000000001</v>
      </c>
    </row>
    <row r="22" spans="1:9" ht="28.5">
      <c r="A22" s="139" t="s">
        <v>64</v>
      </c>
      <c r="B22" s="129">
        <v>59</v>
      </c>
      <c r="C22" s="129">
        <v>5010</v>
      </c>
      <c r="D22" s="129">
        <v>101822.31600000002</v>
      </c>
      <c r="E22" s="129">
        <v>373100.79999999999</v>
      </c>
      <c r="F22" s="129">
        <v>222160.61200000002</v>
      </c>
      <c r="G22" s="129">
        <v>150940.18799999999</v>
      </c>
      <c r="H22" s="129">
        <v>8328.7929999999997</v>
      </c>
      <c r="I22" s="129">
        <v>2012.2469999999998</v>
      </c>
    </row>
    <row r="23" spans="1:9">
      <c r="A23" s="139" t="s">
        <v>65</v>
      </c>
      <c r="B23" s="129" t="s">
        <v>53</v>
      </c>
      <c r="C23" s="129">
        <v>14</v>
      </c>
      <c r="D23" s="129">
        <v>97.691999999999993</v>
      </c>
      <c r="E23" s="129">
        <v>143.08199999999999</v>
      </c>
      <c r="F23" s="129">
        <v>49.366999999999997</v>
      </c>
      <c r="G23" s="129">
        <v>93.715000000000003</v>
      </c>
      <c r="H23" s="129">
        <v>0</v>
      </c>
      <c r="I23" s="129">
        <v>0</v>
      </c>
    </row>
    <row r="24" spans="1:9">
      <c r="A24" s="139" t="s">
        <v>66</v>
      </c>
      <c r="B24" s="129">
        <v>53</v>
      </c>
      <c r="C24" s="129">
        <v>3727</v>
      </c>
      <c r="D24" s="129">
        <v>63311.764000000017</v>
      </c>
      <c r="E24" s="129">
        <v>368165.11500000005</v>
      </c>
      <c r="F24" s="129">
        <v>274993.255</v>
      </c>
      <c r="G24" s="129">
        <v>93171.860000000015</v>
      </c>
      <c r="H24" s="129">
        <v>833.85699999999997</v>
      </c>
      <c r="I24" s="129">
        <v>-124.114</v>
      </c>
    </row>
    <row r="25" spans="1:9" ht="28.5">
      <c r="A25" s="139" t="s">
        <v>67</v>
      </c>
      <c r="B25" s="129">
        <v>10</v>
      </c>
      <c r="C25" s="129">
        <v>298</v>
      </c>
      <c r="D25" s="129">
        <v>5517.0639999999994</v>
      </c>
      <c r="E25" s="129">
        <v>16666.476999999999</v>
      </c>
      <c r="F25" s="129">
        <v>7634.9889999999996</v>
      </c>
      <c r="G25" s="129">
        <v>9031.4879999999994</v>
      </c>
      <c r="H25" s="129">
        <v>-81.872</v>
      </c>
      <c r="I25" s="129">
        <v>-99.265000000000001</v>
      </c>
    </row>
    <row r="26" spans="1:9">
      <c r="A26" s="139" t="s">
        <v>68</v>
      </c>
      <c r="B26" s="129">
        <v>23</v>
      </c>
      <c r="C26" s="129">
        <v>1744.9999999999998</v>
      </c>
      <c r="D26" s="129">
        <v>27647.073000000008</v>
      </c>
      <c r="E26" s="129">
        <v>135453.921</v>
      </c>
      <c r="F26" s="129">
        <v>58348.887000000017</v>
      </c>
      <c r="G26" s="129">
        <v>77105.034</v>
      </c>
      <c r="H26" s="129">
        <v>20923.717000000004</v>
      </c>
      <c r="I26" s="129">
        <v>9402.8340000000007</v>
      </c>
    </row>
    <row r="27" spans="1:9">
      <c r="A27" s="139" t="s">
        <v>69</v>
      </c>
      <c r="B27" s="129">
        <v>4</v>
      </c>
      <c r="C27" s="129">
        <v>173</v>
      </c>
      <c r="D27" s="129">
        <v>2685.277</v>
      </c>
      <c r="E27" s="129">
        <v>8835.9320000000007</v>
      </c>
      <c r="F27" s="129">
        <v>5721.4889999999996</v>
      </c>
      <c r="G27" s="129">
        <v>3114.4430000000002</v>
      </c>
      <c r="H27" s="129">
        <v>1.454</v>
      </c>
      <c r="I27" s="129">
        <v>0.44600000000000001</v>
      </c>
    </row>
    <row r="28" spans="1:9" ht="42.75">
      <c r="A28" s="139" t="s">
        <v>70</v>
      </c>
      <c r="B28" s="129">
        <v>41</v>
      </c>
      <c r="C28" s="129">
        <v>1665</v>
      </c>
      <c r="D28" s="129">
        <v>21726.204999999991</v>
      </c>
      <c r="E28" s="129">
        <v>100399.87700000005</v>
      </c>
      <c r="F28" s="129">
        <v>70139.335000000021</v>
      </c>
      <c r="G28" s="129">
        <v>30260.542000000012</v>
      </c>
      <c r="H28" s="129">
        <v>8426.8430000000008</v>
      </c>
      <c r="I28" s="129">
        <v>549.04100000000005</v>
      </c>
    </row>
    <row r="29" spans="1:9">
      <c r="A29" s="139" t="s">
        <v>71</v>
      </c>
      <c r="B29" s="129">
        <v>74</v>
      </c>
      <c r="C29" s="129">
        <v>38614.000000000007</v>
      </c>
      <c r="D29" s="129">
        <v>323778.03700000001</v>
      </c>
      <c r="E29" s="129">
        <v>439661.86300000001</v>
      </c>
      <c r="F29" s="129">
        <v>85419.614000000016</v>
      </c>
      <c r="G29" s="129">
        <v>354242.24899999995</v>
      </c>
      <c r="H29" s="129">
        <v>7464.331000000001</v>
      </c>
      <c r="I29" s="129">
        <v>557.41299999999978</v>
      </c>
    </row>
    <row r="30" spans="1:9" ht="28.5">
      <c r="A30" s="139" t="s">
        <v>72</v>
      </c>
      <c r="B30" s="129">
        <v>15</v>
      </c>
      <c r="C30" s="129">
        <v>4140.0000000000009</v>
      </c>
      <c r="D30" s="129">
        <v>22074.116000000005</v>
      </c>
      <c r="E30" s="129">
        <v>34926.165999999997</v>
      </c>
      <c r="F30" s="129">
        <v>8201.8449999999993</v>
      </c>
      <c r="G30" s="129">
        <v>26724.321</v>
      </c>
      <c r="H30" s="129">
        <v>5645.2400000000007</v>
      </c>
      <c r="I30" s="129">
        <v>370.077</v>
      </c>
    </row>
    <row r="31" spans="1:9" ht="42.75">
      <c r="A31" s="139" t="s">
        <v>73</v>
      </c>
      <c r="B31" s="129">
        <v>20</v>
      </c>
      <c r="C31" s="129">
        <v>3326</v>
      </c>
      <c r="D31" s="129">
        <v>34735.252</v>
      </c>
      <c r="E31" s="129">
        <v>132128.71</v>
      </c>
      <c r="F31" s="129">
        <v>76644.294000000009</v>
      </c>
      <c r="G31" s="129">
        <v>55484.416000000005</v>
      </c>
      <c r="H31" s="129">
        <v>3302.4679999999989</v>
      </c>
      <c r="I31" s="129">
        <v>1680.6360000000004</v>
      </c>
    </row>
    <row r="32" spans="1:9" ht="28.5">
      <c r="A32" s="139" t="s">
        <v>74</v>
      </c>
      <c r="B32" s="129">
        <v>174</v>
      </c>
      <c r="C32" s="129">
        <v>28065.000000000018</v>
      </c>
      <c r="D32" s="129">
        <v>500628.02800000017</v>
      </c>
      <c r="E32" s="129">
        <v>1290287.7080000001</v>
      </c>
      <c r="F32" s="129">
        <v>693554.87199999928</v>
      </c>
      <c r="G32" s="129">
        <v>596732.83600000013</v>
      </c>
      <c r="H32" s="129">
        <v>53806.758999999984</v>
      </c>
      <c r="I32" s="129">
        <v>961.2890000000001</v>
      </c>
    </row>
    <row r="33" spans="1:9">
      <c r="A33" s="139" t="s">
        <v>75</v>
      </c>
      <c r="B33" s="129">
        <v>7</v>
      </c>
      <c r="C33" s="129">
        <v>638</v>
      </c>
      <c r="D33" s="129">
        <v>5570.076</v>
      </c>
      <c r="E33" s="129">
        <v>9238.1290000000008</v>
      </c>
      <c r="F33" s="129">
        <v>3276.5739999999996</v>
      </c>
      <c r="G33" s="129">
        <v>5961.5549999999994</v>
      </c>
      <c r="H33" s="129">
        <v>257.91500000000002</v>
      </c>
      <c r="I33" s="129">
        <v>45.085999999999999</v>
      </c>
    </row>
    <row r="34" spans="1:9" ht="28.5">
      <c r="A34" s="139" t="s">
        <v>76</v>
      </c>
      <c r="B34" s="129">
        <v>5</v>
      </c>
      <c r="C34" s="129">
        <v>232</v>
      </c>
      <c r="D34" s="129">
        <v>3958.605</v>
      </c>
      <c r="E34" s="129">
        <v>14491.584999999999</v>
      </c>
      <c r="F34" s="129">
        <v>6027.0770000000002</v>
      </c>
      <c r="G34" s="129">
        <v>8464.5079999999998</v>
      </c>
      <c r="H34" s="129">
        <v>-84.49</v>
      </c>
      <c r="I34" s="129">
        <v>18.827000000000002</v>
      </c>
    </row>
    <row r="35" spans="1:9" ht="28.5">
      <c r="A35" s="139" t="s">
        <v>198</v>
      </c>
      <c r="B35" s="129" t="s">
        <v>53</v>
      </c>
      <c r="C35" s="129">
        <v>55</v>
      </c>
      <c r="D35" s="129">
        <v>1337.2449999999999</v>
      </c>
      <c r="E35" s="129">
        <v>3650.6529999999998</v>
      </c>
      <c r="F35" s="129">
        <v>935.22</v>
      </c>
      <c r="G35" s="129">
        <v>2715.433</v>
      </c>
      <c r="H35" s="129">
        <v>-157.482</v>
      </c>
      <c r="I35" s="129">
        <v>-0.22600000000000001</v>
      </c>
    </row>
    <row r="36" spans="1:9" ht="28.5">
      <c r="A36" s="139" t="s">
        <v>77</v>
      </c>
      <c r="B36" s="129" t="s">
        <v>53</v>
      </c>
      <c r="C36" s="129">
        <v>343</v>
      </c>
      <c r="D36" s="129">
        <v>4525.1149999999998</v>
      </c>
      <c r="E36" s="129">
        <v>10755.174000000001</v>
      </c>
      <c r="F36" s="129">
        <v>4395.2730000000001</v>
      </c>
      <c r="G36" s="129">
        <v>6359.9009999999998</v>
      </c>
      <c r="H36" s="129">
        <v>406.88200000000001</v>
      </c>
      <c r="I36" s="129">
        <v>0</v>
      </c>
    </row>
    <row r="37" spans="1:9">
      <c r="A37" s="139" t="s">
        <v>78</v>
      </c>
      <c r="B37" s="129" t="s">
        <v>53</v>
      </c>
      <c r="C37" s="129">
        <v>288</v>
      </c>
      <c r="D37" s="129">
        <v>2752.0419999999999</v>
      </c>
      <c r="E37" s="129">
        <v>9373.3140000000003</v>
      </c>
      <c r="F37" s="129">
        <v>4226.049</v>
      </c>
      <c r="G37" s="129">
        <v>5147.2650000000003</v>
      </c>
      <c r="H37" s="129">
        <v>-102.56100000000001</v>
      </c>
      <c r="I37" s="129">
        <v>-157.63200000000001</v>
      </c>
    </row>
    <row r="38" spans="1:9" ht="28.5">
      <c r="A38" s="139" t="s">
        <v>79</v>
      </c>
      <c r="B38" s="129">
        <v>22</v>
      </c>
      <c r="C38" s="129">
        <v>1881</v>
      </c>
      <c r="D38" s="129">
        <v>21521.822999999997</v>
      </c>
      <c r="E38" s="129">
        <v>83013.744000000006</v>
      </c>
      <c r="F38" s="129">
        <v>63795.073999999986</v>
      </c>
      <c r="G38" s="129">
        <v>19218.669999999998</v>
      </c>
      <c r="H38" s="129">
        <v>3596.9590000000007</v>
      </c>
      <c r="I38" s="129">
        <v>-71.7</v>
      </c>
    </row>
    <row r="39" spans="1:9">
      <c r="A39" s="139" t="s">
        <v>80</v>
      </c>
      <c r="B39" s="129">
        <v>10</v>
      </c>
      <c r="C39" s="129">
        <v>340</v>
      </c>
      <c r="D39" s="129">
        <v>3685.799</v>
      </c>
      <c r="E39" s="129">
        <v>9369.1839999999993</v>
      </c>
      <c r="F39" s="129">
        <v>4974.4870000000001</v>
      </c>
      <c r="G39" s="129">
        <v>4394.6970000000001</v>
      </c>
      <c r="H39" s="129">
        <v>430.14299999999997</v>
      </c>
      <c r="I39" s="129">
        <v>-25.901000000000003</v>
      </c>
    </row>
    <row r="40" spans="1:9" ht="42.75">
      <c r="A40" s="139" t="s">
        <v>81</v>
      </c>
      <c r="B40" s="129">
        <v>13</v>
      </c>
      <c r="C40" s="129">
        <v>723.99999999999989</v>
      </c>
      <c r="D40" s="129">
        <v>13449.556</v>
      </c>
      <c r="E40" s="129">
        <v>48381.509000000005</v>
      </c>
      <c r="F40" s="129">
        <v>31628.335999999999</v>
      </c>
      <c r="G40" s="129">
        <v>16753.172999999999</v>
      </c>
      <c r="H40" s="129">
        <v>-973.43799999999999</v>
      </c>
      <c r="I40" s="129">
        <v>-1409.1359999999997</v>
      </c>
    </row>
    <row r="41" spans="1:9" ht="28.5">
      <c r="A41" s="139" t="s">
        <v>82</v>
      </c>
      <c r="B41" s="129">
        <v>20</v>
      </c>
      <c r="C41" s="129">
        <v>1962.0000000000002</v>
      </c>
      <c r="D41" s="129">
        <v>19191.147000000001</v>
      </c>
      <c r="E41" s="129">
        <v>97394.256999999998</v>
      </c>
      <c r="F41" s="129">
        <v>74537.227999999988</v>
      </c>
      <c r="G41" s="129">
        <v>22857.028999999999</v>
      </c>
      <c r="H41" s="129">
        <v>1205.741</v>
      </c>
      <c r="I41" s="129">
        <v>2.843</v>
      </c>
    </row>
    <row r="42" spans="1:9" ht="42.75">
      <c r="A42" s="139" t="s">
        <v>81</v>
      </c>
      <c r="B42" s="129">
        <v>12</v>
      </c>
      <c r="C42" s="129">
        <v>765</v>
      </c>
      <c r="D42" s="129">
        <v>11552.261</v>
      </c>
      <c r="E42" s="129">
        <v>33513.216</v>
      </c>
      <c r="F42" s="129">
        <v>17754.170999999998</v>
      </c>
      <c r="G42" s="129">
        <v>15759.045</v>
      </c>
      <c r="H42" s="129">
        <v>188.83</v>
      </c>
      <c r="I42" s="129">
        <v>24.172999999999998</v>
      </c>
    </row>
    <row r="43" spans="1:9" ht="28.5">
      <c r="A43" s="139" t="s">
        <v>82</v>
      </c>
      <c r="B43" s="129">
        <v>24</v>
      </c>
      <c r="C43" s="129">
        <v>1743</v>
      </c>
      <c r="D43" s="129">
        <v>17093.996999999999</v>
      </c>
      <c r="E43" s="129">
        <v>47316.122000000003</v>
      </c>
      <c r="F43" s="129">
        <v>21897.916799999999</v>
      </c>
      <c r="G43" s="129">
        <v>25418.2052</v>
      </c>
      <c r="H43" s="129">
        <v>1607.2991999999999</v>
      </c>
      <c r="I43" s="129">
        <v>-0.61480000000000024</v>
      </c>
    </row>
    <row r="44" spans="1:9">
      <c r="A44" s="124" t="s">
        <v>199</v>
      </c>
    </row>
    <row r="45" spans="1:9">
      <c r="A45" s="149" t="s">
        <v>193</v>
      </c>
    </row>
    <row r="46" spans="1:9">
      <c r="A46" s="137" t="s">
        <v>157</v>
      </c>
    </row>
  </sheetData>
  <mergeCells count="3">
    <mergeCell ref="A2:I2"/>
    <mergeCell ref="A3:I3"/>
    <mergeCell ref="A4:I4"/>
  </mergeCells>
  <hyperlinks>
    <hyperlink ref="K6" location="ÍNDICE!A8" display="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E6" sqref="E6"/>
    </sheetView>
  </sheetViews>
  <sheetFormatPr baseColWidth="10" defaultRowHeight="15"/>
  <cols>
    <col min="1" max="1" width="50" style="57" bestFit="1" customWidth="1"/>
    <col min="2" max="2" width="20.5703125" style="57" customWidth="1"/>
    <col min="3" max="3" width="16.5703125" style="57" customWidth="1"/>
    <col min="4" max="16384" width="11.42578125" style="57"/>
  </cols>
  <sheetData>
    <row r="1" spans="1:9" ht="6" customHeight="1"/>
    <row r="2" spans="1:9">
      <c r="A2" s="150" t="s">
        <v>216</v>
      </c>
      <c r="B2" s="58"/>
      <c r="C2" s="58"/>
      <c r="D2" s="58"/>
      <c r="E2" s="58"/>
      <c r="F2" s="58"/>
      <c r="G2" s="58"/>
      <c r="H2" s="58"/>
      <c r="I2" s="59"/>
    </row>
    <row r="3" spans="1:9" ht="15" customHeight="1">
      <c r="A3" s="182" t="s">
        <v>159</v>
      </c>
      <c r="B3" s="182"/>
      <c r="C3" s="182"/>
      <c r="D3" s="58"/>
      <c r="E3" s="58"/>
      <c r="F3" s="58"/>
      <c r="G3" s="58"/>
      <c r="H3" s="58"/>
      <c r="I3" s="59"/>
    </row>
    <row r="4" spans="1:9" ht="15" customHeight="1">
      <c r="A4" s="182" t="s">
        <v>219</v>
      </c>
      <c r="B4" s="182"/>
      <c r="C4" s="182"/>
      <c r="D4" s="58"/>
      <c r="E4" s="58"/>
      <c r="F4" s="58"/>
      <c r="G4" s="58"/>
      <c r="H4" s="58"/>
      <c r="I4" s="59"/>
    </row>
    <row r="6" spans="1:9">
      <c r="A6" s="11" t="s">
        <v>27</v>
      </c>
      <c r="B6" s="11" t="s">
        <v>126</v>
      </c>
      <c r="C6" s="11" t="s">
        <v>23</v>
      </c>
      <c r="D6" s="60"/>
      <c r="E6" s="132" t="s">
        <v>33</v>
      </c>
    </row>
    <row r="7" spans="1:9" s="64" customFormat="1">
      <c r="A7" s="61" t="s">
        <v>23</v>
      </c>
      <c r="B7" s="128">
        <v>810272</v>
      </c>
      <c r="C7" s="62">
        <v>1</v>
      </c>
      <c r="D7" s="63"/>
    </row>
    <row r="8" spans="1:9" s="64" customFormat="1">
      <c r="A8" s="61" t="s">
        <v>7</v>
      </c>
      <c r="B8" s="129">
        <v>193879</v>
      </c>
      <c r="C8" s="65">
        <v>0.23927644050392952</v>
      </c>
      <c r="D8" s="63"/>
    </row>
    <row r="9" spans="1:9">
      <c r="A9" s="61" t="s">
        <v>12</v>
      </c>
      <c r="B9" s="129">
        <v>149999</v>
      </c>
      <c r="C9" s="65">
        <v>0.18512178626436554</v>
      </c>
      <c r="D9" s="66"/>
    </row>
    <row r="10" spans="1:9">
      <c r="A10" s="61" t="s">
        <v>14</v>
      </c>
      <c r="B10" s="129">
        <v>69913</v>
      </c>
      <c r="C10" s="65">
        <v>8.628337150981398E-2</v>
      </c>
    </row>
    <row r="11" spans="1:9">
      <c r="A11" s="61" t="s">
        <v>0</v>
      </c>
      <c r="B11" s="129">
        <v>45140</v>
      </c>
      <c r="C11" s="65">
        <v>5.570968761107381E-2</v>
      </c>
    </row>
    <row r="12" spans="1:9">
      <c r="A12" s="61" t="s">
        <v>8</v>
      </c>
      <c r="B12" s="129">
        <v>40959</v>
      </c>
      <c r="C12" s="65">
        <v>5.0549691955294025E-2</v>
      </c>
    </row>
    <row r="13" spans="1:9">
      <c r="A13" s="61" t="s">
        <v>10</v>
      </c>
      <c r="B13" s="129">
        <v>39416</v>
      </c>
      <c r="C13" s="65">
        <v>4.8645393151929228E-2</v>
      </c>
    </row>
    <row r="14" spans="1:9">
      <c r="A14" s="61" t="s">
        <v>13</v>
      </c>
      <c r="B14" s="129">
        <v>29651</v>
      </c>
      <c r="C14" s="65">
        <v>3.6593884522728166E-2</v>
      </c>
    </row>
    <row r="15" spans="1:9">
      <c r="A15" s="61" t="s">
        <v>6</v>
      </c>
      <c r="B15" s="129">
        <v>29008</v>
      </c>
      <c r="C15" s="65">
        <v>3.5800323841870381E-2</v>
      </c>
    </row>
    <row r="16" spans="1:9">
      <c r="A16" s="61" t="s">
        <v>4</v>
      </c>
      <c r="B16" s="129">
        <v>27628</v>
      </c>
      <c r="C16" s="65">
        <v>3.4097192054026303E-2</v>
      </c>
    </row>
    <row r="17" spans="1:3">
      <c r="A17" s="61" t="s">
        <v>5</v>
      </c>
      <c r="B17" s="129">
        <v>25473</v>
      </c>
      <c r="C17" s="65">
        <v>3.143759132735674E-2</v>
      </c>
    </row>
    <row r="18" spans="1:3">
      <c r="A18" s="61" t="s">
        <v>3</v>
      </c>
      <c r="B18" s="129">
        <v>25051</v>
      </c>
      <c r="C18" s="65">
        <v>3.0916778563247895E-2</v>
      </c>
    </row>
    <row r="19" spans="1:3">
      <c r="A19" s="61" t="s">
        <v>9</v>
      </c>
      <c r="B19" s="129">
        <v>20672</v>
      </c>
      <c r="C19" s="65">
        <v>2.5512420520516565E-2</v>
      </c>
    </row>
    <row r="20" spans="1:3">
      <c r="A20" s="61" t="s">
        <v>11</v>
      </c>
      <c r="B20" s="129">
        <v>17067</v>
      </c>
      <c r="C20" s="65">
        <v>2.1063297263141267E-2</v>
      </c>
    </row>
    <row r="21" spans="1:3">
      <c r="A21" s="61" t="s">
        <v>1</v>
      </c>
      <c r="B21" s="129">
        <v>14853</v>
      </c>
      <c r="C21" s="65">
        <v>1.833088148177402E-2</v>
      </c>
    </row>
    <row r="22" spans="1:3">
      <c r="A22" s="61" t="s">
        <v>24</v>
      </c>
      <c r="B22" s="129">
        <v>11612</v>
      </c>
      <c r="C22" s="65">
        <v>1.4330990087279333E-2</v>
      </c>
    </row>
    <row r="23" spans="1:3">
      <c r="A23" s="61" t="s">
        <v>15</v>
      </c>
      <c r="B23" s="129">
        <v>10793</v>
      </c>
      <c r="C23" s="65">
        <v>1.3320218395797953E-2</v>
      </c>
    </row>
    <row r="24" spans="1:3">
      <c r="A24" s="61" t="s">
        <v>2</v>
      </c>
      <c r="B24" s="129">
        <v>10014</v>
      </c>
      <c r="C24" s="65">
        <v>1.2358812843094664E-2</v>
      </c>
    </row>
    <row r="25" spans="1:3">
      <c r="A25" s="61" t="s">
        <v>20</v>
      </c>
      <c r="B25" s="129">
        <v>9332</v>
      </c>
      <c r="C25" s="65">
        <v>1.1517120176928242E-2</v>
      </c>
    </row>
    <row r="26" spans="1:3">
      <c r="A26" s="61" t="s">
        <v>19</v>
      </c>
      <c r="B26" s="129">
        <v>8080</v>
      </c>
      <c r="C26" s="65">
        <v>9.9719600331740453E-3</v>
      </c>
    </row>
    <row r="27" spans="1:3">
      <c r="A27" s="61" t="s">
        <v>21</v>
      </c>
      <c r="B27" s="129">
        <v>7804</v>
      </c>
      <c r="C27" s="65">
        <v>9.6313336756052286E-3</v>
      </c>
    </row>
    <row r="28" spans="1:3">
      <c r="A28" s="61" t="s">
        <v>16</v>
      </c>
      <c r="B28" s="129">
        <v>7332</v>
      </c>
      <c r="C28" s="65">
        <v>9.0488132380237753E-3</v>
      </c>
    </row>
    <row r="29" spans="1:3">
      <c r="A29" s="61" t="s">
        <v>17</v>
      </c>
      <c r="B29" s="129">
        <v>7080</v>
      </c>
      <c r="C29" s="65">
        <v>8.7378065637218113E-3</v>
      </c>
    </row>
    <row r="30" spans="1:3">
      <c r="A30" s="61" t="s">
        <v>18</v>
      </c>
      <c r="B30" s="129">
        <v>6869</v>
      </c>
      <c r="C30" s="65">
        <v>8.4774001816673907E-3</v>
      </c>
    </row>
    <row r="31" spans="1:3">
      <c r="A31" s="61" t="s">
        <v>22</v>
      </c>
      <c r="B31" s="129">
        <v>2646</v>
      </c>
      <c r="C31" s="65">
        <v>3.2655700801706095E-3</v>
      </c>
    </row>
    <row r="32" spans="1:3">
      <c r="A32" s="67" t="s">
        <v>127</v>
      </c>
      <c r="B32" s="151">
        <v>1</v>
      </c>
      <c r="C32" s="68">
        <v>1.2341534694522333E-6</v>
      </c>
    </row>
    <row r="33" spans="1:3" s="156" customFormat="1" ht="11.25">
      <c r="A33" s="122" t="s">
        <v>207</v>
      </c>
      <c r="B33" s="154"/>
      <c r="C33" s="155"/>
    </row>
    <row r="34" spans="1:3" ht="24" customHeight="1">
      <c r="A34" s="183" t="s">
        <v>208</v>
      </c>
      <c r="B34" s="183"/>
      <c r="C34" s="183"/>
    </row>
  </sheetData>
  <mergeCells count="3">
    <mergeCell ref="A3:C3"/>
    <mergeCell ref="A34:C34"/>
    <mergeCell ref="A4:C4"/>
  </mergeCells>
  <hyperlinks>
    <hyperlink ref="E6" location="ÍNDICE!A12" display="ÍNDICE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6" sqref="E6"/>
    </sheetView>
  </sheetViews>
  <sheetFormatPr baseColWidth="10" defaultRowHeight="15"/>
  <cols>
    <col min="1" max="1" width="50" style="57" customWidth="1"/>
    <col min="2" max="2" width="22" style="57" customWidth="1"/>
    <col min="3" max="16384" width="11.42578125" style="57"/>
  </cols>
  <sheetData>
    <row r="1" spans="1:8" ht="6" customHeight="1"/>
    <row r="2" spans="1:8">
      <c r="A2" s="150" t="s">
        <v>201</v>
      </c>
      <c r="B2" s="58"/>
      <c r="C2" s="58"/>
      <c r="D2" s="58"/>
      <c r="E2" s="58"/>
      <c r="F2" s="58"/>
      <c r="G2" s="58"/>
      <c r="H2" s="58"/>
    </row>
    <row r="3" spans="1:8" ht="29.25" customHeight="1">
      <c r="A3" s="182" t="s">
        <v>160</v>
      </c>
      <c r="B3" s="182"/>
      <c r="C3" s="182"/>
      <c r="D3" s="58"/>
      <c r="E3" s="58"/>
      <c r="F3" s="58"/>
      <c r="G3" s="58"/>
      <c r="H3" s="58"/>
    </row>
    <row r="4" spans="1:8">
      <c r="A4" s="182" t="s">
        <v>219</v>
      </c>
      <c r="B4" s="182"/>
      <c r="C4" s="182"/>
      <c r="D4" s="58"/>
      <c r="E4" s="58"/>
      <c r="F4" s="58"/>
      <c r="G4" s="58"/>
      <c r="H4" s="58"/>
    </row>
    <row r="5" spans="1:8">
      <c r="A5" s="15"/>
      <c r="B5" s="15"/>
      <c r="C5" s="15"/>
      <c r="D5" s="15"/>
      <c r="E5" s="15"/>
      <c r="F5" s="15"/>
      <c r="G5" s="15"/>
      <c r="H5" s="15"/>
    </row>
    <row r="6" spans="1:8">
      <c r="A6" s="165" t="s">
        <v>128</v>
      </c>
      <c r="B6" s="166" t="s">
        <v>126</v>
      </c>
      <c r="C6" s="166" t="s">
        <v>23</v>
      </c>
      <c r="D6" s="60"/>
      <c r="E6" s="132" t="s">
        <v>33</v>
      </c>
      <c r="F6" s="70"/>
      <c r="G6" s="72"/>
    </row>
    <row r="7" spans="1:8">
      <c r="A7" s="106" t="s">
        <v>23</v>
      </c>
      <c r="B7" s="128">
        <v>810272</v>
      </c>
      <c r="C7" s="73">
        <v>1</v>
      </c>
      <c r="D7" s="74"/>
      <c r="F7" s="6"/>
      <c r="G7" s="75"/>
    </row>
    <row r="8" spans="1:8">
      <c r="A8" s="4" t="s">
        <v>34</v>
      </c>
      <c r="B8" s="129">
        <v>319704</v>
      </c>
      <c r="C8" s="76">
        <v>0.39456380079775683</v>
      </c>
      <c r="D8" s="74"/>
      <c r="F8" s="6"/>
      <c r="G8" s="75"/>
    </row>
    <row r="9" spans="1:8">
      <c r="A9" s="4" t="s">
        <v>47</v>
      </c>
      <c r="B9" s="129">
        <v>300440</v>
      </c>
      <c r="C9" s="76">
        <v>0.37078906836222897</v>
      </c>
      <c r="F9" s="6"/>
      <c r="G9" s="75"/>
    </row>
    <row r="10" spans="1:8" ht="28.5">
      <c r="A10" s="4" t="s">
        <v>129</v>
      </c>
      <c r="B10" s="129">
        <v>93771</v>
      </c>
      <c r="C10" s="76">
        <v>0.11572780498400537</v>
      </c>
      <c r="F10" s="6"/>
      <c r="G10" s="75"/>
    </row>
    <row r="11" spans="1:8">
      <c r="A11" s="4" t="s">
        <v>25</v>
      </c>
      <c r="B11" s="129">
        <v>64258</v>
      </c>
      <c r="C11" s="76">
        <v>7.9304233640061603E-2</v>
      </c>
      <c r="F11" s="77"/>
      <c r="G11" s="75"/>
    </row>
    <row r="12" spans="1:8">
      <c r="A12" s="4" t="s">
        <v>26</v>
      </c>
      <c r="B12" s="129">
        <v>28395</v>
      </c>
      <c r="C12" s="76">
        <v>3.5043787765096167E-2</v>
      </c>
      <c r="F12" s="6"/>
      <c r="G12" s="75"/>
    </row>
    <row r="13" spans="1:8">
      <c r="A13" s="111" t="s">
        <v>35</v>
      </c>
      <c r="B13" s="129">
        <v>3704</v>
      </c>
      <c r="C13" s="112">
        <v>4.5713044508510726E-3</v>
      </c>
      <c r="F13" s="59"/>
      <c r="G13" s="59"/>
    </row>
    <row r="14" spans="1:8">
      <c r="A14" s="157" t="s">
        <v>161</v>
      </c>
      <c r="B14" s="71"/>
      <c r="C14" s="113"/>
    </row>
    <row r="15" spans="1:8" ht="36.75" customHeight="1">
      <c r="A15" s="183" t="s">
        <v>209</v>
      </c>
      <c r="B15" s="183"/>
      <c r="C15" s="183"/>
    </row>
  </sheetData>
  <mergeCells count="3">
    <mergeCell ref="A3:C3"/>
    <mergeCell ref="A4:C4"/>
    <mergeCell ref="A15:C15"/>
  </mergeCells>
  <hyperlinks>
    <hyperlink ref="E6" location="ÍNDICE!A13" display="ÍNDICE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6" sqref="E6"/>
    </sheetView>
  </sheetViews>
  <sheetFormatPr baseColWidth="10" defaultRowHeight="15"/>
  <cols>
    <col min="1" max="1" width="50" style="57" customWidth="1"/>
    <col min="2" max="2" width="22" style="57" customWidth="1"/>
    <col min="3" max="16384" width="11.42578125" style="57"/>
  </cols>
  <sheetData>
    <row r="1" spans="1:6" ht="6" customHeight="1"/>
    <row r="2" spans="1:6">
      <c r="A2" s="150" t="s">
        <v>217</v>
      </c>
      <c r="B2" s="58"/>
      <c r="C2" s="58"/>
      <c r="D2" s="58"/>
      <c r="E2" s="58"/>
      <c r="F2" s="58"/>
    </row>
    <row r="3" spans="1:6">
      <c r="A3" s="182" t="s">
        <v>163</v>
      </c>
      <c r="B3" s="182"/>
      <c r="C3" s="182"/>
      <c r="D3" s="58"/>
      <c r="E3" s="58"/>
      <c r="F3" s="58"/>
    </row>
    <row r="4" spans="1:6">
      <c r="A4" s="182" t="s">
        <v>220</v>
      </c>
      <c r="B4" s="182"/>
      <c r="C4" s="182"/>
      <c r="D4" s="58"/>
      <c r="E4" s="58"/>
      <c r="F4" s="58"/>
    </row>
    <row r="5" spans="1:6">
      <c r="A5" s="15"/>
      <c r="B5" s="15"/>
      <c r="C5" s="15"/>
      <c r="D5" s="15"/>
      <c r="E5" s="15"/>
      <c r="F5" s="15"/>
    </row>
    <row r="6" spans="1:6">
      <c r="A6" s="136" t="s">
        <v>130</v>
      </c>
      <c r="B6" s="146" t="s">
        <v>126</v>
      </c>
      <c r="C6" s="146" t="s">
        <v>23</v>
      </c>
      <c r="D6" s="60"/>
      <c r="E6" s="132" t="s">
        <v>33</v>
      </c>
    </row>
    <row r="7" spans="1:6">
      <c r="A7" s="106" t="s">
        <v>23</v>
      </c>
      <c r="B7" s="128">
        <v>810272</v>
      </c>
      <c r="C7" s="78">
        <v>1</v>
      </c>
      <c r="D7" s="79"/>
      <c r="F7" s="80"/>
    </row>
    <row r="8" spans="1:6">
      <c r="A8" s="4" t="s">
        <v>131</v>
      </c>
      <c r="B8" s="129">
        <v>731761</v>
      </c>
      <c r="C8" s="81">
        <v>0.90310537695983573</v>
      </c>
      <c r="D8" s="79"/>
      <c r="F8" s="80"/>
    </row>
    <row r="9" spans="1:6">
      <c r="A9" s="4" t="s">
        <v>132</v>
      </c>
      <c r="B9" s="129">
        <v>61798</v>
      </c>
      <c r="C9" s="81">
        <v>7.6268216105209119E-2</v>
      </c>
      <c r="D9" s="59"/>
      <c r="F9" s="80"/>
    </row>
    <row r="10" spans="1:6">
      <c r="A10" s="4" t="s">
        <v>133</v>
      </c>
      <c r="B10" s="129">
        <v>7582</v>
      </c>
      <c r="C10" s="81">
        <v>9.3573516053868325E-3</v>
      </c>
      <c r="F10" s="80"/>
    </row>
    <row r="11" spans="1:6">
      <c r="A11" s="4" t="s">
        <v>134</v>
      </c>
      <c r="B11" s="129">
        <v>5248</v>
      </c>
      <c r="C11" s="81">
        <v>6.4768374076853204E-3</v>
      </c>
      <c r="F11" s="80"/>
    </row>
    <row r="12" spans="1:6">
      <c r="A12" s="4" t="s">
        <v>135</v>
      </c>
      <c r="B12" s="129">
        <v>3883</v>
      </c>
      <c r="C12" s="81">
        <v>4.7922179218830218E-3</v>
      </c>
      <c r="F12" s="80"/>
    </row>
    <row r="13" spans="1:6">
      <c r="A13" s="121" t="s">
        <v>161</v>
      </c>
    </row>
    <row r="14" spans="1:6" ht="30.75" customHeight="1">
      <c r="A14" s="184" t="s">
        <v>210</v>
      </c>
      <c r="B14" s="184"/>
      <c r="C14" s="184"/>
    </row>
  </sheetData>
  <mergeCells count="3">
    <mergeCell ref="A3:C3"/>
    <mergeCell ref="A14:C14"/>
    <mergeCell ref="A4:C4"/>
  </mergeCells>
  <hyperlinks>
    <hyperlink ref="E6" location="ÍNDICE!A14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6" sqref="F6"/>
    </sheetView>
  </sheetViews>
  <sheetFormatPr baseColWidth="10" defaultRowHeight="15"/>
  <cols>
    <col min="1" max="1" width="34.7109375" style="82" customWidth="1"/>
    <col min="2" max="2" width="29.7109375" style="57" customWidth="1"/>
    <col min="3" max="3" width="26.140625" style="57" customWidth="1"/>
    <col min="4" max="4" width="19.42578125" style="57" customWidth="1"/>
    <col min="5" max="16384" width="11.42578125" style="57"/>
  </cols>
  <sheetData>
    <row r="1" spans="1:6" ht="6" customHeight="1"/>
    <row r="2" spans="1:6">
      <c r="A2" s="185" t="s">
        <v>230</v>
      </c>
      <c r="B2" s="185"/>
      <c r="C2" s="185"/>
      <c r="D2" s="185"/>
    </row>
    <row r="3" spans="1:6">
      <c r="A3" s="182" t="s">
        <v>174</v>
      </c>
      <c r="B3" s="182"/>
      <c r="C3" s="182"/>
      <c r="D3" s="182"/>
    </row>
    <row r="4" spans="1:6" ht="15" customHeight="1">
      <c r="A4" s="182" t="s">
        <v>220</v>
      </c>
      <c r="B4" s="182"/>
      <c r="C4" s="182"/>
      <c r="D4" s="182"/>
    </row>
    <row r="5" spans="1:6">
      <c r="A5" s="186"/>
      <c r="B5" s="186"/>
      <c r="C5" s="186"/>
      <c r="D5" s="186"/>
    </row>
    <row r="6" spans="1:6">
      <c r="A6" s="83" t="s">
        <v>31</v>
      </c>
      <c r="B6" s="167" t="s">
        <v>136</v>
      </c>
      <c r="C6" s="167" t="s">
        <v>137</v>
      </c>
      <c r="D6" s="84" t="s">
        <v>138</v>
      </c>
      <c r="F6" s="132" t="s">
        <v>33</v>
      </c>
    </row>
    <row r="7" spans="1:6">
      <c r="A7" s="114">
        <v>2009</v>
      </c>
      <c r="B7" s="85">
        <v>96583489756.999481</v>
      </c>
      <c r="C7" s="85">
        <v>80783919280.999573</v>
      </c>
      <c r="D7" s="86">
        <v>15799570475.999912</v>
      </c>
    </row>
    <row r="8" spans="1:6">
      <c r="A8" s="114">
        <v>2010</v>
      </c>
      <c r="B8" s="85">
        <v>110018948851.99936</v>
      </c>
      <c r="C8" s="85">
        <v>91109887095.999466</v>
      </c>
      <c r="D8" s="86">
        <v>18909061755.999897</v>
      </c>
    </row>
    <row r="9" spans="1:6">
      <c r="A9" s="114">
        <v>2011</v>
      </c>
      <c r="B9" s="85">
        <v>130920292776.00061</v>
      </c>
      <c r="C9" s="85">
        <v>108488896868.00056</v>
      </c>
      <c r="D9" s="86">
        <v>22431395908.000046</v>
      </c>
    </row>
    <row r="10" spans="1:6">
      <c r="A10" s="114">
        <v>2012</v>
      </c>
      <c r="B10" s="85">
        <v>144667008614.00006</v>
      </c>
      <c r="C10" s="85">
        <v>121102612950.00034</v>
      </c>
      <c r="D10" s="86">
        <v>23564395663.999722</v>
      </c>
    </row>
    <row r="11" spans="1:6">
      <c r="A11" s="115">
        <v>2013</v>
      </c>
      <c r="B11" s="87">
        <v>157085366004.99829</v>
      </c>
      <c r="C11" s="87">
        <v>133000025382.99817</v>
      </c>
      <c r="D11" s="88">
        <v>24085340622.000114</v>
      </c>
    </row>
    <row r="12" spans="1:6">
      <c r="A12" s="116" t="s">
        <v>162</v>
      </c>
      <c r="B12" s="117"/>
      <c r="C12" s="117"/>
      <c r="D12" s="117"/>
    </row>
    <row r="13" spans="1:6">
      <c r="A13" s="152" t="s">
        <v>211</v>
      </c>
      <c r="B13" s="153"/>
      <c r="C13" s="153"/>
      <c r="D13" s="153"/>
    </row>
    <row r="14" spans="1:6">
      <c r="A14" s="57"/>
      <c r="B14" s="69"/>
      <c r="C14" s="69"/>
      <c r="D14" s="69"/>
    </row>
    <row r="15" spans="1:6">
      <c r="A15" s="89"/>
      <c r="B15" s="89"/>
    </row>
  </sheetData>
  <mergeCells count="4">
    <mergeCell ref="A2:D2"/>
    <mergeCell ref="A3:D3"/>
    <mergeCell ref="A4:D4"/>
    <mergeCell ref="A5:D5"/>
  </mergeCells>
  <hyperlinks>
    <hyperlink ref="F6" location="ÍNDICE!A15" display="ÍNDICE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7" sqref="E7"/>
    </sheetView>
  </sheetViews>
  <sheetFormatPr baseColWidth="10" defaultRowHeight="15"/>
  <cols>
    <col min="1" max="1" width="34.7109375" style="82" customWidth="1"/>
    <col min="2" max="2" width="29.7109375" style="57" customWidth="1"/>
    <col min="3" max="3" width="26.140625" style="57" customWidth="1"/>
    <col min="4" max="4" width="19.42578125" style="57" customWidth="1"/>
    <col min="5" max="16384" width="11.42578125" style="57"/>
  </cols>
  <sheetData>
    <row r="1" spans="1:5" ht="6" customHeight="1"/>
    <row r="2" spans="1:5">
      <c r="A2" s="150" t="s">
        <v>231</v>
      </c>
      <c r="B2" s="58"/>
      <c r="C2" s="58"/>
    </row>
    <row r="3" spans="1:5">
      <c r="A3" s="182" t="s">
        <v>221</v>
      </c>
      <c r="B3" s="182"/>
      <c r="C3" s="182"/>
    </row>
    <row r="4" spans="1:5" ht="15" customHeight="1">
      <c r="A4" s="182" t="s">
        <v>219</v>
      </c>
      <c r="B4" s="182"/>
      <c r="C4" s="182"/>
      <c r="D4" s="58"/>
    </row>
    <row r="5" spans="1:5">
      <c r="A5" s="188" t="s">
        <v>164</v>
      </c>
      <c r="B5" s="188"/>
      <c r="C5" s="188"/>
    </row>
    <row r="7" spans="1:5">
      <c r="A7" s="144" t="s">
        <v>128</v>
      </c>
      <c r="B7" s="136" t="s">
        <v>139</v>
      </c>
      <c r="C7" s="136" t="s">
        <v>140</v>
      </c>
      <c r="E7" s="132" t="s">
        <v>33</v>
      </c>
    </row>
    <row r="8" spans="1:5">
      <c r="A8" s="106" t="s">
        <v>23</v>
      </c>
      <c r="B8" s="90">
        <v>157085366.00499997</v>
      </c>
      <c r="C8" s="78">
        <v>1</v>
      </c>
    </row>
    <row r="9" spans="1:5">
      <c r="A9" s="4" t="s">
        <v>47</v>
      </c>
      <c r="B9" s="85">
        <v>60038084.995999701</v>
      </c>
      <c r="C9" s="81">
        <v>0.38220036991917394</v>
      </c>
    </row>
    <row r="10" spans="1:5">
      <c r="A10" s="4" t="s">
        <v>25</v>
      </c>
      <c r="B10" s="85">
        <v>32922148.964999869</v>
      </c>
      <c r="C10" s="81">
        <v>0.20958126019168477</v>
      </c>
    </row>
    <row r="11" spans="1:5">
      <c r="A11" s="4" t="s">
        <v>34</v>
      </c>
      <c r="B11" s="85">
        <v>32634573.378000099</v>
      </c>
      <c r="C11" s="81">
        <v>0.20775056396380942</v>
      </c>
    </row>
    <row r="12" spans="1:5" ht="28.5">
      <c r="A12" s="4" t="s">
        <v>35</v>
      </c>
      <c r="B12" s="85">
        <v>18005370.938000016</v>
      </c>
      <c r="C12" s="81">
        <v>0.11462156785137417</v>
      </c>
    </row>
    <row r="13" spans="1:5">
      <c r="A13" s="4" t="s">
        <v>26</v>
      </c>
      <c r="B13" s="85">
        <v>7136858.6859999998</v>
      </c>
      <c r="C13" s="81">
        <v>4.5432995240134909E-2</v>
      </c>
    </row>
    <row r="14" spans="1:5" ht="28.5">
      <c r="A14" s="4" t="s">
        <v>129</v>
      </c>
      <c r="B14" s="85">
        <v>6348329.0419999855</v>
      </c>
      <c r="C14" s="81">
        <v>4.0413242833822804E-2</v>
      </c>
    </row>
    <row r="15" spans="1:5">
      <c r="A15" s="110" t="s">
        <v>161</v>
      </c>
    </row>
    <row r="16" spans="1:5" ht="33" customHeight="1">
      <c r="A16" s="187" t="s">
        <v>212</v>
      </c>
      <c r="B16" s="187"/>
      <c r="C16" s="187"/>
    </row>
  </sheetData>
  <mergeCells count="4">
    <mergeCell ref="A16:C16"/>
    <mergeCell ref="A4:C4"/>
    <mergeCell ref="A3:C3"/>
    <mergeCell ref="A5:C5"/>
  </mergeCells>
  <hyperlinks>
    <hyperlink ref="E7" location="ÍNDICE!A16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7" sqref="E7"/>
    </sheetView>
  </sheetViews>
  <sheetFormatPr baseColWidth="10" defaultRowHeight="15"/>
  <cols>
    <col min="1" max="1" width="33" style="57" customWidth="1"/>
    <col min="2" max="2" width="32.42578125" style="57" bestFit="1" customWidth="1"/>
    <col min="3" max="3" width="26.5703125" style="57" bestFit="1" customWidth="1"/>
    <col min="4" max="4" width="25.7109375" style="57" bestFit="1" customWidth="1"/>
    <col min="5" max="16384" width="11.42578125" style="57"/>
  </cols>
  <sheetData>
    <row r="1" spans="1:8" ht="6" customHeight="1"/>
    <row r="2" spans="1:8">
      <c r="A2" s="150" t="s">
        <v>232</v>
      </c>
      <c r="B2" s="58"/>
      <c r="C2" s="58"/>
      <c r="D2" s="58"/>
      <c r="E2" s="58"/>
      <c r="F2" s="58"/>
      <c r="G2" s="58"/>
      <c r="H2" s="58"/>
    </row>
    <row r="3" spans="1:8" ht="15" customHeight="1">
      <c r="A3" s="182" t="s">
        <v>222</v>
      </c>
      <c r="B3" s="182"/>
      <c r="C3" s="182"/>
      <c r="D3" s="58"/>
      <c r="E3" s="58"/>
      <c r="F3" s="58"/>
      <c r="G3" s="58"/>
      <c r="H3" s="58"/>
    </row>
    <row r="4" spans="1:8" ht="15" customHeight="1">
      <c r="A4" s="182" t="s">
        <v>219</v>
      </c>
      <c r="B4" s="182"/>
      <c r="C4" s="182"/>
      <c r="D4" s="58"/>
      <c r="E4" s="58"/>
      <c r="F4" s="58"/>
      <c r="G4" s="58"/>
      <c r="H4" s="58"/>
    </row>
    <row r="5" spans="1:8">
      <c r="A5" s="188" t="s">
        <v>164</v>
      </c>
      <c r="B5" s="188"/>
      <c r="C5" s="188"/>
      <c r="D5" s="118"/>
      <c r="E5" s="118"/>
      <c r="F5" s="118"/>
      <c r="G5" s="15"/>
      <c r="H5" s="15"/>
    </row>
    <row r="7" spans="1:8">
      <c r="A7" s="162" t="s">
        <v>141</v>
      </c>
      <c r="B7" s="162" t="s">
        <v>142</v>
      </c>
      <c r="C7" s="162" t="s">
        <v>140</v>
      </c>
      <c r="D7" s="60"/>
      <c r="E7" s="132" t="s">
        <v>33</v>
      </c>
    </row>
    <row r="8" spans="1:8">
      <c r="A8" s="126" t="s">
        <v>23</v>
      </c>
      <c r="B8" s="90">
        <v>157085366.00499979</v>
      </c>
      <c r="C8" s="78">
        <v>1</v>
      </c>
      <c r="D8" s="91"/>
      <c r="G8" s="94"/>
    </row>
    <row r="9" spans="1:8">
      <c r="A9" s="3" t="s">
        <v>135</v>
      </c>
      <c r="B9" s="85">
        <v>114985520.51899983</v>
      </c>
      <c r="C9" s="81">
        <v>0.73199384158636405</v>
      </c>
      <c r="D9" s="74"/>
      <c r="G9" s="94"/>
    </row>
    <row r="10" spans="1:8">
      <c r="A10" s="3" t="s">
        <v>132</v>
      </c>
      <c r="B10" s="85">
        <v>18009068.104000043</v>
      </c>
      <c r="C10" s="81">
        <v>0.11464510388209455</v>
      </c>
      <c r="D10" s="74"/>
      <c r="G10" s="94"/>
    </row>
    <row r="11" spans="1:8">
      <c r="A11" s="3" t="s">
        <v>134</v>
      </c>
      <c r="B11" s="85">
        <v>14654006.799999921</v>
      </c>
      <c r="C11" s="81">
        <v>9.3286899809199963E-2</v>
      </c>
      <c r="D11" s="74"/>
      <c r="G11" s="94"/>
    </row>
    <row r="12" spans="1:8">
      <c r="A12" s="3" t="s">
        <v>133</v>
      </c>
      <c r="B12" s="85">
        <v>9436770.5819999799</v>
      </c>
      <c r="C12" s="81">
        <v>6.0074154722341365E-2</v>
      </c>
      <c r="D12" s="74"/>
      <c r="G12" s="94"/>
    </row>
    <row r="13" spans="1:8">
      <c r="A13" s="110" t="s">
        <v>165</v>
      </c>
      <c r="D13" s="74"/>
    </row>
    <row r="14" spans="1:8" ht="33.6" customHeight="1">
      <c r="A14" s="187" t="s">
        <v>213</v>
      </c>
      <c r="B14" s="187"/>
      <c r="C14" s="187"/>
    </row>
    <row r="15" spans="1:8">
      <c r="D15" s="59"/>
    </row>
    <row r="16" spans="1:8">
      <c r="A16" s="93"/>
    </row>
  </sheetData>
  <mergeCells count="4">
    <mergeCell ref="A3:C3"/>
    <mergeCell ref="A4:C4"/>
    <mergeCell ref="A5:C5"/>
    <mergeCell ref="A14:C14"/>
  </mergeCells>
  <hyperlinks>
    <hyperlink ref="E7" location="ÍNDICE!A17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F6" sqref="F6"/>
    </sheetView>
  </sheetViews>
  <sheetFormatPr baseColWidth="10" defaultRowHeight="15"/>
  <cols>
    <col min="1" max="1" width="33" style="57" customWidth="1"/>
    <col min="2" max="2" width="32.42578125" style="57" bestFit="1" customWidth="1"/>
    <col min="3" max="3" width="26.5703125" style="57" bestFit="1" customWidth="1"/>
    <col min="4" max="4" width="25.7109375" style="57" bestFit="1" customWidth="1"/>
    <col min="5" max="16384" width="11.42578125" style="57"/>
  </cols>
  <sheetData>
    <row r="1" spans="1:6" ht="6" customHeight="1"/>
    <row r="2" spans="1:6">
      <c r="A2" s="185" t="s">
        <v>233</v>
      </c>
      <c r="B2" s="185"/>
      <c r="C2" s="185"/>
      <c r="D2" s="185"/>
    </row>
    <row r="3" spans="1:6">
      <c r="A3" s="182" t="s">
        <v>175</v>
      </c>
      <c r="B3" s="182"/>
      <c r="C3" s="182"/>
      <c r="D3" s="182"/>
    </row>
    <row r="4" spans="1:6" ht="15" customHeight="1">
      <c r="A4" s="182" t="s">
        <v>220</v>
      </c>
      <c r="B4" s="182"/>
      <c r="C4" s="182"/>
      <c r="D4" s="182"/>
    </row>
    <row r="5" spans="1:6">
      <c r="A5" s="58"/>
      <c r="B5" s="58"/>
      <c r="C5" s="58"/>
      <c r="D5" s="58"/>
    </row>
    <row r="6" spans="1:6">
      <c r="A6" s="95" t="s">
        <v>31</v>
      </c>
      <c r="B6" s="96" t="s">
        <v>143</v>
      </c>
      <c r="C6" s="96" t="s">
        <v>144</v>
      </c>
      <c r="D6" s="97" t="s">
        <v>145</v>
      </c>
      <c r="F6" s="132" t="s">
        <v>33</v>
      </c>
    </row>
    <row r="7" spans="1:6">
      <c r="A7" s="98">
        <v>2006</v>
      </c>
      <c r="B7" s="129">
        <v>1362334.9999999776</v>
      </c>
      <c r="C7" s="129">
        <v>850771.99999999825</v>
      </c>
      <c r="D7" s="129">
        <v>511563</v>
      </c>
    </row>
    <row r="8" spans="1:6">
      <c r="A8" s="98">
        <v>2007</v>
      </c>
      <c r="B8" s="129">
        <v>1474258.9999999858</v>
      </c>
      <c r="C8" s="129">
        <v>918596.00000000361</v>
      </c>
      <c r="D8" s="129">
        <v>555663</v>
      </c>
    </row>
    <row r="9" spans="1:6">
      <c r="A9" s="98">
        <v>2008</v>
      </c>
      <c r="B9" s="129">
        <v>1679319.000000013</v>
      </c>
      <c r="C9" s="129">
        <v>1052396.0000000107</v>
      </c>
      <c r="D9" s="129">
        <v>626923</v>
      </c>
    </row>
    <row r="10" spans="1:6">
      <c r="A10" s="98">
        <v>2009</v>
      </c>
      <c r="B10" s="129">
        <v>1832208.9999999818</v>
      </c>
      <c r="C10" s="129">
        <v>1144456.0000000079</v>
      </c>
      <c r="D10" s="129">
        <v>687753</v>
      </c>
    </row>
    <row r="11" spans="1:6">
      <c r="A11" s="98">
        <v>2010</v>
      </c>
      <c r="B11" s="129">
        <v>2062585.0000000144</v>
      </c>
      <c r="C11" s="129">
        <v>1284766.9999999788</v>
      </c>
      <c r="D11" s="129">
        <v>777818</v>
      </c>
    </row>
    <row r="12" spans="1:6">
      <c r="A12" s="98">
        <v>2011</v>
      </c>
      <c r="B12" s="129">
        <v>2419829.0000000051</v>
      </c>
      <c r="C12" s="129">
        <v>1512830.9999999756</v>
      </c>
      <c r="D12" s="129">
        <v>906998</v>
      </c>
    </row>
    <row r="13" spans="1:6">
      <c r="A13" s="98">
        <v>2012</v>
      </c>
      <c r="B13" s="129">
        <v>2715353.9999999795</v>
      </c>
      <c r="C13" s="129">
        <v>1691254.0000000291</v>
      </c>
      <c r="D13" s="129">
        <v>1024100</v>
      </c>
    </row>
    <row r="14" spans="1:6">
      <c r="A14" s="99">
        <v>2013</v>
      </c>
      <c r="B14" s="129">
        <v>2932364.9999999925</v>
      </c>
      <c r="C14" s="129">
        <v>1818151.9999999572</v>
      </c>
      <c r="D14" s="129">
        <v>1114213</v>
      </c>
    </row>
    <row r="15" spans="1:6">
      <c r="A15" s="158" t="s">
        <v>166</v>
      </c>
      <c r="B15" s="119"/>
      <c r="C15" s="119"/>
      <c r="D15" s="119"/>
    </row>
    <row r="16" spans="1:6">
      <c r="A16" s="120" t="s">
        <v>214</v>
      </c>
      <c r="B16" s="142"/>
      <c r="C16" s="142"/>
      <c r="D16" s="142"/>
    </row>
  </sheetData>
  <mergeCells count="3">
    <mergeCell ref="A4:D4"/>
    <mergeCell ref="A2:D2"/>
    <mergeCell ref="A3:D3"/>
  </mergeCells>
  <hyperlinks>
    <hyperlink ref="F6" location="ÍNDICE!A18" display="ÍNDICE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E7" sqref="E7"/>
    </sheetView>
  </sheetViews>
  <sheetFormatPr baseColWidth="10" defaultRowHeight="15"/>
  <cols>
    <col min="1" max="1" width="50" style="57" customWidth="1"/>
    <col min="2" max="4" width="20.85546875" style="57" customWidth="1"/>
    <col min="5" max="5" width="13.5703125" style="57" customWidth="1"/>
    <col min="6" max="6" width="12.140625" style="57" customWidth="1"/>
    <col min="7" max="9" width="9.85546875" style="57" customWidth="1"/>
    <col min="10" max="16384" width="11.42578125" style="57"/>
  </cols>
  <sheetData>
    <row r="1" spans="1:8" ht="6" customHeight="1"/>
    <row r="2" spans="1:8">
      <c r="A2" s="150" t="s">
        <v>234</v>
      </c>
      <c r="B2" s="58"/>
      <c r="C2" s="58"/>
      <c r="D2" s="58"/>
      <c r="E2" s="58"/>
      <c r="F2" s="58"/>
      <c r="G2" s="58"/>
      <c r="H2" s="58"/>
    </row>
    <row r="3" spans="1:8" ht="15" customHeight="1">
      <c r="A3" s="182" t="s">
        <v>223</v>
      </c>
      <c r="B3" s="182"/>
      <c r="C3" s="182"/>
      <c r="D3" s="58"/>
      <c r="E3" s="58"/>
      <c r="F3" s="58"/>
      <c r="G3" s="58"/>
      <c r="H3" s="58"/>
    </row>
    <row r="4" spans="1:8" ht="15" customHeight="1">
      <c r="A4" s="182" t="s">
        <v>220</v>
      </c>
      <c r="B4" s="182"/>
      <c r="C4" s="182"/>
      <c r="D4" s="58"/>
      <c r="E4" s="58"/>
      <c r="F4" s="58"/>
      <c r="G4" s="58"/>
      <c r="H4" s="58"/>
    </row>
    <row r="5" spans="1:8">
      <c r="A5" s="188" t="s">
        <v>164</v>
      </c>
      <c r="B5" s="188"/>
      <c r="C5" s="188"/>
      <c r="D5" s="118"/>
      <c r="E5" s="118"/>
      <c r="F5" s="118"/>
      <c r="G5" s="58"/>
      <c r="H5" s="58"/>
    </row>
    <row r="7" spans="1:8">
      <c r="A7" s="144" t="s">
        <v>128</v>
      </c>
      <c r="B7" s="11" t="s">
        <v>146</v>
      </c>
      <c r="C7" s="11" t="s">
        <v>140</v>
      </c>
      <c r="D7" s="100"/>
      <c r="E7" s="132" t="s">
        <v>33</v>
      </c>
    </row>
    <row r="8" spans="1:8">
      <c r="A8" s="127" t="s">
        <v>23</v>
      </c>
      <c r="B8" s="128">
        <v>2244212.0000000019</v>
      </c>
      <c r="C8" s="101">
        <v>1.0000000000000002</v>
      </c>
      <c r="D8" s="91"/>
      <c r="G8" s="145"/>
      <c r="H8" s="102"/>
    </row>
    <row r="9" spans="1:8">
      <c r="A9" s="4" t="s">
        <v>34</v>
      </c>
      <c r="B9" s="129">
        <v>1184293</v>
      </c>
      <c r="C9" s="103">
        <v>0.5277099489709528</v>
      </c>
      <c r="D9" s="74"/>
      <c r="G9" s="104"/>
      <c r="H9" s="92"/>
    </row>
    <row r="10" spans="1:8">
      <c r="A10" s="4" t="s">
        <v>47</v>
      </c>
      <c r="B10" s="129">
        <v>398674.00000000041</v>
      </c>
      <c r="C10" s="103">
        <v>0.17764542743733669</v>
      </c>
      <c r="D10" s="74"/>
      <c r="G10" s="104"/>
      <c r="H10" s="92"/>
    </row>
    <row r="11" spans="1:8">
      <c r="A11" s="4" t="s">
        <v>25</v>
      </c>
      <c r="B11" s="129">
        <v>320560.99999999936</v>
      </c>
      <c r="C11" s="103">
        <v>0.14283900094999905</v>
      </c>
      <c r="D11" s="74"/>
      <c r="G11" s="104"/>
      <c r="H11" s="92"/>
    </row>
    <row r="12" spans="1:8" ht="28.5">
      <c r="A12" s="4" t="s">
        <v>129</v>
      </c>
      <c r="B12" s="129">
        <v>169787.99999999997</v>
      </c>
      <c r="C12" s="103">
        <v>7.5655954072075149E-2</v>
      </c>
      <c r="D12" s="74"/>
      <c r="G12" s="104"/>
      <c r="H12" s="92"/>
    </row>
    <row r="13" spans="1:8">
      <c r="A13" s="143" t="s">
        <v>26</v>
      </c>
      <c r="B13" s="129">
        <v>133579</v>
      </c>
      <c r="C13" s="103">
        <v>5.9521560351695826E-2</v>
      </c>
      <c r="D13" s="74"/>
      <c r="G13" s="104"/>
      <c r="H13" s="92"/>
    </row>
    <row r="14" spans="1:8">
      <c r="A14" s="4" t="s">
        <v>35</v>
      </c>
      <c r="B14" s="129">
        <v>37316.999999999971</v>
      </c>
      <c r="C14" s="103">
        <v>1.6628108217940175E-2</v>
      </c>
      <c r="D14" s="105"/>
      <c r="G14" s="104"/>
      <c r="H14" s="92"/>
    </row>
    <row r="15" spans="1:8">
      <c r="A15" s="121" t="s">
        <v>161</v>
      </c>
      <c r="G15" s="104"/>
      <c r="H15" s="92"/>
    </row>
    <row r="16" spans="1:8" ht="33" customHeight="1">
      <c r="A16" s="187" t="s">
        <v>215</v>
      </c>
      <c r="B16" s="187"/>
      <c r="C16" s="187"/>
      <c r="G16" s="59"/>
      <c r="H16" s="59"/>
    </row>
  </sheetData>
  <mergeCells count="4">
    <mergeCell ref="A3:C3"/>
    <mergeCell ref="A5:C5"/>
    <mergeCell ref="A16:C16"/>
    <mergeCell ref="A4:C4"/>
  </mergeCells>
  <hyperlinks>
    <hyperlink ref="E7" location="ÍNDICE!A19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6"/>
  <sheetViews>
    <sheetView showGridLines="0" topLeftCell="E1" zoomScale="85" zoomScaleNormal="85" zoomScaleSheetLayoutView="70" workbookViewId="0">
      <selection activeCell="XFD6" sqref="XFD6"/>
    </sheetView>
  </sheetViews>
  <sheetFormatPr baseColWidth="10" defaultColWidth="0" defaultRowHeight="12.75" customHeight="1" zeroHeight="1"/>
  <cols>
    <col min="1" max="1" width="48.28515625" style="9" customWidth="1"/>
    <col min="2" max="2" width="15.7109375" style="9" customWidth="1"/>
    <col min="3" max="3" width="18.42578125" style="9" customWidth="1"/>
    <col min="4" max="4" width="15.7109375" style="9" customWidth="1"/>
    <col min="5" max="5" width="18.42578125" style="9" customWidth="1"/>
    <col min="6" max="6" width="15.7109375" style="9" customWidth="1"/>
    <col min="7" max="7" width="18.42578125" style="9" customWidth="1"/>
    <col min="8" max="8" width="15.7109375" style="9" customWidth="1"/>
    <col min="9" max="9" width="18.42578125" style="9" customWidth="1"/>
    <col min="10" max="10" width="15.7109375" style="9" customWidth="1"/>
    <col min="11" max="11" width="18.42578125" style="9" customWidth="1"/>
    <col min="12" max="12" width="15.7109375" style="9" customWidth="1"/>
    <col min="13" max="13" width="18.42578125" style="9" customWidth="1"/>
    <col min="14" max="14" width="15.7109375" style="9" customWidth="1"/>
    <col min="15" max="15" width="18.42578125" style="9" customWidth="1"/>
    <col min="16" max="19" width="0" style="9" hidden="1" customWidth="1"/>
    <col min="20" max="16382" width="11.42578125" style="9" hidden="1"/>
    <col min="16383" max="16383" width="1.7109375" style="9" customWidth="1"/>
    <col min="16384" max="16384" width="15.7109375" style="9" customWidth="1"/>
  </cols>
  <sheetData>
    <row r="1" spans="1:15 16384:16384" ht="6" customHeight="1"/>
    <row r="2" spans="1:15 16384:16384" s="52" customFormat="1" ht="15">
      <c r="A2" s="190" t="s">
        <v>218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 16384:16384" s="53" customFormat="1" ht="13.9" customHeight="1">
      <c r="A3" s="189" t="s">
        <v>186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 16384:16384" s="53" customFormat="1" ht="13.9" customHeight="1">
      <c r="A4" s="189" t="s">
        <v>225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 16384:16384" s="23" customFormat="1" ht="14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 16384:16384" s="23" customFormat="1" ht="15" customHeight="1">
      <c r="A6" s="176" t="s">
        <v>110</v>
      </c>
      <c r="B6" s="191">
        <v>2007</v>
      </c>
      <c r="C6" s="191"/>
      <c r="D6" s="191">
        <v>2008</v>
      </c>
      <c r="E6" s="191"/>
      <c r="F6" s="191">
        <v>2009</v>
      </c>
      <c r="G6" s="191"/>
      <c r="H6" s="191">
        <v>2010</v>
      </c>
      <c r="I6" s="191"/>
      <c r="J6" s="191">
        <v>2011</v>
      </c>
      <c r="K6" s="191"/>
      <c r="L6" s="191">
        <v>2012</v>
      </c>
      <c r="M6" s="191"/>
      <c r="N6" s="191">
        <v>2013</v>
      </c>
      <c r="O6" s="191"/>
      <c r="XFD6" s="132" t="s">
        <v>33</v>
      </c>
    </row>
    <row r="7" spans="1:15 16384:16384" s="23" customFormat="1" ht="63" customHeight="1">
      <c r="A7" s="176"/>
      <c r="B7" s="138" t="s">
        <v>111</v>
      </c>
      <c r="C7" s="138" t="s">
        <v>173</v>
      </c>
      <c r="D7" s="138" t="s">
        <v>111</v>
      </c>
      <c r="E7" s="138" t="s">
        <v>173</v>
      </c>
      <c r="F7" s="138" t="s">
        <v>111</v>
      </c>
      <c r="G7" s="138" t="s">
        <v>173</v>
      </c>
      <c r="H7" s="138" t="s">
        <v>111</v>
      </c>
      <c r="I7" s="138" t="s">
        <v>173</v>
      </c>
      <c r="J7" s="138" t="s">
        <v>111</v>
      </c>
      <c r="K7" s="138" t="s">
        <v>173</v>
      </c>
      <c r="L7" s="138" t="s">
        <v>111</v>
      </c>
      <c r="M7" s="138" t="s">
        <v>173</v>
      </c>
      <c r="N7" s="138" t="s">
        <v>111</v>
      </c>
      <c r="O7" s="138" t="s">
        <v>173</v>
      </c>
    </row>
    <row r="8" spans="1:15 16384:16384" s="52" customFormat="1" ht="15">
      <c r="A8" s="30" t="s">
        <v>32</v>
      </c>
      <c r="B8" s="128">
        <f>SUM(B9,B10:B11,B12,B13,B14,B15,B16,B17,B18,B19,B20,B21,B22)</f>
        <v>34787</v>
      </c>
      <c r="C8" s="128">
        <v>11167885</v>
      </c>
      <c r="D8" s="128">
        <v>34653</v>
      </c>
      <c r="E8" s="128">
        <v>10211234</v>
      </c>
      <c r="F8" s="128">
        <v>38835</v>
      </c>
      <c r="G8" s="128">
        <v>13037423</v>
      </c>
      <c r="H8" s="128">
        <v>39657</v>
      </c>
      <c r="I8" s="128">
        <v>13463205</v>
      </c>
      <c r="J8" s="128">
        <v>42042</v>
      </c>
      <c r="K8" s="128">
        <v>14492542</v>
      </c>
      <c r="L8" s="128">
        <v>36617</v>
      </c>
      <c r="M8" s="128">
        <v>18812430</v>
      </c>
      <c r="N8" s="128">
        <v>33385</v>
      </c>
      <c r="O8" s="128">
        <v>16371357</v>
      </c>
    </row>
    <row r="9" spans="1:15 16384:16384" s="23" customFormat="1" ht="14.25">
      <c r="A9" s="34" t="s">
        <v>112</v>
      </c>
      <c r="B9" s="129">
        <v>26257</v>
      </c>
      <c r="C9" s="129">
        <v>5755195</v>
      </c>
      <c r="D9" s="129">
        <v>27505</v>
      </c>
      <c r="E9" s="129">
        <v>6297613</v>
      </c>
      <c r="F9" s="129">
        <v>29003</v>
      </c>
      <c r="G9" s="129">
        <v>6702453</v>
      </c>
      <c r="H9" s="129">
        <v>29672</v>
      </c>
      <c r="I9" s="129">
        <v>6940109</v>
      </c>
      <c r="J9" s="129">
        <v>32568</v>
      </c>
      <c r="K9" s="129">
        <v>8096035</v>
      </c>
      <c r="L9" s="129">
        <v>26303</v>
      </c>
      <c r="M9" s="129">
        <v>7430854</v>
      </c>
      <c r="N9" s="129">
        <v>23196</v>
      </c>
      <c r="O9" s="129">
        <v>7476817</v>
      </c>
    </row>
    <row r="10" spans="1:15 16384:16384" s="23" customFormat="1" ht="14.25">
      <c r="A10" s="34" t="s">
        <v>113</v>
      </c>
      <c r="B10" s="129">
        <v>3239</v>
      </c>
      <c r="C10" s="129">
        <v>1157479</v>
      </c>
      <c r="D10" s="129">
        <v>2303</v>
      </c>
      <c r="E10" s="129">
        <v>774814</v>
      </c>
      <c r="F10" s="129">
        <v>3156</v>
      </c>
      <c r="G10" s="129">
        <v>1098642</v>
      </c>
      <c r="H10" s="129">
        <v>2838</v>
      </c>
      <c r="I10" s="129">
        <v>1093251</v>
      </c>
      <c r="J10" s="129">
        <v>3414</v>
      </c>
      <c r="K10" s="129">
        <v>1212412</v>
      </c>
      <c r="L10" s="129">
        <v>3332</v>
      </c>
      <c r="M10" s="129">
        <v>1355732</v>
      </c>
      <c r="N10" s="129">
        <v>2936</v>
      </c>
      <c r="O10" s="129">
        <v>1113482</v>
      </c>
    </row>
    <row r="11" spans="1:15 16384:16384" s="23" customFormat="1" ht="14.25">
      <c r="A11" s="34" t="s">
        <v>114</v>
      </c>
      <c r="B11" s="129">
        <v>2305</v>
      </c>
      <c r="C11" s="129">
        <v>2134951</v>
      </c>
      <c r="D11" s="129">
        <v>1826</v>
      </c>
      <c r="E11" s="129">
        <v>1003774</v>
      </c>
      <c r="F11" s="129">
        <v>2898</v>
      </c>
      <c r="G11" s="129">
        <v>2691493</v>
      </c>
      <c r="H11" s="129">
        <v>2635</v>
      </c>
      <c r="I11" s="129">
        <v>2427673</v>
      </c>
      <c r="J11" s="129">
        <v>2535</v>
      </c>
      <c r="K11" s="129">
        <v>2654590</v>
      </c>
      <c r="L11" s="129">
        <v>3034</v>
      </c>
      <c r="M11" s="129">
        <v>4331771</v>
      </c>
      <c r="N11" s="129">
        <v>3215</v>
      </c>
      <c r="O11" s="129">
        <v>4716890</v>
      </c>
    </row>
    <row r="12" spans="1:15 16384:16384" s="23" customFormat="1" ht="14.25">
      <c r="A12" s="34" t="s">
        <v>115</v>
      </c>
      <c r="B12" s="129">
        <v>1289</v>
      </c>
      <c r="C12" s="129">
        <v>935177</v>
      </c>
      <c r="D12" s="129">
        <v>1350</v>
      </c>
      <c r="E12" s="129">
        <v>900770</v>
      </c>
      <c r="F12" s="129">
        <v>1626</v>
      </c>
      <c r="G12" s="129">
        <v>1038896</v>
      </c>
      <c r="H12" s="129">
        <v>1652</v>
      </c>
      <c r="I12" s="129">
        <v>1212420</v>
      </c>
      <c r="J12" s="129">
        <v>812</v>
      </c>
      <c r="K12" s="129">
        <v>629643</v>
      </c>
      <c r="L12" s="129">
        <v>1853</v>
      </c>
      <c r="M12" s="129">
        <v>2805409</v>
      </c>
      <c r="N12" s="129">
        <v>1697</v>
      </c>
      <c r="O12" s="129">
        <v>1430055</v>
      </c>
    </row>
    <row r="13" spans="1:15 16384:16384" s="23" customFormat="1" ht="14.25">
      <c r="A13" s="34" t="s">
        <v>116</v>
      </c>
      <c r="B13" s="129">
        <v>255</v>
      </c>
      <c r="C13" s="129">
        <v>377767</v>
      </c>
      <c r="D13" s="129">
        <v>201</v>
      </c>
      <c r="E13" s="129">
        <v>325314</v>
      </c>
      <c r="F13" s="129">
        <v>283</v>
      </c>
      <c r="G13" s="129">
        <v>378968</v>
      </c>
      <c r="H13" s="129">
        <v>205</v>
      </c>
      <c r="I13" s="129">
        <v>301684</v>
      </c>
      <c r="J13" s="129">
        <v>201</v>
      </c>
      <c r="K13" s="129">
        <v>391922</v>
      </c>
      <c r="L13" s="129">
        <v>182</v>
      </c>
      <c r="M13" s="129">
        <v>1056691</v>
      </c>
      <c r="N13" s="129">
        <v>207</v>
      </c>
      <c r="O13" s="129">
        <v>429856</v>
      </c>
    </row>
    <row r="14" spans="1:15 16384:16384" s="23" customFormat="1" ht="14.25">
      <c r="A14" s="34" t="s">
        <v>117</v>
      </c>
      <c r="B14" s="129">
        <v>41</v>
      </c>
      <c r="C14" s="129">
        <v>53440</v>
      </c>
      <c r="D14" s="129">
        <v>42</v>
      </c>
      <c r="E14" s="129">
        <v>64856</v>
      </c>
      <c r="F14" s="129">
        <v>43</v>
      </c>
      <c r="G14" s="129">
        <v>42561</v>
      </c>
      <c r="H14" s="129">
        <v>30</v>
      </c>
      <c r="I14" s="129">
        <v>45029</v>
      </c>
      <c r="J14" s="129">
        <v>63</v>
      </c>
      <c r="K14" s="129">
        <v>72888</v>
      </c>
      <c r="L14" s="129">
        <v>69</v>
      </c>
      <c r="M14" s="129">
        <v>121664</v>
      </c>
      <c r="N14" s="129">
        <v>59</v>
      </c>
      <c r="O14" s="129">
        <v>83174</v>
      </c>
    </row>
    <row r="15" spans="1:15 16384:16384" s="23" customFormat="1" ht="14.25">
      <c r="A15" s="34" t="s">
        <v>30</v>
      </c>
      <c r="B15" s="129">
        <v>75</v>
      </c>
      <c r="C15" s="129">
        <v>110110</v>
      </c>
      <c r="D15" s="129">
        <v>83</v>
      </c>
      <c r="E15" s="129">
        <v>160620</v>
      </c>
      <c r="F15" s="129">
        <v>64</v>
      </c>
      <c r="G15" s="129">
        <v>207266</v>
      </c>
      <c r="H15" s="129">
        <v>57</v>
      </c>
      <c r="I15" s="129">
        <v>139891</v>
      </c>
      <c r="J15" s="129">
        <v>65</v>
      </c>
      <c r="K15" s="129">
        <v>124542</v>
      </c>
      <c r="L15" s="129">
        <v>66</v>
      </c>
      <c r="M15" s="129">
        <f>325591+132190</f>
        <v>457781</v>
      </c>
      <c r="N15" s="129">
        <v>58</v>
      </c>
      <c r="O15" s="129">
        <v>95549</v>
      </c>
    </row>
    <row r="16" spans="1:15 16384:16384" s="23" customFormat="1" ht="14.25">
      <c r="A16" s="34" t="s">
        <v>118</v>
      </c>
      <c r="B16" s="129">
        <v>13</v>
      </c>
      <c r="C16" s="129">
        <v>13376</v>
      </c>
      <c r="D16" s="129">
        <v>10</v>
      </c>
      <c r="E16" s="129">
        <v>2621</v>
      </c>
      <c r="F16" s="129">
        <v>12</v>
      </c>
      <c r="G16" s="129">
        <v>17027</v>
      </c>
      <c r="H16" s="129">
        <v>6</v>
      </c>
      <c r="I16" s="129">
        <v>6958</v>
      </c>
      <c r="J16" s="129">
        <v>10</v>
      </c>
      <c r="K16" s="129">
        <v>9143</v>
      </c>
      <c r="L16" s="129">
        <v>11</v>
      </c>
      <c r="M16" s="129">
        <v>22919</v>
      </c>
      <c r="N16" s="129">
        <v>7</v>
      </c>
      <c r="O16" s="129">
        <v>7869</v>
      </c>
    </row>
    <row r="17" spans="1:15" s="23" customFormat="1" ht="14.25">
      <c r="A17" s="34" t="s">
        <v>119</v>
      </c>
      <c r="B17" s="129">
        <v>40</v>
      </c>
      <c r="C17" s="129">
        <v>73359</v>
      </c>
      <c r="D17" s="129">
        <v>44</v>
      </c>
      <c r="E17" s="129">
        <v>86849</v>
      </c>
      <c r="F17" s="129">
        <v>36</v>
      </c>
      <c r="G17" s="129">
        <v>46540</v>
      </c>
      <c r="H17" s="129">
        <v>53</v>
      </c>
      <c r="I17" s="129">
        <v>142644</v>
      </c>
      <c r="J17" s="129">
        <v>60</v>
      </c>
      <c r="K17" s="129">
        <v>112381</v>
      </c>
      <c r="L17" s="129">
        <v>36</v>
      </c>
      <c r="M17" s="129">
        <v>22919</v>
      </c>
      <c r="N17" s="129">
        <v>31</v>
      </c>
      <c r="O17" s="129">
        <v>59263</v>
      </c>
    </row>
    <row r="18" spans="1:15" s="23" customFormat="1" ht="14.25">
      <c r="A18" s="34" t="s">
        <v>120</v>
      </c>
      <c r="B18" s="129">
        <v>41</v>
      </c>
      <c r="C18" s="129">
        <v>50217</v>
      </c>
      <c r="D18" s="129">
        <v>37</v>
      </c>
      <c r="E18" s="129">
        <v>27486</v>
      </c>
      <c r="F18" s="129">
        <v>37</v>
      </c>
      <c r="G18" s="129">
        <v>56804</v>
      </c>
      <c r="H18" s="129">
        <v>40</v>
      </c>
      <c r="I18" s="129">
        <v>53251</v>
      </c>
      <c r="J18" s="129">
        <v>37</v>
      </c>
      <c r="K18" s="129">
        <v>42223</v>
      </c>
      <c r="L18" s="129">
        <v>35</v>
      </c>
      <c r="M18" s="129">
        <f>76994+45760</f>
        <v>122754</v>
      </c>
      <c r="N18" s="129">
        <v>24</v>
      </c>
      <c r="O18" s="129">
        <v>18269</v>
      </c>
    </row>
    <row r="19" spans="1:15" s="23" customFormat="1" ht="14.25">
      <c r="A19" s="34" t="s">
        <v>121</v>
      </c>
      <c r="B19" s="129">
        <v>37</v>
      </c>
      <c r="C19" s="129">
        <v>16555</v>
      </c>
      <c r="D19" s="129">
        <v>32</v>
      </c>
      <c r="E19" s="129">
        <v>8740</v>
      </c>
      <c r="F19" s="129">
        <v>22</v>
      </c>
      <c r="G19" s="129">
        <v>10436</v>
      </c>
      <c r="H19" s="129">
        <v>26</v>
      </c>
      <c r="I19" s="129">
        <v>14851</v>
      </c>
      <c r="J19" s="129">
        <v>24</v>
      </c>
      <c r="K19" s="129">
        <v>24161</v>
      </c>
      <c r="L19" s="129">
        <v>12</v>
      </c>
      <c r="M19" s="129">
        <v>27802</v>
      </c>
      <c r="N19" s="129">
        <v>18</v>
      </c>
      <c r="O19" s="129">
        <v>15610</v>
      </c>
    </row>
    <row r="20" spans="1:15" s="23" customFormat="1" ht="14.25">
      <c r="A20" s="34" t="s">
        <v>122</v>
      </c>
      <c r="B20" s="129">
        <v>117</v>
      </c>
      <c r="C20" s="129">
        <v>64866</v>
      </c>
      <c r="D20" s="129">
        <v>101</v>
      </c>
      <c r="E20" s="129">
        <v>68106</v>
      </c>
      <c r="F20" s="129">
        <v>140</v>
      </c>
      <c r="G20" s="129">
        <v>85866</v>
      </c>
      <c r="H20" s="129">
        <v>65</v>
      </c>
      <c r="I20" s="129">
        <v>96949</v>
      </c>
      <c r="J20" s="129">
        <v>67</v>
      </c>
      <c r="K20" s="129">
        <v>64746</v>
      </c>
      <c r="L20" s="129">
        <v>66</v>
      </c>
      <c r="M20" s="129">
        <v>60211</v>
      </c>
      <c r="N20" s="129">
        <v>92</v>
      </c>
      <c r="O20" s="129">
        <v>80901</v>
      </c>
    </row>
    <row r="21" spans="1:15" s="23" customFormat="1" ht="14.25">
      <c r="A21" s="34" t="s">
        <v>123</v>
      </c>
      <c r="B21" s="129">
        <v>942</v>
      </c>
      <c r="C21" s="129">
        <v>326762</v>
      </c>
      <c r="D21" s="129">
        <v>931</v>
      </c>
      <c r="E21" s="129">
        <v>382378</v>
      </c>
      <c r="F21" s="129">
        <v>1295</v>
      </c>
      <c r="G21" s="129">
        <v>473127</v>
      </c>
      <c r="H21" s="129">
        <v>2050</v>
      </c>
      <c r="I21" s="129">
        <v>758217</v>
      </c>
      <c r="J21" s="129">
        <v>1261</v>
      </c>
      <c r="K21" s="129">
        <v>430440</v>
      </c>
      <c r="L21" s="129">
        <v>1380</v>
      </c>
      <c r="M21" s="129">
        <v>568892</v>
      </c>
      <c r="N21" s="129">
        <v>1523</v>
      </c>
      <c r="O21" s="129">
        <v>562995</v>
      </c>
    </row>
    <row r="22" spans="1:15" s="23" customFormat="1" ht="15" thickBot="1">
      <c r="A22" s="54" t="s">
        <v>124</v>
      </c>
      <c r="B22" s="131">
        <v>136</v>
      </c>
      <c r="C22" s="131">
        <v>98631</v>
      </c>
      <c r="D22" s="131">
        <v>188</v>
      </c>
      <c r="E22" s="131">
        <v>107293</v>
      </c>
      <c r="F22" s="131">
        <v>220</v>
      </c>
      <c r="G22" s="131">
        <v>187344</v>
      </c>
      <c r="H22" s="131">
        <v>328</v>
      </c>
      <c r="I22" s="131">
        <v>230278</v>
      </c>
      <c r="J22" s="131">
        <v>925</v>
      </c>
      <c r="K22" s="131">
        <v>627416</v>
      </c>
      <c r="L22" s="131">
        <v>238</v>
      </c>
      <c r="M22" s="131">
        <v>246460</v>
      </c>
      <c r="N22" s="131">
        <v>322</v>
      </c>
      <c r="O22" s="131">
        <v>280627</v>
      </c>
    </row>
    <row r="23" spans="1:15" s="23" customFormat="1" ht="15" thickTop="1">
      <c r="A23" s="55" t="s">
        <v>0</v>
      </c>
      <c r="B23" s="130">
        <v>3288</v>
      </c>
      <c r="C23" s="130">
        <v>1793387</v>
      </c>
      <c r="D23" s="130">
        <v>2909</v>
      </c>
      <c r="E23" s="130">
        <v>1142614</v>
      </c>
      <c r="F23" s="130">
        <v>2999</v>
      </c>
      <c r="G23" s="130">
        <v>1607835</v>
      </c>
      <c r="H23" s="130">
        <v>2758</v>
      </c>
      <c r="I23" s="130">
        <v>1535519</v>
      </c>
      <c r="J23" s="130">
        <v>3845</v>
      </c>
      <c r="K23" s="130">
        <v>1313997</v>
      </c>
      <c r="L23" s="130">
        <v>2590</v>
      </c>
      <c r="M23" s="130">
        <v>1627976</v>
      </c>
      <c r="N23" s="130">
        <v>2794</v>
      </c>
      <c r="O23" s="130">
        <v>1610173.9999999965</v>
      </c>
    </row>
    <row r="24" spans="1:15" s="23" customFormat="1" ht="14.25">
      <c r="A24" s="34" t="s">
        <v>24</v>
      </c>
      <c r="B24" s="129">
        <v>334</v>
      </c>
      <c r="C24" s="129">
        <v>76460</v>
      </c>
      <c r="D24" s="129">
        <v>678</v>
      </c>
      <c r="E24" s="129">
        <v>174324</v>
      </c>
      <c r="F24" s="129">
        <v>265</v>
      </c>
      <c r="G24" s="129">
        <v>54744</v>
      </c>
      <c r="H24" s="129">
        <v>516</v>
      </c>
      <c r="I24" s="129">
        <v>164206</v>
      </c>
      <c r="J24" s="129">
        <v>299</v>
      </c>
      <c r="K24" s="129">
        <v>77024</v>
      </c>
      <c r="L24" s="129">
        <v>321</v>
      </c>
      <c r="M24" s="129">
        <v>115277</v>
      </c>
      <c r="N24" s="129">
        <v>308.00000000000028</v>
      </c>
      <c r="O24" s="129">
        <v>85994.999999999898</v>
      </c>
    </row>
    <row r="25" spans="1:15" s="23" customFormat="1" ht="14.25">
      <c r="A25" s="34" t="s">
        <v>1</v>
      </c>
      <c r="B25" s="129">
        <v>781</v>
      </c>
      <c r="C25" s="129">
        <v>274750</v>
      </c>
      <c r="D25" s="129">
        <v>646</v>
      </c>
      <c r="E25" s="129">
        <v>220409</v>
      </c>
      <c r="F25" s="129">
        <v>715</v>
      </c>
      <c r="G25" s="129">
        <v>264268</v>
      </c>
      <c r="H25" s="129">
        <v>701</v>
      </c>
      <c r="I25" s="129">
        <v>276029</v>
      </c>
      <c r="J25" s="129">
        <v>867</v>
      </c>
      <c r="K25" s="129">
        <v>413059</v>
      </c>
      <c r="L25" s="129">
        <v>707</v>
      </c>
      <c r="M25" s="129">
        <v>363774</v>
      </c>
      <c r="N25" s="129">
        <v>691.00000000000011</v>
      </c>
      <c r="O25" s="129">
        <v>351867.00000000029</v>
      </c>
    </row>
    <row r="26" spans="1:15" s="23" customFormat="1" ht="14.25">
      <c r="A26" s="34" t="s">
        <v>29</v>
      </c>
      <c r="B26" s="129">
        <v>296</v>
      </c>
      <c r="C26" s="129">
        <v>77796</v>
      </c>
      <c r="D26" s="129">
        <v>398</v>
      </c>
      <c r="E26" s="129">
        <v>126643</v>
      </c>
      <c r="F26" s="129">
        <v>373</v>
      </c>
      <c r="G26" s="129">
        <v>113349</v>
      </c>
      <c r="H26" s="129">
        <v>415</v>
      </c>
      <c r="I26" s="129">
        <v>140712</v>
      </c>
      <c r="J26" s="129">
        <v>373</v>
      </c>
      <c r="K26" s="129">
        <v>157159</v>
      </c>
      <c r="L26" s="129">
        <v>412</v>
      </c>
      <c r="M26" s="129">
        <v>144366</v>
      </c>
      <c r="N26" s="129">
        <v>351</v>
      </c>
      <c r="O26" s="129">
        <v>122562.00000000003</v>
      </c>
    </row>
    <row r="27" spans="1:15" s="23" customFormat="1" ht="14.25">
      <c r="A27" s="34" t="s">
        <v>3</v>
      </c>
      <c r="B27" s="129">
        <v>722</v>
      </c>
      <c r="C27" s="129">
        <v>254185</v>
      </c>
      <c r="D27" s="129">
        <v>870</v>
      </c>
      <c r="E27" s="129">
        <v>327830</v>
      </c>
      <c r="F27" s="129">
        <v>1027</v>
      </c>
      <c r="G27" s="129">
        <v>435544</v>
      </c>
      <c r="H27" s="129">
        <v>1267</v>
      </c>
      <c r="I27" s="129">
        <v>572575</v>
      </c>
      <c r="J27" s="129">
        <v>1150</v>
      </c>
      <c r="K27" s="129">
        <v>659280</v>
      </c>
      <c r="L27" s="129">
        <v>1122</v>
      </c>
      <c r="M27" s="129">
        <v>611897</v>
      </c>
      <c r="N27" s="129">
        <v>1035.0000000000016</v>
      </c>
      <c r="O27" s="129">
        <v>533189.00000000012</v>
      </c>
    </row>
    <row r="28" spans="1:15" s="23" customFormat="1" ht="14.25">
      <c r="A28" s="34" t="s">
        <v>4</v>
      </c>
      <c r="B28" s="129">
        <v>778</v>
      </c>
      <c r="C28" s="129">
        <v>157585</v>
      </c>
      <c r="D28" s="129">
        <v>724</v>
      </c>
      <c r="E28" s="129">
        <v>197725</v>
      </c>
      <c r="F28" s="129">
        <v>741</v>
      </c>
      <c r="G28" s="129">
        <v>258406</v>
      </c>
      <c r="H28" s="129">
        <v>679</v>
      </c>
      <c r="I28" s="129">
        <v>388660</v>
      </c>
      <c r="J28" s="129">
        <v>652</v>
      </c>
      <c r="K28" s="129">
        <v>194139</v>
      </c>
      <c r="L28" s="129">
        <v>689</v>
      </c>
      <c r="M28" s="129">
        <v>210748</v>
      </c>
      <c r="N28" s="129">
        <v>590.00000000000011</v>
      </c>
      <c r="O28" s="129">
        <v>175962.00000000006</v>
      </c>
    </row>
    <row r="29" spans="1:15" s="23" customFormat="1" ht="14.25">
      <c r="A29" s="34" t="s">
        <v>10</v>
      </c>
      <c r="B29" s="129">
        <v>1603</v>
      </c>
      <c r="C29" s="129">
        <v>325953</v>
      </c>
      <c r="D29" s="129">
        <v>2062</v>
      </c>
      <c r="E29" s="129">
        <v>391609</v>
      </c>
      <c r="F29" s="129">
        <v>1474</v>
      </c>
      <c r="G29" s="129">
        <v>307525</v>
      </c>
      <c r="H29" s="129">
        <v>1424</v>
      </c>
      <c r="I29" s="129">
        <v>318989</v>
      </c>
      <c r="J29" s="129">
        <v>1678</v>
      </c>
      <c r="K29" s="129">
        <v>355223</v>
      </c>
      <c r="L29" s="129">
        <v>1765</v>
      </c>
      <c r="M29" s="129">
        <v>423870</v>
      </c>
      <c r="N29" s="129">
        <v>1286.0000000000011</v>
      </c>
      <c r="O29" s="129">
        <v>352343.99999999965</v>
      </c>
    </row>
    <row r="30" spans="1:15" s="23" customFormat="1" ht="14.25">
      <c r="A30" s="34" t="s">
        <v>11</v>
      </c>
      <c r="B30" s="129">
        <v>387</v>
      </c>
      <c r="C30" s="129">
        <v>114084</v>
      </c>
      <c r="D30" s="129">
        <v>437</v>
      </c>
      <c r="E30" s="129">
        <v>106459</v>
      </c>
      <c r="F30" s="129">
        <v>406</v>
      </c>
      <c r="G30" s="129">
        <v>137302</v>
      </c>
      <c r="H30" s="129">
        <v>37</v>
      </c>
      <c r="I30" s="129">
        <v>6795</v>
      </c>
      <c r="J30" s="129">
        <v>286</v>
      </c>
      <c r="K30" s="129">
        <v>76446</v>
      </c>
      <c r="L30" s="129">
        <v>375</v>
      </c>
      <c r="M30" s="129">
        <v>113097</v>
      </c>
      <c r="N30" s="129">
        <v>567.00000000000011</v>
      </c>
      <c r="O30" s="129">
        <v>156582.99999999997</v>
      </c>
    </row>
    <row r="31" spans="1:15" s="23" customFormat="1" ht="14.25">
      <c r="A31" s="34" t="s">
        <v>12</v>
      </c>
      <c r="B31" s="129">
        <v>9008</v>
      </c>
      <c r="C31" s="129">
        <v>1969126</v>
      </c>
      <c r="D31" s="129">
        <v>8918</v>
      </c>
      <c r="E31" s="129">
        <v>1551641</v>
      </c>
      <c r="F31" s="129">
        <v>7489</v>
      </c>
      <c r="G31" s="129">
        <v>1594147</v>
      </c>
      <c r="H31" s="129">
        <v>10080</v>
      </c>
      <c r="I31" s="129">
        <v>1933946</v>
      </c>
      <c r="J31" s="129">
        <v>9452</v>
      </c>
      <c r="K31" s="129">
        <v>1826142</v>
      </c>
      <c r="L31" s="129">
        <v>6377</v>
      </c>
      <c r="M31" s="129">
        <v>2809378</v>
      </c>
      <c r="N31" s="129">
        <v>4737.9999999999964</v>
      </c>
      <c r="O31" s="129">
        <v>3948561.0000000009</v>
      </c>
    </row>
    <row r="32" spans="1:15" s="23" customFormat="1" ht="14.25">
      <c r="A32" s="34" t="s">
        <v>5</v>
      </c>
      <c r="B32" s="129">
        <v>2221</v>
      </c>
      <c r="C32" s="129">
        <v>713307</v>
      </c>
      <c r="D32" s="129">
        <v>1303</v>
      </c>
      <c r="E32" s="129">
        <v>532480</v>
      </c>
      <c r="F32" s="129">
        <v>1601</v>
      </c>
      <c r="G32" s="129">
        <v>706629</v>
      </c>
      <c r="H32" s="129">
        <v>1964</v>
      </c>
      <c r="I32" s="129">
        <v>704506</v>
      </c>
      <c r="J32" s="129">
        <v>1902</v>
      </c>
      <c r="K32" s="129">
        <v>741529</v>
      </c>
      <c r="L32" s="129">
        <v>2183</v>
      </c>
      <c r="M32" s="129">
        <v>1354342</v>
      </c>
      <c r="N32" s="129">
        <v>2238.9999999999977</v>
      </c>
      <c r="O32" s="129">
        <v>1078489.0000000026</v>
      </c>
    </row>
    <row r="33" spans="1:15" s="23" customFormat="1" ht="14.25">
      <c r="A33" s="34" t="s">
        <v>6</v>
      </c>
      <c r="B33" s="129">
        <v>3588</v>
      </c>
      <c r="C33" s="129">
        <v>1100864</v>
      </c>
      <c r="D33" s="129">
        <v>1904</v>
      </c>
      <c r="E33" s="129">
        <v>425424</v>
      </c>
      <c r="F33" s="129">
        <v>1476</v>
      </c>
      <c r="G33" s="129">
        <v>373087</v>
      </c>
      <c r="H33" s="129">
        <v>1900</v>
      </c>
      <c r="I33" s="129">
        <v>534540</v>
      </c>
      <c r="J33" s="129">
        <v>2033</v>
      </c>
      <c r="K33" s="129">
        <v>480809</v>
      </c>
      <c r="L33" s="129">
        <v>1899</v>
      </c>
      <c r="M33" s="129">
        <v>523651</v>
      </c>
      <c r="N33" s="129">
        <v>1572.9999999999989</v>
      </c>
      <c r="O33" s="129">
        <v>487710.00000000041</v>
      </c>
    </row>
    <row r="34" spans="1:15" s="23" customFormat="1" ht="14.25">
      <c r="A34" s="34" t="s">
        <v>13</v>
      </c>
      <c r="B34" s="129">
        <v>690</v>
      </c>
      <c r="C34" s="129">
        <v>139096</v>
      </c>
      <c r="D34" s="129">
        <v>1143</v>
      </c>
      <c r="E34" s="129">
        <v>237584</v>
      </c>
      <c r="F34" s="129">
        <v>1088</v>
      </c>
      <c r="G34" s="129">
        <v>237067</v>
      </c>
      <c r="H34" s="129">
        <v>933</v>
      </c>
      <c r="I34" s="129">
        <v>210885</v>
      </c>
      <c r="J34" s="129">
        <v>1125</v>
      </c>
      <c r="K34" s="129">
        <v>241341</v>
      </c>
      <c r="L34" s="129">
        <v>1262</v>
      </c>
      <c r="M34" s="129">
        <v>311924</v>
      </c>
      <c r="N34" s="129">
        <v>1239.0000000000018</v>
      </c>
      <c r="O34" s="129">
        <v>485283.99999999965</v>
      </c>
    </row>
    <row r="35" spans="1:15" s="23" customFormat="1" ht="14.25">
      <c r="A35" s="34" t="s">
        <v>14</v>
      </c>
      <c r="B35" s="129">
        <v>2541</v>
      </c>
      <c r="C35" s="129">
        <v>606818</v>
      </c>
      <c r="D35" s="129">
        <v>4904</v>
      </c>
      <c r="E35" s="129">
        <v>1113910</v>
      </c>
      <c r="F35" s="129">
        <v>3940</v>
      </c>
      <c r="G35" s="129">
        <v>858018</v>
      </c>
      <c r="H35" s="129">
        <v>2506</v>
      </c>
      <c r="I35" s="129">
        <v>917860</v>
      </c>
      <c r="J35" s="129">
        <v>3351</v>
      </c>
      <c r="K35" s="129">
        <v>1386803</v>
      </c>
      <c r="L35" s="129">
        <v>3054</v>
      </c>
      <c r="M35" s="129">
        <v>1206097</v>
      </c>
      <c r="N35" s="129">
        <v>2497.9999999999968</v>
      </c>
      <c r="O35" s="129">
        <v>1341580.0000000026</v>
      </c>
    </row>
    <row r="36" spans="1:15" s="23" customFormat="1" ht="14.25">
      <c r="A36" s="34" t="s">
        <v>16</v>
      </c>
      <c r="B36" s="129">
        <v>272</v>
      </c>
      <c r="C36" s="129">
        <v>117713</v>
      </c>
      <c r="D36" s="129">
        <v>256</v>
      </c>
      <c r="E36" s="129">
        <v>106815</v>
      </c>
      <c r="F36" s="129">
        <v>212</v>
      </c>
      <c r="G36" s="129">
        <v>102639</v>
      </c>
      <c r="H36" s="129">
        <v>328</v>
      </c>
      <c r="I36" s="129">
        <v>128229</v>
      </c>
      <c r="J36" s="129">
        <v>385</v>
      </c>
      <c r="K36" s="129">
        <v>209453</v>
      </c>
      <c r="L36" s="129">
        <v>447</v>
      </c>
      <c r="M36" s="129">
        <v>248902</v>
      </c>
      <c r="N36" s="129">
        <v>423</v>
      </c>
      <c r="O36" s="129">
        <v>211599.00000000003</v>
      </c>
    </row>
    <row r="37" spans="1:15" s="23" customFormat="1" ht="14.25">
      <c r="A37" s="34" t="s">
        <v>17</v>
      </c>
      <c r="B37" s="129">
        <v>245</v>
      </c>
      <c r="C37" s="129">
        <v>95786</v>
      </c>
      <c r="D37" s="129">
        <v>494</v>
      </c>
      <c r="E37" s="129">
        <v>234571</v>
      </c>
      <c r="F37" s="129">
        <v>351</v>
      </c>
      <c r="G37" s="129">
        <v>178423</v>
      </c>
      <c r="H37" s="129">
        <v>288</v>
      </c>
      <c r="I37" s="129">
        <v>126627</v>
      </c>
      <c r="J37" s="129">
        <v>333</v>
      </c>
      <c r="K37" s="129">
        <v>161814</v>
      </c>
      <c r="L37" s="129">
        <v>304</v>
      </c>
      <c r="M37" s="129">
        <v>204685</v>
      </c>
      <c r="N37" s="129">
        <v>335.99999999999955</v>
      </c>
      <c r="O37" s="129">
        <v>165791.00000000006</v>
      </c>
    </row>
    <row r="38" spans="1:15" s="23" customFormat="1" ht="14.25">
      <c r="A38" s="34" t="s">
        <v>18</v>
      </c>
      <c r="B38" s="129">
        <v>160</v>
      </c>
      <c r="C38" s="129">
        <v>70615</v>
      </c>
      <c r="D38" s="129">
        <v>328</v>
      </c>
      <c r="E38" s="129">
        <v>145753</v>
      </c>
      <c r="F38" s="129">
        <v>243</v>
      </c>
      <c r="G38" s="129">
        <v>79120</v>
      </c>
      <c r="H38" s="129">
        <v>281</v>
      </c>
      <c r="I38" s="129">
        <v>106846</v>
      </c>
      <c r="J38" s="129">
        <v>186</v>
      </c>
      <c r="K38" s="129">
        <v>87972</v>
      </c>
      <c r="L38" s="129">
        <v>143</v>
      </c>
      <c r="M38" s="129">
        <v>71170</v>
      </c>
      <c r="N38" s="129">
        <v>155</v>
      </c>
      <c r="O38" s="129">
        <v>69962.999999999985</v>
      </c>
    </row>
    <row r="39" spans="1:15" s="23" customFormat="1" ht="14.25">
      <c r="A39" s="34" t="s">
        <v>7</v>
      </c>
      <c r="B39" s="129">
        <v>4918</v>
      </c>
      <c r="C39" s="129">
        <v>2190700</v>
      </c>
      <c r="D39" s="129">
        <v>2029</v>
      </c>
      <c r="E39" s="129">
        <v>1637076</v>
      </c>
      <c r="F39" s="129">
        <v>9850</v>
      </c>
      <c r="G39" s="129">
        <v>3608287</v>
      </c>
      <c r="H39" s="129">
        <v>8988</v>
      </c>
      <c r="I39" s="129">
        <v>3118190</v>
      </c>
      <c r="J39" s="129">
        <v>8879</v>
      </c>
      <c r="K39" s="129">
        <v>3905751</v>
      </c>
      <c r="L39" s="129">
        <v>8945</v>
      </c>
      <c r="M39" s="129">
        <v>5926134</v>
      </c>
      <c r="N39" s="129">
        <v>7999.9999999999955</v>
      </c>
      <c r="O39" s="129">
        <v>2885758.0000000009</v>
      </c>
    </row>
    <row r="40" spans="1:15" s="23" customFormat="1" ht="14.25">
      <c r="A40" s="34" t="s">
        <v>125</v>
      </c>
      <c r="B40" s="129">
        <v>2071</v>
      </c>
      <c r="C40" s="129">
        <v>741228</v>
      </c>
      <c r="D40" s="129">
        <v>1646</v>
      </c>
      <c r="E40" s="129">
        <v>707822</v>
      </c>
      <c r="F40" s="129">
        <v>1646</v>
      </c>
      <c r="G40" s="129">
        <v>1090071</v>
      </c>
      <c r="H40" s="129">
        <v>1789</v>
      </c>
      <c r="I40" s="129">
        <v>1466872</v>
      </c>
      <c r="J40" s="129">
        <v>2255</v>
      </c>
      <c r="K40" s="129">
        <v>1080674</v>
      </c>
      <c r="L40" s="129">
        <v>1693</v>
      </c>
      <c r="M40" s="129">
        <v>1092470</v>
      </c>
      <c r="N40" s="129">
        <v>1570.9999999999977</v>
      </c>
      <c r="O40" s="129">
        <v>1113893.0000000028</v>
      </c>
    </row>
    <row r="41" spans="1:15" s="23" customFormat="1" ht="14.25">
      <c r="A41" s="34" t="s">
        <v>19</v>
      </c>
      <c r="B41" s="129">
        <v>200</v>
      </c>
      <c r="C41" s="129">
        <v>64333</v>
      </c>
      <c r="D41" s="129">
        <v>294</v>
      </c>
      <c r="E41" s="129">
        <v>78301</v>
      </c>
      <c r="F41" s="129">
        <v>265</v>
      </c>
      <c r="G41" s="129">
        <v>81740</v>
      </c>
      <c r="H41" s="129">
        <v>300</v>
      </c>
      <c r="I41" s="129">
        <v>87706</v>
      </c>
      <c r="J41" s="129">
        <v>403</v>
      </c>
      <c r="K41" s="129">
        <v>121700</v>
      </c>
      <c r="L41" s="129">
        <v>403</v>
      </c>
      <c r="M41" s="129">
        <v>138734</v>
      </c>
      <c r="N41" s="129">
        <v>395</v>
      </c>
      <c r="O41" s="129">
        <v>124762.99999999993</v>
      </c>
    </row>
    <row r="42" spans="1:15" s="23" customFormat="1" ht="14.25">
      <c r="A42" s="34" t="s">
        <v>22</v>
      </c>
      <c r="B42" s="129">
        <v>180</v>
      </c>
      <c r="C42" s="129">
        <v>73017</v>
      </c>
      <c r="D42" s="129">
        <v>75</v>
      </c>
      <c r="E42" s="129">
        <v>17370</v>
      </c>
      <c r="F42" s="129">
        <v>267</v>
      </c>
      <c r="G42" s="129">
        <v>101757</v>
      </c>
      <c r="H42" s="129">
        <v>182</v>
      </c>
      <c r="I42" s="129">
        <v>55742</v>
      </c>
      <c r="J42" s="129">
        <v>195</v>
      </c>
      <c r="K42" s="129">
        <v>69551</v>
      </c>
      <c r="L42" s="129">
        <v>136</v>
      </c>
      <c r="M42" s="129">
        <v>57473</v>
      </c>
      <c r="N42" s="129">
        <v>246</v>
      </c>
      <c r="O42" s="129">
        <v>99029.999999999956</v>
      </c>
    </row>
    <row r="43" spans="1:15" s="23" customFormat="1" ht="14.25">
      <c r="A43" s="34" t="s">
        <v>20</v>
      </c>
      <c r="B43" s="129">
        <v>225</v>
      </c>
      <c r="C43" s="129">
        <v>93416</v>
      </c>
      <c r="D43" s="129">
        <v>404</v>
      </c>
      <c r="E43" s="129">
        <v>174724</v>
      </c>
      <c r="F43" s="129">
        <v>424</v>
      </c>
      <c r="G43" s="129">
        <v>181787</v>
      </c>
      <c r="H43" s="129">
        <v>365</v>
      </c>
      <c r="I43" s="129">
        <v>157490</v>
      </c>
      <c r="J43" s="129">
        <v>409</v>
      </c>
      <c r="K43" s="129">
        <v>199543</v>
      </c>
      <c r="L43" s="129">
        <v>473</v>
      </c>
      <c r="M43" s="129">
        <v>453427</v>
      </c>
      <c r="N43" s="129">
        <v>644.99999999999989</v>
      </c>
      <c r="O43" s="129">
        <v>295243.99999999971</v>
      </c>
    </row>
    <row r="44" spans="1:15" s="23" customFormat="1" ht="14.25">
      <c r="A44" s="34" t="s">
        <v>21</v>
      </c>
      <c r="B44" s="129">
        <v>279</v>
      </c>
      <c r="C44" s="129">
        <v>117666</v>
      </c>
      <c r="D44" s="129">
        <v>162</v>
      </c>
      <c r="E44" s="129">
        <v>97345</v>
      </c>
      <c r="F44" s="129">
        <v>161</v>
      </c>
      <c r="G44" s="129">
        <v>94934</v>
      </c>
      <c r="H44" s="129">
        <v>148</v>
      </c>
      <c r="I44" s="129">
        <v>86910</v>
      </c>
      <c r="J44" s="129">
        <v>260</v>
      </c>
      <c r="K44" s="129">
        <v>123948</v>
      </c>
      <c r="L44" s="129">
        <v>287</v>
      </c>
      <c r="M44" s="129">
        <v>149554</v>
      </c>
      <c r="N44" s="129">
        <v>327</v>
      </c>
      <c r="O44" s="129">
        <v>181704.99999999991</v>
      </c>
    </row>
    <row r="45" spans="1:15" s="23" customFormat="1" ht="14.25">
      <c r="A45" s="34" t="s">
        <v>9</v>
      </c>
      <c r="B45" s="129" t="s">
        <v>28</v>
      </c>
      <c r="C45" s="129" t="s">
        <v>28</v>
      </c>
      <c r="D45" s="129">
        <v>570</v>
      </c>
      <c r="E45" s="129">
        <v>225805</v>
      </c>
      <c r="F45" s="129">
        <v>711</v>
      </c>
      <c r="G45" s="129">
        <v>358216</v>
      </c>
      <c r="H45" s="129">
        <v>577</v>
      </c>
      <c r="I45" s="129">
        <v>184923</v>
      </c>
      <c r="J45" s="129">
        <v>826</v>
      </c>
      <c r="K45" s="129">
        <v>443991</v>
      </c>
      <c r="L45" s="129">
        <v>629</v>
      </c>
      <c r="M45" s="129">
        <v>527513</v>
      </c>
      <c r="N45" s="129">
        <v>967.0000000000008</v>
      </c>
      <c r="O45" s="129">
        <v>293121</v>
      </c>
    </row>
    <row r="46" spans="1:15" s="23" customFormat="1" ht="14.25">
      <c r="A46" s="34" t="s">
        <v>15</v>
      </c>
      <c r="B46" s="129" t="s">
        <v>28</v>
      </c>
      <c r="C46" s="129" t="s">
        <v>28</v>
      </c>
      <c r="D46" s="129">
        <v>1499</v>
      </c>
      <c r="E46" s="129">
        <v>237000</v>
      </c>
      <c r="F46" s="129">
        <v>1111</v>
      </c>
      <c r="G46" s="129">
        <v>212528</v>
      </c>
      <c r="H46" s="129">
        <v>1231</v>
      </c>
      <c r="I46" s="129">
        <v>238448</v>
      </c>
      <c r="J46" s="129">
        <v>898</v>
      </c>
      <c r="K46" s="129">
        <v>165194</v>
      </c>
      <c r="L46" s="129">
        <v>401</v>
      </c>
      <c r="M46" s="129">
        <v>125971</v>
      </c>
      <c r="N46" s="129">
        <v>410.99999999999966</v>
      </c>
      <c r="O46" s="129">
        <v>200190.0000000002</v>
      </c>
    </row>
    <row r="47" spans="1:15">
      <c r="A47" s="19" t="s">
        <v>158</v>
      </c>
      <c r="B47" s="24"/>
      <c r="C47" s="56"/>
    </row>
    <row r="48" spans="1:15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</sheetData>
  <mergeCells count="11">
    <mergeCell ref="A4:O4"/>
    <mergeCell ref="A2:O2"/>
    <mergeCell ref="A3:O3"/>
    <mergeCell ref="A6:A7"/>
    <mergeCell ref="B6:C6"/>
    <mergeCell ref="D6:E6"/>
    <mergeCell ref="F6:G6"/>
    <mergeCell ref="H6:I6"/>
    <mergeCell ref="J6:K6"/>
    <mergeCell ref="L6:M6"/>
    <mergeCell ref="N6:O6"/>
  </mergeCells>
  <hyperlinks>
    <hyperlink ref="XFD6" location="ÍNDICE!A23" display="ÍNDICE"/>
  </hyperlinks>
  <printOptions horizontalCentered="1" verticalCentered="1"/>
  <pageMargins left="0.70866141732283472" right="0.70866141732283472" top="0.74803149606299213" bottom="0.74803149606299213" header="0.31496062992125984" footer="0"/>
  <pageSetup paperSize="9" scale="47" orientation="landscape" r:id="rId1"/>
  <headerFooter scaleWithDoc="0" alignWithMargins="0">
    <oddHeader>&amp;R&amp;"Arial,Negrita"&amp;10Compendio estadístico 2013 -  Industrias, construcción y transporte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ÍNDICE</vt:lpstr>
      <vt:lpstr>5.1.1</vt:lpstr>
      <vt:lpstr>5.1.2</vt:lpstr>
      <vt:lpstr>5.1.3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5.3.1</vt:lpstr>
      <vt:lpstr>'5.1.1'!Área_de_impresión</vt:lpstr>
      <vt:lpstr>'5.1.3'!Área_de_impresión</vt:lpstr>
      <vt:lpstr>'5.3.1'!Área_de_impresión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2015-11-13T13:30:44Z</dcterms:modified>
</cp:coreProperties>
</file>