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080" windowWidth="19200" windowHeight="5880"/>
  </bookViews>
  <sheets>
    <sheet name="ÍNDICE" sheetId="5" r:id="rId1"/>
    <sheet name="7.1.1" sheetId="416" r:id="rId2"/>
    <sheet name="7.1.2" sheetId="273" r:id="rId3"/>
    <sheet name="7.1.3" sheetId="364" r:id="rId4"/>
    <sheet name="7.1.4" sheetId="274" r:id="rId5"/>
    <sheet name="7.2.1" sheetId="417" r:id="rId6"/>
    <sheet name="7.2.2" sheetId="275" r:id="rId7"/>
    <sheet name="7.2.3" sheetId="276" r:id="rId8"/>
    <sheet name="7.2.4" sheetId="277" r:id="rId9"/>
    <sheet name="7.2.5" sheetId="278" r:id="rId10"/>
    <sheet name="7.3.1" sheetId="418" r:id="rId11"/>
    <sheet name="7.3.2" sheetId="279" r:id="rId12"/>
    <sheet name="7.3.3" sheetId="280" r:id="rId13"/>
    <sheet name="7.4.1 " sheetId="281" r:id="rId14"/>
    <sheet name="7.4.2" sheetId="283" r:id="rId15"/>
    <sheet name="7.4.3" sheetId="284" r:id="rId16"/>
    <sheet name="7.5.1" sheetId="285" r:id="rId17"/>
    <sheet name="7.5.2" sheetId="286" r:id="rId18"/>
    <sheet name="7.5.3" sheetId="282" r:id="rId19"/>
  </sheets>
  <externalReferences>
    <externalReference r:id="rId20"/>
    <externalReference r:id="rId21"/>
  </externalReferences>
  <definedNames>
    <definedName name="A_IMPRESIÚN_IM" localSheetId="1">[1]IPCO1!#REF!</definedName>
    <definedName name="A_IMPRESIÚN_IM" localSheetId="4">[1]IPCO1!#REF!</definedName>
    <definedName name="A_IMPRESIÚN_IM" localSheetId="5">[1]IPCO1!#REF!</definedName>
    <definedName name="A_IMPRESIÚN_IM" localSheetId="9">[1]IPCO1!#REF!</definedName>
    <definedName name="A_IMPRESIÚN_IM" localSheetId="10">[1]IPCO1!#REF!</definedName>
    <definedName name="A_IMPRESIÚN_IM" localSheetId="13">[1]IPCO1!#REF!</definedName>
    <definedName name="A_IMPRESIÚN_IM">[1]IPCO1!#REF!</definedName>
    <definedName name="canasta" localSheetId="1">#REF!</definedName>
    <definedName name="canasta" localSheetId="5">#REF!</definedName>
    <definedName name="canasta" localSheetId="10">#REF!</definedName>
    <definedName name="canasta">#REF!</definedName>
    <definedName name="Inicio" localSheetId="1">#REF!</definedName>
    <definedName name="Inicio" localSheetId="4">#REF!</definedName>
    <definedName name="Inicio" localSheetId="5">#REF!</definedName>
    <definedName name="Inicio" localSheetId="9">#REF!</definedName>
    <definedName name="Inicio" localSheetId="10">#REF!</definedName>
    <definedName name="Inicio" localSheetId="13">#REF!</definedName>
    <definedName name="Inicio">#REF!</definedName>
  </definedNames>
  <calcPr calcId="145621"/>
</workbook>
</file>

<file path=xl/calcChain.xml><?xml version="1.0" encoding="utf-8"?>
<calcChain xmlns="http://schemas.openxmlformats.org/spreadsheetml/2006/main">
  <c r="O24" i="417" l="1"/>
  <c r="M24" i="417"/>
  <c r="K24" i="417"/>
  <c r="I24" i="417"/>
  <c r="G24" i="417"/>
  <c r="E24" i="417"/>
  <c r="C24" i="417"/>
  <c r="O23" i="417"/>
  <c r="M23" i="417"/>
  <c r="K23" i="417"/>
  <c r="I23" i="417"/>
  <c r="C23" i="417" s="1"/>
  <c r="G23" i="417"/>
  <c r="E23" i="417"/>
  <c r="O22" i="417"/>
  <c r="M22" i="417"/>
  <c r="K22" i="417"/>
  <c r="I22" i="417"/>
  <c r="G22" i="417"/>
  <c r="E22" i="417"/>
  <c r="O21" i="417"/>
  <c r="M21" i="417"/>
  <c r="K21" i="417"/>
  <c r="I21" i="417"/>
  <c r="G21" i="417"/>
  <c r="E21" i="417"/>
  <c r="O20" i="417"/>
  <c r="M20" i="417"/>
  <c r="K20" i="417"/>
  <c r="I20" i="417"/>
  <c r="G20" i="417"/>
  <c r="E20" i="417"/>
  <c r="C20" i="417" s="1"/>
  <c r="O19" i="417"/>
  <c r="M19" i="417"/>
  <c r="K19" i="417"/>
  <c r="I19" i="417"/>
  <c r="G19" i="417"/>
  <c r="E19" i="417"/>
  <c r="O18" i="417"/>
  <c r="M18" i="417"/>
  <c r="K18" i="417"/>
  <c r="I18" i="417"/>
  <c r="G18" i="417"/>
  <c r="E18" i="417"/>
  <c r="O17" i="417"/>
  <c r="M17" i="417"/>
  <c r="K17" i="417"/>
  <c r="I17" i="417"/>
  <c r="G17" i="417"/>
  <c r="E17" i="417"/>
  <c r="O16" i="417"/>
  <c r="M16" i="417"/>
  <c r="I16" i="417"/>
  <c r="G16" i="417"/>
  <c r="E16" i="417"/>
  <c r="O15" i="417"/>
  <c r="M15" i="417"/>
  <c r="I15" i="417"/>
  <c r="G15" i="417"/>
  <c r="E15" i="417"/>
  <c r="O14" i="417"/>
  <c r="M14" i="417"/>
  <c r="G14" i="417"/>
  <c r="E14" i="417"/>
  <c r="O13" i="417"/>
  <c r="M13" i="417"/>
  <c r="E13" i="417"/>
  <c r="O12" i="417"/>
  <c r="M12" i="417"/>
  <c r="E12" i="417"/>
  <c r="O11" i="417"/>
  <c r="M11" i="417"/>
  <c r="E11" i="417"/>
  <c r="M10" i="417"/>
  <c r="E10" i="417"/>
  <c r="C10" i="417" s="1"/>
  <c r="C12" i="417" l="1"/>
  <c r="C18" i="417"/>
  <c r="C14" i="417"/>
  <c r="C11" i="417"/>
  <c r="C15" i="417"/>
  <c r="C19" i="417"/>
  <c r="C13" i="417"/>
  <c r="C17" i="417"/>
  <c r="C22" i="417"/>
  <c r="C16" i="417"/>
  <c r="C21" i="417"/>
  <c r="Q6" i="277" l="1"/>
  <c r="I8" i="274" l="1"/>
</calcChain>
</file>

<file path=xl/sharedStrings.xml><?xml version="1.0" encoding="utf-8"?>
<sst xmlns="http://schemas.openxmlformats.org/spreadsheetml/2006/main" count="585" uniqueCount="348">
  <si>
    <t>%</t>
  </si>
  <si>
    <t>.</t>
  </si>
  <si>
    <t>AZUAY</t>
  </si>
  <si>
    <t>CAÑAR</t>
  </si>
  <si>
    <t>CARCHI</t>
  </si>
  <si>
    <t>COTOPAXI</t>
  </si>
  <si>
    <t>CHIMBORAZO</t>
  </si>
  <si>
    <t>IMBABURA</t>
  </si>
  <si>
    <t>LOJA</t>
  </si>
  <si>
    <t>PICHINCHA</t>
  </si>
  <si>
    <t>TUNGURAHUA</t>
  </si>
  <si>
    <t>SANTO DOMINGO DE LOS TSÁCHILAS</t>
  </si>
  <si>
    <t>EL ORO</t>
  </si>
  <si>
    <t>ESMERALDAS</t>
  </si>
  <si>
    <t>GUAYAS</t>
  </si>
  <si>
    <t>LOS RÍOS</t>
  </si>
  <si>
    <t>MANABÍ</t>
  </si>
  <si>
    <t>SANTA ELENA</t>
  </si>
  <si>
    <t>MORONA SANTIAGO</t>
  </si>
  <si>
    <t>NAPO</t>
  </si>
  <si>
    <t>PASTAZA</t>
  </si>
  <si>
    <t>ZAMORA CHINCHIPE</t>
  </si>
  <si>
    <t>SUCUMBÍOS</t>
  </si>
  <si>
    <t>ORELLANA</t>
  </si>
  <si>
    <t>REGIÓN INSULAR</t>
  </si>
  <si>
    <t>GALÁPAGOS</t>
  </si>
  <si>
    <t>ZONAS NO DELIMITADAS</t>
  </si>
  <si>
    <t>TOTAL</t>
  </si>
  <si>
    <t>BOLÍVAR</t>
  </si>
  <si>
    <t>INDUSTRIAS MANUFACTURERAS</t>
  </si>
  <si>
    <t>CONSTRUCCIÓN</t>
  </si>
  <si>
    <t>TRANSPORTE Y ALMACENAMIENTO</t>
  </si>
  <si>
    <t>PROVINCIA</t>
  </si>
  <si>
    <t>URBANA</t>
  </si>
  <si>
    <t>RURAL</t>
  </si>
  <si>
    <t>AMAZONÍA</t>
  </si>
  <si>
    <t>QUITO</t>
  </si>
  <si>
    <t>GUAYAQUIL</t>
  </si>
  <si>
    <t>QUINTIL 1</t>
  </si>
  <si>
    <t>QUINTIL 2</t>
  </si>
  <si>
    <t>QUINTIL 3</t>
  </si>
  <si>
    <t>QUINTIL 4</t>
  </si>
  <si>
    <t>QUINTIL 5</t>
  </si>
  <si>
    <t>SI</t>
  </si>
  <si>
    <t>NO</t>
  </si>
  <si>
    <t>NACIONAL</t>
  </si>
  <si>
    <t>URBANO</t>
  </si>
  <si>
    <t>SIERRA</t>
  </si>
  <si>
    <t>COSTA</t>
  </si>
  <si>
    <t>INSULAR</t>
  </si>
  <si>
    <t xml:space="preserve"> </t>
  </si>
  <si>
    <t>(EN PORCENTAJES)</t>
  </si>
  <si>
    <t>(EN PORCENTAJE)</t>
  </si>
  <si>
    <t>AÑO</t>
  </si>
  <si>
    <t>REGIÓN</t>
  </si>
  <si>
    <t>ÍNDICE</t>
  </si>
  <si>
    <t>EXPLOTACIÓN DE MINAS Y CANTERAS</t>
  </si>
  <si>
    <t>7.</t>
  </si>
  <si>
    <t>7.1</t>
  </si>
  <si>
    <t>(EN GIGAVATIO HORA -GWH- Y PORCENTAJES)</t>
  </si>
  <si>
    <t>RENOVABLE</t>
  </si>
  <si>
    <t>NO RENOVABLE</t>
  </si>
  <si>
    <t>INTERCONEXIÓN</t>
  </si>
  <si>
    <t>HIDRÁULICA</t>
  </si>
  <si>
    <r>
      <t xml:space="preserve">BIOMASA </t>
    </r>
    <r>
      <rPr>
        <b/>
        <vertAlign val="superscript"/>
        <sz val="11"/>
        <rFont val="Arial"/>
        <family val="2"/>
      </rPr>
      <t>(1), (2)</t>
    </r>
  </si>
  <si>
    <r>
      <t>SOLAR</t>
    </r>
    <r>
      <rPr>
        <b/>
        <vertAlign val="superscript"/>
        <sz val="11"/>
        <rFont val="Arial"/>
        <family val="2"/>
      </rPr>
      <t xml:space="preserve"> (2)</t>
    </r>
  </si>
  <si>
    <r>
      <t xml:space="preserve">EÓLICA </t>
    </r>
    <r>
      <rPr>
        <b/>
        <vertAlign val="superscript"/>
        <sz val="11"/>
        <rFont val="Arial"/>
        <family val="2"/>
      </rPr>
      <t>(2)</t>
    </r>
  </si>
  <si>
    <t>TÉRMICA</t>
  </si>
  <si>
    <r>
      <t xml:space="preserve">INTERCONEXIÓN </t>
    </r>
    <r>
      <rPr>
        <b/>
        <vertAlign val="superscript"/>
        <sz val="11"/>
        <rFont val="Arial"/>
        <family val="2"/>
      </rPr>
      <t>(3)</t>
    </r>
  </si>
  <si>
    <t>(A+B+C+D+E+F)</t>
  </si>
  <si>
    <t>(A)</t>
  </si>
  <si>
    <t>(B)</t>
  </si>
  <si>
    <t>(C)</t>
  </si>
  <si>
    <t>(D)</t>
  </si>
  <si>
    <t>(E)</t>
  </si>
  <si>
    <t>(F)</t>
  </si>
  <si>
    <r>
      <t>Fuente:</t>
    </r>
    <r>
      <rPr>
        <sz val="8"/>
        <color indexed="8"/>
        <rFont val="Arial"/>
        <family val="2"/>
      </rPr>
      <t xml:space="preserve"> Producción de Energía Eléctrica - Agencia de Regulación y Control de Electicidad (ARCONEL)  </t>
    </r>
  </si>
  <si>
    <t>PÉRDIDAS</t>
  </si>
  <si>
    <t>NO TÉCNICAS</t>
  </si>
  <si>
    <t>TÉCNICAS</t>
  </si>
  <si>
    <t>ACTIVIDAD PRINCIPAL</t>
  </si>
  <si>
    <t>PROPORCIÓN DE EMPRESAS</t>
  </si>
  <si>
    <r>
      <t>FUENTES NATURALES DE CAPTACIÓN</t>
    </r>
    <r>
      <rPr>
        <b/>
        <vertAlign val="superscript"/>
        <sz val="11"/>
        <rFont val="Arial"/>
        <family val="2"/>
      </rPr>
      <t>(2)</t>
    </r>
  </si>
  <si>
    <t>RED PÚBLICA</t>
  </si>
  <si>
    <r>
      <t xml:space="preserve">AMBAS FUENTES </t>
    </r>
    <r>
      <rPr>
        <b/>
        <vertAlign val="superscript"/>
        <sz val="11"/>
        <rFont val="Arial"/>
        <family val="2"/>
      </rPr>
      <t>(3)</t>
    </r>
    <r>
      <rPr>
        <b/>
        <sz val="11"/>
        <rFont val="Arial"/>
        <family val="2"/>
      </rPr>
      <t xml:space="preserve"> </t>
    </r>
  </si>
  <si>
    <t>SUMINISTRO DE ELECTRICIDAD, GAS, VAPOR Y AIRE ACONDICIONADO</t>
  </si>
  <si>
    <t>DISTRIBUCIÓN DE AGUA, ALCANTARILLADO, GESTIÓN DE DESECHOS Y ACTIVIDADES DE SANEAMIENTO</t>
  </si>
  <si>
    <t>ACTIVIDADES DE ALOJAMIENTO Y DE SERVICIO DE COMIDAS</t>
  </si>
  <si>
    <t>INFORMACIÓN Y COMUNICACIÓN</t>
  </si>
  <si>
    <t>ACTIVIDADES DE ATENCIÓN DE LA SALUD HUMANA Y DE ASISTENCIA SOCIAL</t>
  </si>
  <si>
    <t>7.2</t>
  </si>
  <si>
    <t xml:space="preserve">Tabla 7.2.1 </t>
  </si>
  <si>
    <t>(EN NÚMERO Y VOLUMEN)</t>
  </si>
  <si>
    <r>
      <t xml:space="preserve">MUNICIPIOS QUE REGISTRAN RECOLECCIÓN DE AGUAS RESIDUALES </t>
    </r>
    <r>
      <rPr>
        <b/>
        <vertAlign val="superscript"/>
        <sz val="11"/>
        <rFont val="Arial"/>
        <family val="2"/>
      </rPr>
      <t>(1)</t>
    </r>
  </si>
  <si>
    <r>
      <t>VOLUMEN DE AGUAS RESIDUALES RECOLECTADAS</t>
    </r>
    <r>
      <rPr>
        <b/>
        <vertAlign val="superscript"/>
        <sz val="11"/>
        <rFont val="Arial"/>
        <family val="2"/>
      </rPr>
      <t xml:space="preserve">(2)
</t>
    </r>
    <r>
      <rPr>
        <b/>
        <vertAlign val="superscript"/>
        <sz val="14"/>
        <rFont val="Arial"/>
        <family val="2"/>
      </rPr>
      <t>(EN MILES DE M3)</t>
    </r>
  </si>
  <si>
    <t>(EN TONELADAS)</t>
  </si>
  <si>
    <t>TIPO DE RESIDUO</t>
  </si>
  <si>
    <t>CLASIFICADOS</t>
  </si>
  <si>
    <t>TRATADOS</t>
  </si>
  <si>
    <t>RESIDUOS ORGÁNICOS</t>
  </si>
  <si>
    <t xml:space="preserve">RESIDUOS INORGÁNICOS </t>
  </si>
  <si>
    <t>RESIDUOS PELIGROSOS</t>
  </si>
  <si>
    <t>RESIDUOS ESPECIALES</t>
  </si>
  <si>
    <t>(EN TONELADAS MÉTRICAS)</t>
  </si>
  <si>
    <t>IMPORTADOS</t>
  </si>
  <si>
    <t>EXPORTADOS</t>
  </si>
  <si>
    <t xml:space="preserve">(TM) </t>
  </si>
  <si>
    <t>(TM)</t>
  </si>
  <si>
    <t>RESIDUOS Y DESPERDICIOS DE LA INDUSTRIA ALIMENTARIA</t>
  </si>
  <si>
    <t>PAPEL Y CARTÓN (RECICLAJE)</t>
  </si>
  <si>
    <r>
      <t>CHATARRA</t>
    </r>
    <r>
      <rPr>
        <vertAlign val="superscript"/>
        <sz val="11"/>
        <color indexed="8"/>
        <rFont val="Arial"/>
        <family val="2"/>
      </rPr>
      <t>(1)</t>
    </r>
  </si>
  <si>
    <r>
      <t xml:space="preserve">Fuente: </t>
    </r>
    <r>
      <rPr>
        <sz val="8"/>
        <color indexed="8"/>
        <rFont val="Arial"/>
        <family val="2"/>
      </rPr>
      <t>Banco Central del Ecuador-BCE</t>
    </r>
  </si>
  <si>
    <t>7.3</t>
  </si>
  <si>
    <t>(EN NÚMERO DE HOGARES Y TASAS)</t>
  </si>
  <si>
    <t>TOTAL HOGARES</t>
  </si>
  <si>
    <t>PANEL SOLAR</t>
  </si>
  <si>
    <t>GENERADOR DE LUZ (PLANTA ELÉCTRICA)</t>
  </si>
  <si>
    <t>NÚMERO DE HOGARES</t>
  </si>
  <si>
    <t>TASA POR CADA 1000 HOGARES</t>
  </si>
  <si>
    <t>(EN TASAS)</t>
  </si>
  <si>
    <t>MORBILIDAD
(NÚMERO DE ENFERMOS POR CADA 10.000 HABITANTES)</t>
  </si>
  <si>
    <t>MORTALIDAD
(NÚMERO DE MUERTES POR CADA 100.000 HABITANTES)</t>
  </si>
  <si>
    <t>AIRE</t>
  </si>
  <si>
    <t>AGUA</t>
  </si>
  <si>
    <r>
      <t>VECTORES</t>
    </r>
    <r>
      <rPr>
        <b/>
        <vertAlign val="superscript"/>
        <sz val="11"/>
        <color indexed="8"/>
        <rFont val="Arial"/>
        <family val="2"/>
      </rPr>
      <t>(1)</t>
    </r>
  </si>
  <si>
    <t>RAYOS UV</t>
  </si>
  <si>
    <t>Sierra</t>
  </si>
  <si>
    <t>Costa</t>
  </si>
  <si>
    <t>Amazonía</t>
  </si>
  <si>
    <r>
      <t xml:space="preserve">Insular </t>
    </r>
    <r>
      <rPr>
        <vertAlign val="superscript"/>
        <sz val="11"/>
        <color indexed="8"/>
        <rFont val="Arial"/>
        <family val="2"/>
      </rPr>
      <t>(2)</t>
    </r>
  </si>
  <si>
    <t>(EN METROS CUADRADOS POR HABITANTE)</t>
  </si>
  <si>
    <t>ÍNDICE VERDE URBANO (IVU)</t>
  </si>
  <si>
    <r>
      <t>(m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ÁREAS VERDES/HABITANTE)</t>
    </r>
  </si>
  <si>
    <r>
      <t>GUAYAS</t>
    </r>
    <r>
      <rPr>
        <vertAlign val="superscript"/>
        <sz val="11"/>
        <rFont val="Arial"/>
        <family val="2"/>
      </rPr>
      <t>(2)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</si>
  <si>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Censo de Información Ambiental Económica en Gobiernos Autónomos Descentralizados Municipales</t>
    </r>
  </si>
  <si>
    <t>PLÁSTICO</t>
  </si>
  <si>
    <t>PAPEL</t>
  </si>
  <si>
    <t>DESECHOS ORGÁNICOS</t>
  </si>
  <si>
    <r>
      <t>VIDRIO</t>
    </r>
    <r>
      <rPr>
        <b/>
        <vertAlign val="superscript"/>
        <sz val="11"/>
        <color indexed="8"/>
        <rFont val="Arial"/>
        <family val="2"/>
      </rPr>
      <t>(2)</t>
    </r>
  </si>
  <si>
    <r>
      <t xml:space="preserve">HOGARES QUE AHORRAN AGUA POTABLE </t>
    </r>
    <r>
      <rPr>
        <b/>
        <vertAlign val="superscript"/>
        <sz val="11"/>
        <color indexed="8"/>
        <rFont val="Arial"/>
        <family val="2"/>
      </rPr>
      <t>(1)</t>
    </r>
  </si>
  <si>
    <t>USO DE FOCOS AHORRADORES</t>
  </si>
  <si>
    <t>SI AHORRA</t>
  </si>
  <si>
    <t>NO AHORRA</t>
  </si>
  <si>
    <t>SI USA</t>
  </si>
  <si>
    <t>NO USA</t>
  </si>
  <si>
    <t>HOGARES</t>
  </si>
  <si>
    <t>PERSONAS</t>
  </si>
  <si>
    <r>
      <t>SERVICIOS DE SANEAMIENTO MEJORADO</t>
    </r>
    <r>
      <rPr>
        <b/>
        <vertAlign val="superscript"/>
        <sz val="11"/>
        <rFont val="Arial"/>
        <family val="2"/>
      </rPr>
      <t xml:space="preserve">(1) </t>
    </r>
  </si>
  <si>
    <r>
      <t>FUENTES MEJORADAS ABASTECIMIENTO AGUA</t>
    </r>
    <r>
      <rPr>
        <b/>
        <vertAlign val="superscript"/>
        <sz val="11"/>
        <rFont val="Arial"/>
        <family val="2"/>
      </rPr>
      <t>(2)</t>
    </r>
  </si>
  <si>
    <r>
      <t>RECOLECCIÓN DE RESIDUOS SÓLIDOS</t>
    </r>
    <r>
      <rPr>
        <b/>
        <vertAlign val="superscript"/>
        <sz val="11"/>
        <rFont val="Arial"/>
        <family val="2"/>
      </rPr>
      <t>(3)</t>
    </r>
  </si>
  <si>
    <r>
      <t>INSULAR</t>
    </r>
    <r>
      <rPr>
        <vertAlign val="superscript"/>
        <sz val="11"/>
        <color indexed="8"/>
        <rFont val="Arial"/>
        <family val="2"/>
      </rPr>
      <t>(4)</t>
    </r>
  </si>
  <si>
    <r>
      <t>UTILIZAN COMBUSTIBLES SÓLIDOS PARA COCINAR</t>
    </r>
    <r>
      <rPr>
        <b/>
        <vertAlign val="superscript"/>
        <sz val="11"/>
        <color indexed="8"/>
        <rFont val="Arial"/>
        <family val="2"/>
      </rPr>
      <t>(1)</t>
    </r>
  </si>
  <si>
    <t>7.4</t>
  </si>
  <si>
    <t>(EN NÚMERO DE SUCESOS OCURRIDOS)</t>
  </si>
  <si>
    <t>TIPO DE EVENTO NATURAL</t>
  </si>
  <si>
    <t>OCURRENCIA</t>
  </si>
  <si>
    <t>ACTIVIDAD VOLCÁNICA</t>
  </si>
  <si>
    <t>GRANIZADA</t>
  </si>
  <si>
    <t>PLAGA</t>
  </si>
  <si>
    <t>SISMO</t>
  </si>
  <si>
    <r>
      <t xml:space="preserve">Fuente: </t>
    </r>
    <r>
      <rPr>
        <sz val="11"/>
        <color indexed="8"/>
        <rFont val="Arial"/>
        <family val="2"/>
      </rPr>
      <t>Encuesta de Información Ambiental Económica en Empresas.</t>
    </r>
  </si>
  <si>
    <r>
      <rPr>
        <b/>
        <sz val="11"/>
        <rFont val="Arial"/>
        <family val="2"/>
      </rPr>
      <t xml:space="preserve">Nota:    </t>
    </r>
    <r>
      <rPr>
        <sz val="11"/>
        <rFont val="Arial"/>
        <family val="2"/>
      </rPr>
      <t>(1) Dato inexistente, debido a que en el año 2011 la encuesta no levantó dicha información.</t>
    </r>
  </si>
  <si>
    <t xml:space="preserve"> (EN NÚMERO DE SUCESOS OCURRIDOS)</t>
  </si>
  <si>
    <t>TIPO DE DESASTRE TECNOLÓGICO</t>
  </si>
  <si>
    <t>ACCIDENTE DE TRÁNSITO</t>
  </si>
  <si>
    <t>ACCIDENTE MINERO</t>
  </si>
  <si>
    <t>COLAPSO ESTRUCTURAL</t>
  </si>
  <si>
    <t>EXPLOSIÓN</t>
  </si>
  <si>
    <t>INCENDIO ESTRUCTURAL</t>
  </si>
  <si>
    <t>INCENDIO FORESTAL</t>
  </si>
  <si>
    <t>Hogares que utilizan fuentes de energía renovable por provincia, año 2010</t>
  </si>
  <si>
    <r>
      <t xml:space="preserve">Fuente: </t>
    </r>
    <r>
      <rPr>
        <sz val="8"/>
        <color indexed="8"/>
        <rFont val="Arial"/>
        <family val="2"/>
      </rPr>
      <t>Encuesta de Información Ambiental Económica en Empresas 2011-2013</t>
    </r>
  </si>
  <si>
    <r>
      <rPr>
        <b/>
        <sz val="8"/>
        <rFont val="Arial"/>
        <family val="2"/>
      </rPr>
      <t xml:space="preserve">Nota:    </t>
    </r>
    <r>
      <rPr>
        <sz val="8"/>
        <rFont val="Arial"/>
        <family val="2"/>
      </rPr>
      <t>(1) La información de los años anteriores al 2011 no es comparable por cambio de metodología</t>
    </r>
  </si>
  <si>
    <r>
      <t>2013</t>
    </r>
    <r>
      <rPr>
        <b/>
        <vertAlign val="superscript"/>
        <sz val="11"/>
        <color indexed="8"/>
        <rFont val="Arial"/>
        <family val="2"/>
      </rPr>
      <t>(3)</t>
    </r>
  </si>
  <si>
    <r>
      <t xml:space="preserve">Fuente: </t>
    </r>
    <r>
      <rPr>
        <sz val="8"/>
        <color indexed="8"/>
        <rFont val="Arial"/>
        <family val="2"/>
      </rPr>
      <t>Censo de Información Ambiental Económica en Gobiernos Autónomos Descentralizados Municipales</t>
    </r>
  </si>
  <si>
    <r>
      <rPr>
        <b/>
        <sz val="8"/>
        <rFont val="Arial"/>
        <family val="2"/>
      </rPr>
      <t xml:space="preserve">Nota: * </t>
    </r>
    <r>
      <rPr>
        <sz val="8"/>
        <rFont val="Arial"/>
        <family val="2"/>
      </rPr>
      <t>No existe esta información para el año 2011</t>
    </r>
  </si>
  <si>
    <t>(1) La información presentada corresponde a Municipios que llevan un registro de recolección de aguas residuales</t>
  </si>
  <si>
    <t>(2) Se consideran municipios con registro tanto en 2012 como en 2013</t>
  </si>
  <si>
    <r>
      <t xml:space="preserve">Nota: </t>
    </r>
    <r>
      <rPr>
        <sz val="8"/>
        <color indexed="8"/>
        <rFont val="Arial"/>
        <family val="2"/>
      </rPr>
      <t xml:space="preserve">   (1) Se considera chatarra a fundición de hierro o acero así como lingotes de chatarra hierro o acero</t>
    </r>
  </si>
  <si>
    <t xml:space="preserve"> HOGARES QUE UTILIZAN FUENTES DE ENERGÍA RENOVABLE POR PROVINCIA, AÑO 2010</t>
  </si>
  <si>
    <r>
      <t xml:space="preserve">Fuente: </t>
    </r>
    <r>
      <rPr>
        <sz val="8"/>
        <color indexed="8"/>
        <rFont val="Arial"/>
        <family val="2"/>
      </rPr>
      <t xml:space="preserve">Censo de Población y Vivienda 2010 
               </t>
    </r>
  </si>
  <si>
    <r>
      <t xml:space="preserve">Nota: </t>
    </r>
    <r>
      <rPr>
        <sz val="8"/>
        <color indexed="8"/>
        <rFont val="Arial"/>
        <family val="2"/>
      </rPr>
      <t>La información presentada en tasas se calculó en relación al número total de hogares para cada caso específico</t>
    </r>
  </si>
  <si>
    <t>(1) Se considera vector al  transmisor de una enfermedad, por picadura o mordedura</t>
  </si>
  <si>
    <t>(2) No se registraron casos de mortalidad de enfermedades relacionadas con el ambiente para la región Insular</t>
  </si>
  <si>
    <r>
      <t xml:space="preserve"> ÍNDICE VERDE URBANO SEGÚN PROVINCIA, AÑO 2012 </t>
    </r>
    <r>
      <rPr>
        <b/>
        <vertAlign val="superscript"/>
        <sz val="11"/>
        <rFont val="Arial"/>
        <family val="2"/>
      </rPr>
      <t>(1)</t>
    </r>
  </si>
  <si>
    <r>
      <t>2014</t>
    </r>
    <r>
      <rPr>
        <b/>
        <vertAlign val="superscript"/>
        <sz val="11"/>
        <rFont val="Arial"/>
        <family val="2"/>
      </rPr>
      <t>(1)</t>
    </r>
  </si>
  <si>
    <r>
      <rPr>
        <b/>
        <sz val="8"/>
        <color indexed="8"/>
        <rFont val="Arial"/>
        <family val="2"/>
      </rPr>
      <t xml:space="preserve">Fuente: </t>
    </r>
    <r>
      <rPr>
        <sz val="8"/>
        <color indexed="8"/>
        <rFont val="Arial"/>
        <family val="2"/>
      </rPr>
      <t>Encuesta Nacional de Empleo, Desempleo y Subempleo ENEMDU – Módulo Buenas Prácticas Ambientales</t>
    </r>
  </si>
  <si>
    <r>
      <t xml:space="preserve">2014 </t>
    </r>
    <r>
      <rPr>
        <b/>
        <vertAlign val="superscript"/>
        <sz val="11"/>
        <rFont val="Arial"/>
        <family val="2"/>
      </rPr>
      <t>(2)</t>
    </r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</si>
  <si>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>:    (1)  Los datos que se presentan son con fines informativos, mas no son comparables entre años</t>
    </r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</si>
  <si>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>:    (1) Se refiere a las catástrofes provocadas por actividades realizadas por el hombre</t>
    </r>
  </si>
  <si>
    <t>(4)  La información correspondiente a volumen de aguas residuales pasó por una nueva recoleción de información en los GADS Municipales</t>
  </si>
  <si>
    <t>(2)  La información correspondiente a residuos tratados pasó por una nueva recoleción de información en los GADS Municipales</t>
  </si>
  <si>
    <r>
      <t>Fuente:</t>
    </r>
    <r>
      <rPr>
        <sz val="8"/>
        <color indexed="8"/>
        <rFont val="Arial"/>
        <family val="2"/>
      </rPr>
      <t xml:space="preserve"> Producción de Energía Eléctrica -  Agencia de Regulación y Control de Electricidad (ARCONEL)  </t>
    </r>
  </si>
  <si>
    <r>
      <t xml:space="preserve"> PROPORCIÓN DE EMPRESAS CON CAPTACIÓN DE AGUA SEGÚN ACTIVIDAD PRINCIPAL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, PERIODO 2011-2013 </t>
    </r>
  </si>
  <si>
    <t>(3) La COOTAD 2012 establece que los gobiernos autónomos municipales paulatinamente deberán llevar un registro de aguas residuales recolectadas</t>
  </si>
  <si>
    <t>MUNICIPIOS QUE LLEVAN REGISTRO DEL AGUA RESIDUAL RECOLECTADA SEGÚN REGIONES, PERIODO 2012 - 2013</t>
  </si>
  <si>
    <r>
      <t>RESIDUOS SÓLIDOS CLASIFICADOS Y TRATADOS POR MUNICIPIOS SEGÚN TIPO DE RESIDUO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>, PERIODO 2012 - 2013</t>
    </r>
  </si>
  <si>
    <t>CLASIFICACIÓN DE DESECHOS EN HOGARES, PERIODO 2010 - 2014</t>
  </si>
  <si>
    <t>PROPORCIÓN DE LA POBLACIÓN CON ACCESO A SERVICIOS BÁSICOS MEJORADOS, PERIODO 2007 - 2014</t>
  </si>
  <si>
    <t>PROPORCIÓN DE LA POBLACIÓN QUE UTILIZAN COMBUSTIBLES SÓLIDOS PARA COCINAR, PERIODO 2007 - 2014</t>
  </si>
  <si>
    <t>CERRAR LA LLAVE MIENTRAS SE CEPILLA LOS DIENTES</t>
  </si>
  <si>
    <t>DUCHARSE EN MENOS DE DIEZ MINUTOS</t>
  </si>
  <si>
    <t xml:space="preserve">CERRAR LA LLAVE MIENTRAS ENJABONA LOS PLATOS </t>
  </si>
  <si>
    <t>POBLACIÓN EXPANDIDA</t>
  </si>
  <si>
    <t>REGIÓN NATURAL DEL ECUADOR</t>
  </si>
  <si>
    <t>3,30</t>
  </si>
  <si>
    <t>ZONAS DE PLANIFICACIÓN</t>
  </si>
  <si>
    <t>REGIÓN 1</t>
  </si>
  <si>
    <t>REGIÓN 2</t>
  </si>
  <si>
    <t>5,33</t>
  </si>
  <si>
    <t>REGIÓN 3</t>
  </si>
  <si>
    <t>REGIÓN 4</t>
  </si>
  <si>
    <t>11,81</t>
  </si>
  <si>
    <t>REGIÓN 5</t>
  </si>
  <si>
    <t>REGIÓN 6</t>
  </si>
  <si>
    <t>DM GUAYAQUIL</t>
  </si>
  <si>
    <t>DM QUITO</t>
  </si>
  <si>
    <t>QUINTILES DE CONSUMO</t>
  </si>
  <si>
    <t>Se refiere a los hogares que disponen de red pública y tuberias dentro del hogar.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</si>
  <si>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Módulo de Información Ambiental ECV - 2014</t>
    </r>
  </si>
  <si>
    <t>APAGA LOS FOCOS AL SALIR DE LA HABITACIÓN</t>
  </si>
  <si>
    <t xml:space="preserve"> DESCONECTA APARATOS ELÉCTRICOS ANTES DE DORMIR</t>
  </si>
  <si>
    <t>EVITA INTRODUCIR ALIMENTOS CALIENTES AL REFRIGERADOR</t>
  </si>
  <si>
    <t>REGIÓN 7</t>
  </si>
  <si>
    <t xml:space="preserve">Se refiere a los hogares que disponen de energía electrica. </t>
  </si>
  <si>
    <r>
      <rPr>
        <b/>
        <sz val="8"/>
        <color theme="1"/>
        <rFont val="Arial"/>
        <family val="2"/>
      </rPr>
      <t xml:space="preserve">Fuente: </t>
    </r>
    <r>
      <rPr>
        <sz val="8"/>
        <color theme="1"/>
        <rFont val="Arial"/>
        <family val="2"/>
      </rPr>
      <t>Módulo de Información Ambiental ECV - 2014</t>
    </r>
  </si>
  <si>
    <r>
      <rPr>
        <b/>
        <sz val="8"/>
        <color indexed="8"/>
        <rFont val="Arial"/>
        <family val="2"/>
      </rPr>
      <t xml:space="preserve">Fuente: </t>
    </r>
    <r>
      <rPr>
        <sz val="8"/>
        <color indexed="8"/>
        <rFont val="Arial"/>
        <family val="2"/>
      </rPr>
      <t>Encuesta Nacional  de Empleo, Desempleo y Subempleo ENEMDU – Módulo Buenas Prácticas     Ambientales</t>
    </r>
  </si>
  <si>
    <t>Censo de Información Ambiental Económica en Gobiernos Autónomos Descentralizados Municipales</t>
  </si>
  <si>
    <t>HOGARES QUE AHORRAN AGUA POTABLE, PERIODO 2010 - 2013</t>
  </si>
  <si>
    <t>PERSONAS QUE REALIZAN PRÁCTICAS DE AHORRO DE AGUA, AÑO 2014</t>
  </si>
  <si>
    <t>Área</t>
  </si>
  <si>
    <t>Encuesta Nacional  de Empleo, Desempleo y Subempleo ENEMDU – Módulo Buenas Prácticas     Ambientales</t>
  </si>
  <si>
    <t>Hogares que ahorran agua potable, periodo 2010 - 2013</t>
  </si>
  <si>
    <t>Módulo de Información Ambiental ECV - 2014</t>
  </si>
  <si>
    <t>Personas que realizan prácticas de ahorro de agua, año 2014</t>
  </si>
  <si>
    <t xml:space="preserve"> PRODUCCIÓN TOTAL DE ENERGÍA ELÉCTRICA, PERIODO 2000 - 2014</t>
  </si>
  <si>
    <t xml:space="preserve">PÉRDIDAS DE ENERGÍA ELÉCTRICA, PERIODO 2000-2014
</t>
  </si>
  <si>
    <t xml:space="preserve">Producción de Energía Eléctrica - Agencia de Regulación y Control de Electicidad (ARCONEL)  </t>
  </si>
  <si>
    <t>Producción total de energía eléctrica, periodo 2000 - 2014</t>
  </si>
  <si>
    <t xml:space="preserve">Pérdidas de energía eléctrica, periodo 2000-2014
</t>
  </si>
  <si>
    <t>Municipios que llevan registro del agua residual recolectada según regiones, periodo 2012 - 2013</t>
  </si>
  <si>
    <t>Tabla 7.2.3</t>
  </si>
  <si>
    <t xml:space="preserve">Censo de Población y Vivienda 2010 </t>
  </si>
  <si>
    <t>Tabla 7.2.4</t>
  </si>
  <si>
    <t>PERSONAS QUE REALIZAN PRÁCTICAS DE AHORRO DE ENERGÍA, AÑO 2014</t>
  </si>
  <si>
    <t>Personas que realizan prácticas de ahorro de energía, año 2014</t>
  </si>
  <si>
    <r>
      <rPr>
        <b/>
        <sz val="8"/>
        <color indexed="8"/>
        <rFont val="Arial"/>
        <family val="2"/>
      </rPr>
      <t xml:space="preserve">Fuente: </t>
    </r>
    <r>
      <rPr>
        <sz val="8"/>
        <color indexed="8"/>
        <rFont val="Arial"/>
        <family val="2"/>
      </rPr>
      <t>Encuesta Nacional  de Empleo, Desempleo y Subempleo ENEMDU – Módulo Buenas Prácticas Ambientales</t>
    </r>
  </si>
  <si>
    <t>Encuesta Nacional  de Empleo, Desempleo y Subempleo ENEMDU – Módulo Buenas Prácticas Ambientales</t>
  </si>
  <si>
    <t>HOGARES QUE USAN FOCOS AHORRADORES, PERIODO 2010 - 2014</t>
  </si>
  <si>
    <t>Hogares que usan focos ahorradores, periodo 2010 - 2014</t>
  </si>
  <si>
    <t>Agua</t>
  </si>
  <si>
    <t>Energía</t>
  </si>
  <si>
    <t>Residuos Sólidos</t>
  </si>
  <si>
    <t xml:space="preserve">Tabla 7.3.1 </t>
  </si>
  <si>
    <t>Tabla 7.3.2</t>
  </si>
  <si>
    <t>PRINCIPALES DESPERDICIOS IMPORTADOS Y EXPORTADOS, PERIODO 2010 - 2014</t>
  </si>
  <si>
    <t>Residuos sólidos clasificados y tratados por municipios según tipo de residuo, periodo 2012 - 2013</t>
  </si>
  <si>
    <t>Banco Central del Ecuador-BCE</t>
  </si>
  <si>
    <t>Principales desperdicios importados y exportados, periodo 2010 - 2014</t>
  </si>
  <si>
    <t>Encuesta Nacional de Empleo, Desempleo y Subempleo ENEMDU – Módulo Buenas Prácticas Ambientales</t>
  </si>
  <si>
    <t>Clasificación de desechos en hogares, periodo 2010 - 2014</t>
  </si>
  <si>
    <t>TASA DE MORBILIDAD Y MORTALIDAD POR ENFERMEDADES Y CONDICIONES RELACIONADAS CON  FACTORES AMBIENTALES, PERIODO 2006 - 2014</t>
  </si>
  <si>
    <t>Estadísticas de Nacimientos y Defunciones-Camas y Egresos Hospitalarios</t>
  </si>
  <si>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Estadísticas de Nacimientos y Defunciones-Camas y Egresos Hospitalarios</t>
    </r>
  </si>
  <si>
    <t>Salud Ambiental</t>
  </si>
  <si>
    <t>Tasa de morbilidad y mortalidad por enfermedades y condiciones relacionadas con  factores ambientales, periodo 2006 - 2014</t>
  </si>
  <si>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Encuesta Nacional de Empleo, Desempleo y Subempleo (ENEMDU) 2007-2014</t>
    </r>
  </si>
  <si>
    <t>Proporción de la población con acceso a servicios básicos mejorados, periodo 2007 - 2014</t>
  </si>
  <si>
    <t>Proporción de la población que utilizan combustibles sólidos para cocinar, periodo 2007 - 2014</t>
  </si>
  <si>
    <t>OCURRENCIA DE EVENTOS NATURALES, PERIODO 2010 - 2014</t>
  </si>
  <si>
    <t>DESLIZAMIENTO**</t>
  </si>
  <si>
    <t>HUNDIMIENTO**</t>
  </si>
  <si>
    <t>INUNDACIÓN**</t>
  </si>
  <si>
    <t>OLEAJE</t>
  </si>
  <si>
    <t>SOCAVAMIENTO**</t>
  </si>
  <si>
    <t>TORMENTA**</t>
  </si>
  <si>
    <t>VENDAVAL**</t>
  </si>
  <si>
    <t>Secretaría Nacional de Gestión de Riesgos (SGR)</t>
  </si>
  <si>
    <t>7.5</t>
  </si>
  <si>
    <t>Riesgo Ambiental</t>
  </si>
  <si>
    <t>Tabla 7.5.1</t>
  </si>
  <si>
    <t>Ocurrencia de eventos naturales, periodo 2010 - 2014</t>
  </si>
  <si>
    <r>
      <t>OCURRENCIA DE DESASTRES TECNOLÓGICOS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>, PERIODO 2010 - 2014</t>
    </r>
  </si>
  <si>
    <t>ACCIDENTE AÉREO</t>
  </si>
  <si>
    <t xml:space="preserve">ACCIDENTE EN MEDIO ACUÁTICO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</si>
  <si>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Fuente: </t>
    </r>
    <r>
      <rPr>
        <sz val="8"/>
        <color indexed="8"/>
        <rFont val="Arial"/>
        <family val="2"/>
      </rPr>
      <t>Secretaría Nacional de Gestión de Riesgos (SGR)</t>
    </r>
  </si>
  <si>
    <r>
      <rPr>
        <b/>
        <sz val="8"/>
        <color indexed="8"/>
        <rFont val="Arial"/>
        <family val="2"/>
      </rPr>
      <t>Nota:</t>
    </r>
    <r>
      <rPr>
        <sz val="8"/>
        <color indexed="8"/>
        <rFont val="Arial"/>
        <family val="2"/>
      </rPr>
      <t xml:space="preserve"> Las pérdidas de energía son equivalentes a la diferencia entre la energía comprada y la energía vendida y                   </t>
    </r>
  </si>
  <si>
    <t xml:space="preserve">          pueden ser clasificadas en pérdidas técnicas y no técnicas</t>
  </si>
  <si>
    <r>
      <rPr>
        <b/>
        <sz val="8"/>
        <rFont val="Arial"/>
        <family val="2"/>
      </rPr>
      <t xml:space="preserve">Nota:   </t>
    </r>
    <r>
      <rPr>
        <sz val="8"/>
        <rFont val="Arial"/>
        <family val="2"/>
      </rPr>
      <t>(1) Esta serie inicia para el 2012</t>
    </r>
  </si>
  <si>
    <t xml:space="preserve">            (3) Información correspondiente al año 2014 se encuentra en etapa de validación</t>
  </si>
  <si>
    <t xml:space="preserve">      (5) Información correspondiente al año 2014 se encuentra en etapa de validación</t>
  </si>
  <si>
    <t xml:space="preserve">  (2) Dato inexistente, debido a que en el periodo indicado no se encontraban en operación las centrales con ese tipo de generación de energía</t>
  </si>
  <si>
    <t xml:space="preserve">  (3) Sistema regional de transmisión eléctrica entre varios países</t>
  </si>
  <si>
    <t xml:space="preserve">  (4)  Los datos referentes a interconexión no se consideraron en versiones anteriores a este compnedio por razones de acceso a la información</t>
  </si>
  <si>
    <t xml:space="preserve">Proporción de empresas con captación de agua según actividad principal, periodo 2011-2013 </t>
  </si>
  <si>
    <t>Ocurrencia de desastres tecnológicos, periodo 2010 - 2014</t>
  </si>
  <si>
    <t xml:space="preserve">                   </t>
  </si>
  <si>
    <r>
      <rPr>
        <b/>
        <sz val="8"/>
        <rFont val="Arial"/>
        <family val="2"/>
      </rPr>
      <t xml:space="preserve">Nota:  </t>
    </r>
    <r>
      <rPr>
        <sz val="8"/>
        <rFont val="Arial"/>
        <family val="2"/>
      </rPr>
      <t>La consideración de los grupos de: Aire, Agua, Vectores y Radiación Ultravioleta son grupos recomendados por el Marco de 
                  Desarrollo  de Estadísticas Ambientales (MDEA) propuesto por la ONU. Cada grupo considera las principales enfermedades de 
                  acuerdo a la  clasificación Internacional de Enfermedades (CIE-10) avalado por la Organización Mundial de la Salud (OMS) y el 
                  Ministerio de Salud  Pública (MSP)</t>
    </r>
  </si>
  <si>
    <r>
      <rPr>
        <b/>
        <sz val="8"/>
        <rFont val="Arial"/>
        <family val="2"/>
      </rPr>
      <t xml:space="preserve">Notas: </t>
    </r>
    <r>
      <rPr>
        <sz val="8"/>
        <rFont val="Arial"/>
        <family val="2"/>
      </rPr>
      <t>El índice verde urbano es la cantidad de áreas verdes urbanas en donde predominan la vegetación y los 
                   elementos naturales del entorno</t>
    </r>
  </si>
  <si>
    <t xml:space="preserve">    (1) La información del índice Verde Urbano es levantada de forma bienal</t>
  </si>
  <si>
    <t xml:space="preserve">    (2) El Municipio de Guayaquil no está considerado en el análisis ya que no proporcionó ningún tipo de 
           información</t>
  </si>
  <si>
    <t xml:space="preserve">               (3) Información correspondiente al año 2014 se encuentra en etapa de validación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</si>
  <si>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      La metodología de estos indicadores fue desarrollada por el Grupo de Trabajo de Indicadores Ambientales (GTIA) precedido por la Iniciativa Latinoamericana y Caribeña
                      para el Desarrollo Sostenible (ILAC). Se puede consultar en el siguiente link: http://www.pnuma.org/deat1/datoseindicadores.html</t>
    </r>
  </si>
  <si>
    <t xml:space="preserve">        (1) El indicador "Proporción de la Población con Acceso a Servicios de Saneamiento Mejorados" se refiere al servicio higiénico o excusado que impide el contacto de los
              seres humanos con excretas</t>
  </si>
  <si>
    <t xml:space="preserve">        (2) El indicador "Proporción de la Población con Acceso Sostenible a Fuentes Mejoradas de Abastecimiento de Agua" se refiere a aquellas fuentes que por el tipo de
              construcción protege apropiadamente el agua de la contaminación exterior, en particular de la materia fecal. Se exluye agua de pozo</t>
  </si>
  <si>
    <t xml:space="preserve">        (3) El indicador "Proporción de la Población con Acceso a la Recolección de Residuos Sólidos" se refiere la población que tiene acceso al servicio municipal (de forma 
              mensual, quincenal, semanal, o diario) de recolección de residuos sólidos</t>
  </si>
  <si>
    <t xml:space="preserve">        (4) Para el estudio se excluye la Región Insular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</si>
  <si>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     La metodología de estos indicadores fue desarrollada por el Grupo de Trabajo de Indicadores Ambientales 
               (GTIA) precedido por la Iniciativa Latinoamericana Y Caribeña para el Desarrollo Sostenible (ILAC). Se puede 
               consultar en el siguiente link: http://www.pnuma.org/deat1/datoseindicadores.html</t>
    </r>
  </si>
  <si>
    <t xml:space="preserve">    (1) El indicador "Proporción de la Población que Utilizan Combustibles Sólidos para Cocinar" se refiere a la                            
          población que utiliza leña, carbón como fuente energética doméstica principal para cocinar</t>
  </si>
  <si>
    <r>
      <t xml:space="preserve">Fuente: </t>
    </r>
    <r>
      <rPr>
        <sz val="8"/>
        <color indexed="8"/>
        <rFont val="Arial"/>
        <family val="2"/>
      </rPr>
      <t>Secretaría  Nacional de Gestión de Riesgos (SGR)</t>
    </r>
  </si>
  <si>
    <t xml:space="preserve">  (**) Se refiere a las catástrofes provocadas por etapa invernal</t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</si>
  <si>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>:     (1) Se refiere a variaciones atmosféricas, hidrológicas y geológicas que ocurren sin que puedan ser previstas 
                    con certeza, y que por su ubicación, potencia y frecuencia, pueden llegar a afectar al ecosistema y al ser 
                    humano.</t>
    </r>
  </si>
  <si>
    <t>Tabla 7.1.1</t>
  </si>
  <si>
    <t xml:space="preserve">    (2) Se consideran: aguas superficiales, aguas subterráneas, agua del mar, y otras fuentes como lluvia</t>
  </si>
  <si>
    <t xml:space="preserve">    (3) Se considera en esta categoría a las empresas que cumplen las dos condiciones: cuentan con captación de agua de fuentes naturales y de red pública</t>
  </si>
  <si>
    <t xml:space="preserve">          (4) Información correspondiente al año 2014 se encuentra en etapa de validación</t>
  </si>
  <si>
    <t>(3) La COOTAD 2012 establece que los gobiernos autónomos municipales paulatinamente deberán llevar un 
      registro de aguas residuales recolectadas</t>
  </si>
  <si>
    <t>(4)  La información correspondiente a volumen de aguas residuales pasó por una nueva recoleción de
       información en los GADS Municipales</t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</si>
  <si>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>:   (1)  Los datos que se presentan son con fines informativos, mas no son comparables entre años</t>
    </r>
  </si>
  <si>
    <t xml:space="preserve">             (2) La información de ahorro de agua potable para el año 2014 no se considera en el compendio por razones de
                   construcción de un indicador de ahorro rígido y flexible que realizan los hogares</t>
  </si>
  <si>
    <t>Tabla 7.1.2</t>
  </si>
  <si>
    <t xml:space="preserve">Tabla 7.1.3 </t>
  </si>
  <si>
    <t xml:space="preserve">             (2) La información de ahorro de agua potable para el año 2014 no se considera en el compendio por 
                   razones de construcción de un indicador de ahorro rígido y flexible que realizan los hogares</t>
  </si>
  <si>
    <t>Tabla 7.1.4</t>
  </si>
  <si>
    <t>Tabla 7.2.1</t>
  </si>
  <si>
    <r>
      <rPr>
        <b/>
        <sz val="8"/>
        <rFont val="Arial"/>
        <family val="2"/>
      </rPr>
      <t>Notas:</t>
    </r>
    <r>
      <rPr>
        <b/>
        <sz val="8"/>
        <color indexed="10"/>
        <rFont val="Arial"/>
        <family val="2"/>
      </rPr>
      <t xml:space="preserve">   </t>
    </r>
    <r>
      <rPr>
        <sz val="8"/>
        <rFont val="Arial"/>
        <family val="2"/>
      </rPr>
      <t>(1) Se refiere a la energía obtenida del bagazo de caña utilizado por las centrales de las empresas azucareras</t>
    </r>
  </si>
  <si>
    <t xml:space="preserve">Tabla 7.2.2 </t>
  </si>
  <si>
    <t xml:space="preserve">         (1) Para esta información se dispone únicamente de un dato censal</t>
  </si>
  <si>
    <t>Tabla 7.2.5</t>
  </si>
  <si>
    <t>Tabla 7.3.1</t>
  </si>
  <si>
    <t>Tabla 7.3.3</t>
  </si>
  <si>
    <r>
      <rPr>
        <b/>
        <sz val="8"/>
        <rFont val="Arial"/>
        <family val="2"/>
      </rPr>
      <t>Notas</t>
    </r>
    <r>
      <rPr>
        <sz val="8"/>
        <rFont val="Arial"/>
        <family val="2"/>
      </rPr>
      <t>:   (1) Los datos que se presentan son con fines informativos, mas no son comparables entre años</t>
    </r>
  </si>
  <si>
    <t xml:space="preserve">              (2) La categoría vidrio es considerada desde la ENEMDU 2013</t>
  </si>
  <si>
    <t>Tabla 7.4.1</t>
  </si>
  <si>
    <t>Tabla 7.4.2</t>
  </si>
  <si>
    <t>Tabla 7.4.3</t>
  </si>
  <si>
    <t xml:space="preserve">Tabla 7.5.1 </t>
  </si>
  <si>
    <t xml:space="preserve">Tabla 7.5.2 </t>
  </si>
  <si>
    <t>Tabla 7.5.3</t>
  </si>
  <si>
    <t xml:space="preserve">Encuesta de Información Ambiental Económica en Empresas </t>
  </si>
  <si>
    <t xml:space="preserve"> Encuesta Nacional de Empleo, Desempleo y Subempleo (ENEMDU) </t>
  </si>
  <si>
    <t>Encuesta Nacional de Empleo Desempleo y Subempleo (ENEMDU)</t>
  </si>
  <si>
    <t xml:space="preserve">Tabla 7.1.2 </t>
  </si>
  <si>
    <t>Tabla 7.1.3</t>
  </si>
  <si>
    <t xml:space="preserve">Tabla 7.2.3 </t>
  </si>
  <si>
    <t>Tabla 7.5.2</t>
  </si>
  <si>
    <t>Índice verde urbano según provincia, año 2012</t>
  </si>
  <si>
    <t xml:space="preserve">Ambiente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</si>
</sst>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#,##0.0"/>
    <numFmt numFmtId="166" formatCode="0.0"/>
    <numFmt numFmtId="167" formatCode="_(* #,##0_);_(* \(#,##0\);_(* &quot;-&quot;??_);_(@_)"/>
    <numFmt numFmtId="169" formatCode="_ * #,##0.00_ ;_ * \-#,##0.00_ ;_ * &quot;-&quot;??_ ;_ @_ "/>
    <numFmt numFmtId="170" formatCode="General_)"/>
    <numFmt numFmtId="173" formatCode="_(* #,##0.0_);_(* \(#,##0.0\);_(* &quot;-&quot;??_);_(@_)"/>
    <numFmt numFmtId="180" formatCode="&quot;$&quot;\ #,##0.00"/>
    <numFmt numFmtId="181" formatCode="_(&quot;R$ &quot;* #,##0_);_(&quot;R$ &quot;* \(#,##0\);_(&quot;R$ &quot;* &quot;-&quot;_);_(@_)"/>
    <numFmt numFmtId="182" formatCode="_(&quot;R$ &quot;* #,##0.00_);_(&quot;R$ &quot;* \(#,##0.00\);_(&quot;R$ &quot;* &quot;-&quot;??_);_(@_)"/>
    <numFmt numFmtId="184" formatCode="####.00"/>
  </numFmts>
  <fonts count="8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b/>
      <vertAlign val="superscript"/>
      <sz val="11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8"/>
      <name val="Courier"/>
      <family val="3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vertAlign val="superscript"/>
      <sz val="14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Aharon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u/>
      <sz val="11"/>
      <color theme="10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10"/>
      <color theme="1"/>
      <name val="Calibri"/>
      <family val="2"/>
      <scheme val="minor"/>
    </font>
    <font>
      <u/>
      <sz val="11"/>
      <color theme="4" tint="-0.249977111117893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8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6" fillId="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8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21" borderId="0" applyNumberFormat="0" applyBorder="0" applyAlignment="0" applyProtection="0"/>
    <xf numFmtId="0" fontId="22" fillId="3" borderId="0" applyNumberFormat="0" applyBorder="0" applyAlignment="0" applyProtection="0"/>
    <xf numFmtId="0" fontId="23" fillId="13" borderId="1" applyNumberFormat="0" applyAlignment="0" applyProtection="0"/>
    <xf numFmtId="0" fontId="24" fillId="22" borderId="2" applyNumberFormat="0" applyAlignment="0" applyProtection="0"/>
    <xf numFmtId="0" fontId="44" fillId="0" borderId="0" applyNumberFormat="0" applyFill="0" applyBorder="0" applyAlignment="0"/>
    <xf numFmtId="0" fontId="6" fillId="23" borderId="4">
      <alignment horizontal="center" vertical="center" wrapText="1"/>
    </xf>
    <xf numFmtId="0" fontId="25" fillId="0" borderId="0" applyNumberFormat="0" applyFill="0" applyBorder="0" applyAlignment="0" applyProtection="0"/>
    <xf numFmtId="0" fontId="26" fillId="0" borderId="0">
      <protection locked="0"/>
    </xf>
    <xf numFmtId="0" fontId="27" fillId="0" borderId="0">
      <protection locked="0"/>
    </xf>
    <xf numFmtId="0" fontId="28" fillId="0" borderId="0">
      <protection locked="0"/>
    </xf>
    <xf numFmtId="0" fontId="27" fillId="0" borderId="0">
      <protection locked="0"/>
    </xf>
    <xf numFmtId="0" fontId="29" fillId="0" borderId="0">
      <protection locked="0"/>
    </xf>
    <xf numFmtId="0" fontId="27" fillId="0" borderId="0">
      <protection locked="0"/>
    </xf>
    <xf numFmtId="0" fontId="28" fillId="0" borderId="0">
      <protection locked="0"/>
    </xf>
    <xf numFmtId="0" fontId="27" fillId="0" borderId="0">
      <protection locked="0"/>
    </xf>
    <xf numFmtId="0" fontId="28" fillId="0" borderId="0">
      <protection locked="0"/>
    </xf>
    <xf numFmtId="0" fontId="27" fillId="0" borderId="0">
      <protection locked="0"/>
    </xf>
    <xf numFmtId="0" fontId="28" fillId="0" borderId="0">
      <protection locked="0"/>
    </xf>
    <xf numFmtId="0" fontId="27" fillId="0" borderId="0">
      <protection locked="0"/>
    </xf>
    <xf numFmtId="0" fontId="29" fillId="0" borderId="0">
      <protection locked="0"/>
    </xf>
    <xf numFmtId="0" fontId="27" fillId="0" borderId="0">
      <protection locked="0"/>
    </xf>
    <xf numFmtId="0" fontId="45" fillId="0" borderId="0" applyNumberFormat="0" applyFill="0" applyBorder="0" applyAlignment="0"/>
    <xf numFmtId="0" fontId="30" fillId="4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3" applyNumberFormat="0" applyFill="0" applyAlignment="0" applyProtection="0"/>
    <xf numFmtId="43" fontId="46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170" fontId="4" fillId="0" borderId="0"/>
    <xf numFmtId="17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70" fontId="4" fillId="0" borderId="0"/>
    <xf numFmtId="170" fontId="4" fillId="0" borderId="0"/>
    <xf numFmtId="170" fontId="4" fillId="0" borderId="0"/>
    <xf numFmtId="170" fontId="4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50" fillId="0" borderId="0"/>
    <xf numFmtId="0" fontId="50" fillId="0" borderId="0"/>
    <xf numFmtId="0" fontId="5" fillId="0" borderId="0"/>
    <xf numFmtId="0" fontId="1" fillId="0" borderId="0"/>
    <xf numFmtId="0" fontId="4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6" fillId="8" borderId="8" applyNumberFormat="0" applyFont="0" applyAlignment="0" applyProtection="0"/>
    <xf numFmtId="0" fontId="37" fillId="13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3" fontId="1" fillId="0" borderId="0" applyFont="0" applyFill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80" fontId="51" fillId="25" borderId="0" applyBorder="0" applyProtection="0">
      <alignment horizontal="center" vertical="center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9" fillId="0" borderId="0" applyNumberFormat="0" applyFill="0" applyBorder="0" applyAlignment="0" applyProtection="0"/>
    <xf numFmtId="0" fontId="70" fillId="0" borderId="27" applyNumberFormat="0" applyFill="0" applyAlignment="0" applyProtection="0"/>
    <xf numFmtId="0" fontId="71" fillId="0" borderId="28" applyNumberFormat="0" applyFill="0" applyAlignment="0" applyProtection="0"/>
    <xf numFmtId="0" fontId="72" fillId="0" borderId="29" applyNumberFormat="0" applyFill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31" borderId="0" applyNumberFormat="0" applyBorder="0" applyAlignment="0" applyProtection="0"/>
    <xf numFmtId="0" fontId="76" fillId="32" borderId="30" applyNumberFormat="0" applyAlignment="0" applyProtection="0"/>
    <xf numFmtId="0" fontId="77" fillId="33" borderId="31" applyNumberFormat="0" applyAlignment="0" applyProtection="0"/>
    <xf numFmtId="0" fontId="78" fillId="33" borderId="30" applyNumberFormat="0" applyAlignment="0" applyProtection="0"/>
    <xf numFmtId="0" fontId="79" fillId="0" borderId="32" applyNumberFormat="0" applyFill="0" applyAlignment="0" applyProtection="0"/>
    <xf numFmtId="0" fontId="80" fillId="34" borderId="33" applyNumberFormat="0" applyAlignment="0" applyProtection="0"/>
    <xf numFmtId="0" fontId="81" fillId="0" borderId="0" applyNumberFormat="0" applyFill="0" applyBorder="0" applyAlignment="0" applyProtection="0"/>
    <xf numFmtId="0" fontId="46" fillId="35" borderId="34" applyNumberFormat="0" applyFont="0" applyAlignment="0" applyProtection="0"/>
    <xf numFmtId="0" fontId="82" fillId="0" borderId="0" applyNumberFormat="0" applyFill="0" applyBorder="0" applyAlignment="0" applyProtection="0"/>
    <xf numFmtId="0" fontId="52" fillId="0" borderId="35" applyNumberFormat="0" applyFill="0" applyAlignment="0" applyProtection="0"/>
    <xf numFmtId="0" fontId="83" fillId="36" borderId="0" applyNumberFormat="0" applyBorder="0" applyAlignment="0" applyProtection="0"/>
    <xf numFmtId="0" fontId="46" fillId="25" borderId="0" applyNumberFormat="0" applyBorder="0" applyAlignment="0" applyProtection="0"/>
    <xf numFmtId="0" fontId="46" fillId="37" borderId="0" applyNumberFormat="0" applyBorder="0" applyAlignment="0" applyProtection="0"/>
    <xf numFmtId="0" fontId="83" fillId="38" borderId="0" applyNumberFormat="0" applyBorder="0" applyAlignment="0" applyProtection="0"/>
    <xf numFmtId="0" fontId="83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83" fillId="42" borderId="0" applyNumberFormat="0" applyBorder="0" applyAlignment="0" applyProtection="0"/>
    <xf numFmtId="0" fontId="83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83" fillId="50" borderId="0" applyNumberFormat="0" applyBorder="0" applyAlignment="0" applyProtection="0"/>
    <xf numFmtId="0" fontId="83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83" fillId="54" borderId="0" applyNumberFormat="0" applyBorder="0" applyAlignment="0" applyProtection="0"/>
    <xf numFmtId="0" fontId="83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83" fillId="58" borderId="0" applyNumberFormat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37" fillId="13" borderId="9" applyNumberFormat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</cellStyleXfs>
  <cellXfs count="381">
    <xf numFmtId="0" fontId="0" fillId="0" borderId="0" xfId="0"/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52" applyFont="1" applyFill="1" applyBorder="1" applyAlignment="1" applyProtection="1">
      <alignment vertical="center"/>
    </xf>
    <xf numFmtId="0" fontId="0" fillId="0" borderId="0" xfId="0" applyBorder="1"/>
    <xf numFmtId="0" fontId="7" fillId="26" borderId="0" xfId="75" applyFont="1" applyFill="1"/>
    <xf numFmtId="0" fontId="9" fillId="26" borderId="0" xfId="75" applyFont="1" applyFill="1"/>
    <xf numFmtId="0" fontId="51" fillId="0" borderId="0" xfId="0" applyFont="1"/>
    <xf numFmtId="0" fontId="20" fillId="0" borderId="0" xfId="0" applyFont="1" applyFill="1" applyBorder="1" applyAlignment="1">
      <alignment vertical="top"/>
    </xf>
    <xf numFmtId="49" fontId="9" fillId="0" borderId="0" xfId="0" applyNumberFormat="1" applyFont="1" applyFill="1" applyBorder="1" applyAlignment="1">
      <alignment vertical="center"/>
    </xf>
    <xf numFmtId="0" fontId="51" fillId="0" borderId="0" xfId="0" applyFont="1" applyFill="1"/>
    <xf numFmtId="2" fontId="51" fillId="0" borderId="10" xfId="0" applyNumberFormat="1" applyFont="1" applyFill="1" applyBorder="1" applyAlignment="1">
      <alignment horizontal="center"/>
    </xf>
    <xf numFmtId="164" fontId="51" fillId="0" borderId="10" xfId="71" applyNumberFormat="1" applyFont="1" applyFill="1" applyBorder="1" applyAlignment="1">
      <alignment horizontal="center" vertical="center"/>
    </xf>
    <xf numFmtId="0" fontId="54" fillId="0" borderId="0" xfId="0" applyFont="1" applyBorder="1"/>
    <xf numFmtId="0" fontId="0" fillId="0" borderId="0" xfId="0" applyFill="1"/>
    <xf numFmtId="0" fontId="7" fillId="26" borderId="0" xfId="91" applyFont="1" applyFill="1"/>
    <xf numFmtId="0" fontId="6" fillId="24" borderId="0" xfId="75" applyFont="1" applyFill="1" applyBorder="1" applyAlignment="1"/>
    <xf numFmtId="0" fontId="51" fillId="26" borderId="0" xfId="103" applyFont="1" applyFill="1" applyBorder="1" applyAlignment="1"/>
    <xf numFmtId="0" fontId="51" fillId="26" borderId="0" xfId="103" applyFont="1" applyFill="1"/>
    <xf numFmtId="0" fontId="62" fillId="26" borderId="0" xfId="103" applyFont="1" applyFill="1" applyBorder="1" applyAlignment="1">
      <alignment horizontal="left" vertical="center"/>
    </xf>
    <xf numFmtId="0" fontId="9" fillId="26" borderId="0" xfId="91" applyFont="1" applyFill="1" applyBorder="1"/>
    <xf numFmtId="0" fontId="9" fillId="26" borderId="0" xfId="91" applyFont="1" applyFill="1"/>
    <xf numFmtId="0" fontId="54" fillId="26" borderId="0" xfId="103" applyFont="1" applyFill="1"/>
    <xf numFmtId="0" fontId="9" fillId="26" borderId="0" xfId="91" applyFont="1" applyFill="1" applyAlignment="1">
      <alignment horizontal="left" indent="2"/>
    </xf>
    <xf numFmtId="0" fontId="6" fillId="26" borderId="20" xfId="83" applyFont="1" applyFill="1" applyBorder="1" applyAlignment="1">
      <alignment horizontal="left"/>
    </xf>
    <xf numFmtId="0" fontId="51" fillId="26" borderId="0" xfId="83" applyFont="1" applyFill="1"/>
    <xf numFmtId="3" fontId="56" fillId="26" borderId="10" xfId="83" applyNumberFormat="1" applyFont="1" applyFill="1" applyBorder="1" applyAlignment="1">
      <alignment horizontal="center" vertical="center" wrapText="1"/>
    </xf>
    <xf numFmtId="165" fontId="51" fillId="26" borderId="10" xfId="83" applyNumberFormat="1" applyFont="1" applyFill="1" applyBorder="1" applyAlignment="1">
      <alignment horizontal="center" vertical="center" wrapText="1"/>
    </xf>
    <xf numFmtId="0" fontId="54" fillId="26" borderId="0" xfId="83" applyFont="1" applyFill="1"/>
    <xf numFmtId="0" fontId="6" fillId="26" borderId="0" xfId="83" applyFont="1" applyFill="1" applyAlignment="1"/>
    <xf numFmtId="0" fontId="51" fillId="26" borderId="0" xfId="83" applyFont="1" applyFill="1" applyAlignment="1">
      <alignment wrapText="1"/>
    </xf>
    <xf numFmtId="0" fontId="6" fillId="0" borderId="10" xfId="75" applyFont="1" applyBorder="1" applyAlignment="1">
      <alignment horizontal="center" vertical="center" wrapText="1"/>
    </xf>
    <xf numFmtId="166" fontId="7" fillId="0" borderId="10" xfId="60" applyNumberFormat="1" applyFont="1" applyFill="1" applyBorder="1" applyAlignment="1">
      <alignment horizontal="center" vertical="center"/>
    </xf>
    <xf numFmtId="0" fontId="56" fillId="27" borderId="10" xfId="75" applyFont="1" applyFill="1" applyBorder="1" applyAlignment="1">
      <alignment vertical="center" wrapText="1"/>
    </xf>
    <xf numFmtId="0" fontId="56" fillId="27" borderId="10" xfId="75" applyFont="1" applyFill="1" applyBorder="1" applyAlignment="1">
      <alignment vertical="center"/>
    </xf>
    <xf numFmtId="0" fontId="7" fillId="26" borderId="0" xfId="85" applyFont="1" applyFill="1"/>
    <xf numFmtId="0" fontId="51" fillId="26" borderId="0" xfId="85" applyFont="1" applyFill="1"/>
    <xf numFmtId="167" fontId="51" fillId="26" borderId="21" xfId="61" applyNumberFormat="1" applyFont="1" applyFill="1" applyBorder="1" applyAlignment="1">
      <alignment horizontal="center" vertical="center"/>
    </xf>
    <xf numFmtId="167" fontId="53" fillId="26" borderId="13" xfId="61" applyNumberFormat="1" applyFont="1" applyFill="1" applyBorder="1" applyAlignment="1">
      <alignment horizontal="center" vertical="center"/>
    </xf>
    <xf numFmtId="0" fontId="51" fillId="26" borderId="10" xfId="85" applyFont="1" applyFill="1" applyBorder="1" applyAlignment="1">
      <alignment vertical="center" wrapText="1"/>
    </xf>
    <xf numFmtId="167" fontId="51" fillId="26" borderId="10" xfId="61" applyNumberFormat="1" applyFont="1" applyFill="1" applyBorder="1" applyAlignment="1">
      <alignment horizontal="center" vertical="center"/>
    </xf>
    <xf numFmtId="0" fontId="54" fillId="26" borderId="0" xfId="85" applyFont="1" applyFill="1"/>
    <xf numFmtId="0" fontId="54" fillId="26" borderId="0" xfId="85" applyFont="1" applyFill="1" applyAlignment="1">
      <alignment horizontal="left" vertical="top" indent="2"/>
    </xf>
    <xf numFmtId="0" fontId="54" fillId="26" borderId="0" xfId="85" applyFont="1" applyFill="1" applyAlignment="1">
      <alignment vertical="center"/>
    </xf>
    <xf numFmtId="0" fontId="7" fillId="26" borderId="0" xfId="85" applyFont="1" applyFill="1" applyBorder="1" applyAlignment="1"/>
    <xf numFmtId="0" fontId="7" fillId="26" borderId="0" xfId="85" applyFont="1" applyFill="1" applyBorder="1" applyAlignment="1">
      <alignment horizontal="center" vertical="center" wrapText="1"/>
    </xf>
    <xf numFmtId="0" fontId="7" fillId="26" borderId="0" xfId="85" applyFont="1" applyFill="1" applyBorder="1"/>
    <xf numFmtId="0" fontId="51" fillId="26" borderId="0" xfId="85" applyFont="1" applyFill="1" applyBorder="1"/>
    <xf numFmtId="9" fontId="53" fillId="26" borderId="0" xfId="139" applyFont="1" applyFill="1" applyBorder="1"/>
    <xf numFmtId="0" fontId="53" fillId="26" borderId="0" xfId="85" applyFont="1" applyFill="1"/>
    <xf numFmtId="0" fontId="7" fillId="27" borderId="10" xfId="75" applyFont="1" applyFill="1" applyBorder="1" applyAlignment="1">
      <alignment vertical="center" wrapText="1"/>
    </xf>
    <xf numFmtId="0" fontId="60" fillId="26" borderId="0" xfId="85" applyFont="1" applyFill="1"/>
    <xf numFmtId="0" fontId="9" fillId="26" borderId="0" xfId="83" applyFont="1" applyFill="1" applyAlignment="1">
      <alignment vertical="top" wrapText="1"/>
    </xf>
    <xf numFmtId="0" fontId="51" fillId="26" borderId="0" xfId="84" applyFont="1" applyFill="1"/>
    <xf numFmtId="173" fontId="51" fillId="26" borderId="10" xfId="59" applyNumberFormat="1" applyFont="1" applyFill="1" applyBorder="1"/>
    <xf numFmtId="173" fontId="51" fillId="26" borderId="21" xfId="59" applyNumberFormat="1" applyFont="1" applyFill="1" applyBorder="1"/>
    <xf numFmtId="173" fontId="53" fillId="26" borderId="13" xfId="59" applyNumberFormat="1" applyFont="1" applyFill="1" applyBorder="1"/>
    <xf numFmtId="167" fontId="56" fillId="26" borderId="10" xfId="60" applyNumberFormat="1" applyFont="1" applyFill="1" applyBorder="1" applyAlignment="1">
      <alignment horizontal="center" vertical="center" wrapText="1"/>
    </xf>
    <xf numFmtId="0" fontId="54" fillId="26" borderId="0" xfId="84" applyFont="1" applyFill="1"/>
    <xf numFmtId="0" fontId="57" fillId="27" borderId="10" xfId="75" applyFont="1" applyFill="1" applyBorder="1" applyAlignment="1">
      <alignment vertical="center"/>
    </xf>
    <xf numFmtId="0" fontId="7" fillId="27" borderId="10" xfId="75" applyFont="1" applyFill="1" applyBorder="1" applyAlignment="1">
      <alignment vertical="center"/>
    </xf>
    <xf numFmtId="0" fontId="7" fillId="26" borderId="0" xfId="83" applyFont="1" applyFill="1" applyBorder="1" applyAlignment="1">
      <alignment horizontal="center" vertical="top" wrapText="1"/>
    </xf>
    <xf numFmtId="0" fontId="51" fillId="26" borderId="10" xfId="83" applyFont="1" applyFill="1" applyBorder="1" applyAlignment="1"/>
    <xf numFmtId="0" fontId="6" fillId="26" borderId="0" xfId="91" applyFont="1" applyFill="1"/>
    <xf numFmtId="0" fontId="51" fillId="26" borderId="0" xfId="85" applyFont="1" applyFill="1" applyBorder="1" applyAlignment="1"/>
    <xf numFmtId="0" fontId="57" fillId="27" borderId="10" xfId="75" applyFont="1" applyFill="1" applyBorder="1" applyAlignment="1">
      <alignment vertical="center" wrapText="1"/>
    </xf>
    <xf numFmtId="0" fontId="7" fillId="26" borderId="0" xfId="85" applyFont="1" applyFill="1" applyBorder="1" applyAlignment="1">
      <alignment horizontal="left" vertical="center" wrapText="1"/>
    </xf>
    <xf numFmtId="0" fontId="7" fillId="26" borderId="0" xfId="85" applyFont="1" applyFill="1" applyBorder="1" applyAlignment="1">
      <alignment horizontal="left" vertical="center"/>
    </xf>
    <xf numFmtId="0" fontId="9" fillId="26" borderId="0" xfId="85" applyFont="1" applyFill="1" applyAlignment="1">
      <alignment vertical="top"/>
    </xf>
    <xf numFmtId="0" fontId="51" fillId="26" borderId="0" xfId="85" applyFont="1" applyFill="1" applyBorder="1" applyAlignment="1">
      <alignment vertical="center"/>
    </xf>
    <xf numFmtId="0" fontId="7" fillId="26" borderId="0" xfId="83" applyFont="1" applyFill="1" applyBorder="1" applyAlignment="1">
      <alignment horizontal="left" vertical="top"/>
    </xf>
    <xf numFmtId="0" fontId="54" fillId="26" borderId="0" xfId="83" applyFont="1" applyFill="1" applyAlignment="1">
      <alignment vertical="top"/>
    </xf>
    <xf numFmtId="0" fontId="9" fillId="26" borderId="0" xfId="75" applyFont="1" applyFill="1" applyAlignment="1">
      <alignment vertical="top"/>
    </xf>
    <xf numFmtId="0" fontId="7" fillId="26" borderId="0" xfId="83" applyFont="1" applyFill="1" applyBorder="1" applyAlignment="1">
      <alignment vertical="top" wrapText="1"/>
    </xf>
    <xf numFmtId="0" fontId="19" fillId="26" borderId="0" xfId="83" applyFont="1" applyFill="1" applyBorder="1" applyAlignment="1">
      <alignment vertical="top" wrapText="1"/>
    </xf>
    <xf numFmtId="0" fontId="19" fillId="26" borderId="0" xfId="75" applyFont="1" applyFill="1"/>
    <xf numFmtId="0" fontId="7" fillId="26" borderId="0" xfId="83" applyFont="1" applyFill="1" applyAlignment="1">
      <alignment horizontal="left" vertical="center" wrapText="1" indent="2"/>
    </xf>
    <xf numFmtId="0" fontId="7" fillId="26" borderId="0" xfId="91" applyFont="1" applyFill="1" applyAlignment="1">
      <alignment horizontal="right"/>
    </xf>
    <xf numFmtId="0" fontId="7" fillId="26" borderId="0" xfId="84" applyFont="1" applyFill="1" applyBorder="1" applyAlignment="1">
      <alignment wrapText="1"/>
    </xf>
    <xf numFmtId="0" fontId="51" fillId="26" borderId="0" xfId="84" applyFont="1" applyFill="1" applyAlignment="1">
      <alignment horizontal="center" wrapText="1"/>
    </xf>
    <xf numFmtId="0" fontId="7" fillId="26" borderId="0" xfId="91" applyFont="1" applyFill="1" applyAlignment="1">
      <alignment horizontal="center" wrapText="1"/>
    </xf>
    <xf numFmtId="0" fontId="7" fillId="26" borderId="0" xfId="84" applyFont="1" applyFill="1" applyBorder="1" applyAlignment="1">
      <alignment horizontal="left"/>
    </xf>
    <xf numFmtId="0" fontId="7" fillId="26" borderId="0" xfId="84" applyFont="1" applyFill="1" applyBorder="1" applyAlignment="1">
      <alignment horizontal="left" wrapText="1"/>
    </xf>
    <xf numFmtId="0" fontId="62" fillId="26" borderId="0" xfId="84" applyFont="1" applyFill="1" applyBorder="1" applyAlignment="1">
      <alignment vertical="center" wrapText="1"/>
    </xf>
    <xf numFmtId="0" fontId="54" fillId="26" borderId="0" xfId="84" applyFont="1" applyFill="1" applyAlignment="1">
      <alignment vertical="center"/>
    </xf>
    <xf numFmtId="0" fontId="7" fillId="26" borderId="0" xfId="84" applyFont="1" applyFill="1" applyBorder="1" applyAlignment="1">
      <alignment horizontal="right" wrapText="1"/>
    </xf>
    <xf numFmtId="0" fontId="51" fillId="26" borderId="0" xfId="84" applyFont="1" applyFill="1" applyAlignment="1">
      <alignment vertical="center"/>
    </xf>
    <xf numFmtId="0" fontId="63" fillId="28" borderId="22" xfId="52" applyFont="1" applyFill="1" applyBorder="1" applyAlignment="1" applyProtection="1">
      <alignment horizontal="center" vertical="center"/>
    </xf>
    <xf numFmtId="0" fontId="9" fillId="26" borderId="0" xfId="84" applyFont="1" applyFill="1" applyAlignment="1">
      <alignment vertical="top"/>
    </xf>
    <xf numFmtId="0" fontId="61" fillId="26" borderId="0" xfId="84" applyFont="1" applyFill="1" applyAlignment="1">
      <alignment vertical="top"/>
    </xf>
    <xf numFmtId="1" fontId="51" fillId="26" borderId="13" xfId="103" applyNumberFormat="1" applyFont="1" applyFill="1" applyBorder="1" applyAlignment="1">
      <alignment horizontal="left" vertical="center" wrapText="1"/>
    </xf>
    <xf numFmtId="1" fontId="51" fillId="26" borderId="10" xfId="103" applyNumberFormat="1" applyFont="1" applyFill="1" applyBorder="1" applyAlignment="1">
      <alignment horizontal="left" vertical="center" wrapText="1"/>
    </xf>
    <xf numFmtId="1" fontId="7" fillId="26" borderId="10" xfId="103" applyNumberFormat="1" applyFont="1" applyFill="1" applyBorder="1" applyAlignment="1">
      <alignment horizontal="left" vertical="center"/>
    </xf>
    <xf numFmtId="1" fontId="56" fillId="26" borderId="10" xfId="83" applyNumberFormat="1" applyFont="1" applyFill="1" applyBorder="1" applyAlignment="1">
      <alignment horizontal="left" vertical="center" wrapText="1"/>
    </xf>
    <xf numFmtId="1" fontId="51" fillId="26" borderId="10" xfId="83" applyNumberFormat="1" applyFont="1" applyFill="1" applyBorder="1" applyAlignment="1">
      <alignment horizontal="left" vertical="center" wrapText="1"/>
    </xf>
    <xf numFmtId="1" fontId="51" fillId="26" borderId="21" xfId="85" applyNumberFormat="1" applyFont="1" applyFill="1" applyBorder="1" applyAlignment="1">
      <alignment horizontal="left" vertical="center" wrapText="1"/>
    </xf>
    <xf numFmtId="1" fontId="53" fillId="26" borderId="13" xfId="85" applyNumberFormat="1" applyFont="1" applyFill="1" applyBorder="1" applyAlignment="1">
      <alignment horizontal="left" vertical="center" wrapText="1"/>
    </xf>
    <xf numFmtId="1" fontId="51" fillId="26" borderId="10" xfId="84" applyNumberFormat="1" applyFont="1" applyFill="1" applyBorder="1" applyAlignment="1">
      <alignment horizontal="left" vertical="center" wrapText="1"/>
    </xf>
    <xf numFmtId="1" fontId="51" fillId="26" borderId="21" xfId="84" applyNumberFormat="1" applyFont="1" applyFill="1" applyBorder="1" applyAlignment="1">
      <alignment horizontal="left" vertical="center" wrapText="1"/>
    </xf>
    <xf numFmtId="1" fontId="53" fillId="26" borderId="13" xfId="84" applyNumberFormat="1" applyFont="1" applyFill="1" applyBorder="1" applyAlignment="1">
      <alignment horizontal="left" vertical="center" wrapText="1"/>
    </xf>
    <xf numFmtId="0" fontId="9" fillId="26" borderId="15" xfId="85" applyFont="1" applyFill="1" applyBorder="1" applyAlignment="1">
      <alignment wrapText="1"/>
    </xf>
    <xf numFmtId="0" fontId="9" fillId="26" borderId="15" xfId="85" applyFont="1" applyFill="1" applyBorder="1" applyAlignment="1"/>
    <xf numFmtId="1" fontId="7" fillId="26" borderId="10" xfId="85" applyNumberFormat="1" applyFont="1" applyFill="1" applyBorder="1" applyAlignment="1">
      <alignment horizontal="left" vertical="center"/>
    </xf>
    <xf numFmtId="1" fontId="7" fillId="26" borderId="10" xfId="85" applyNumberFormat="1" applyFont="1" applyFill="1" applyBorder="1" applyAlignment="1">
      <alignment horizontal="left"/>
    </xf>
    <xf numFmtId="0" fontId="54" fillId="26" borderId="15" xfId="85" applyFont="1" applyFill="1" applyBorder="1" applyAlignment="1"/>
    <xf numFmtId="0" fontId="12" fillId="26" borderId="15" xfId="85" applyFont="1" applyFill="1" applyBorder="1" applyAlignment="1"/>
    <xf numFmtId="1" fontId="10" fillId="26" borderId="10" xfId="127" applyNumberFormat="1" applyFont="1" applyFill="1" applyBorder="1" applyAlignment="1">
      <alignment horizontal="left" vertical="center" wrapText="1"/>
    </xf>
    <xf numFmtId="0" fontId="9" fillId="26" borderId="0" xfId="84" applyFont="1" applyFill="1" applyAlignment="1">
      <alignment vertical="top" wrapText="1"/>
    </xf>
    <xf numFmtId="166" fontId="57" fillId="27" borderId="10" xfId="75" applyNumberFormat="1" applyFont="1" applyFill="1" applyBorder="1" applyAlignment="1">
      <alignment horizontal="center" vertical="center"/>
    </xf>
    <xf numFmtId="166" fontId="56" fillId="27" borderId="10" xfId="75" applyNumberFormat="1" applyFont="1" applyFill="1" applyBorder="1" applyAlignment="1">
      <alignment horizontal="center" vertical="center"/>
    </xf>
    <xf numFmtId="166" fontId="7" fillId="27" borderId="10" xfId="75" applyNumberFormat="1" applyFont="1" applyFill="1" applyBorder="1" applyAlignment="1">
      <alignment horizontal="center" vertical="center"/>
    </xf>
    <xf numFmtId="3" fontId="7" fillId="26" borderId="0" xfId="91" applyNumberFormat="1" applyFont="1" applyFill="1" applyAlignment="1">
      <alignment horizontal="right"/>
    </xf>
    <xf numFmtId="3" fontId="7" fillId="26" borderId="0" xfId="84" applyNumberFormat="1" applyFont="1" applyFill="1" applyBorder="1" applyAlignment="1">
      <alignment horizontal="left"/>
    </xf>
    <xf numFmtId="3" fontId="6" fillId="27" borderId="10" xfId="75" applyNumberFormat="1" applyFont="1" applyFill="1" applyBorder="1" applyAlignment="1">
      <alignment horizontal="right" vertical="center" wrapText="1"/>
    </xf>
    <xf numFmtId="3" fontId="7" fillId="26" borderId="0" xfId="84" applyNumberFormat="1" applyFont="1" applyFill="1" applyBorder="1" applyAlignment="1">
      <alignment horizontal="right" wrapText="1"/>
    </xf>
    <xf numFmtId="167" fontId="10" fillId="0" borderId="10" xfId="70" applyNumberFormat="1" applyFont="1" applyFill="1" applyBorder="1" applyAlignment="1">
      <alignment horizontal="right" vertical="center"/>
    </xf>
    <xf numFmtId="43" fontId="10" fillId="0" borderId="10" xfId="70" applyNumberFormat="1" applyFont="1" applyFill="1" applyBorder="1" applyAlignment="1">
      <alignment horizontal="right" vertical="center"/>
    </xf>
    <xf numFmtId="166" fontId="7" fillId="0" borderId="12" xfId="60" applyNumberFormat="1" applyFont="1" applyFill="1" applyBorder="1" applyAlignment="1">
      <alignment horizontal="center" vertical="center"/>
    </xf>
    <xf numFmtId="1" fontId="51" fillId="26" borderId="14" xfId="83" applyNumberFormat="1" applyFont="1" applyFill="1" applyBorder="1" applyAlignment="1">
      <alignment horizontal="left" vertical="center" wrapText="1"/>
    </xf>
    <xf numFmtId="166" fontId="7" fillId="0" borderId="14" xfId="60" applyNumberFormat="1" applyFont="1" applyFill="1" applyBorder="1" applyAlignment="1">
      <alignment horizontal="center" vertical="center"/>
    </xf>
    <xf numFmtId="0" fontId="56" fillId="27" borderId="13" xfId="75" applyFont="1" applyFill="1" applyBorder="1" applyAlignment="1">
      <alignment vertical="center" wrapText="1"/>
    </xf>
    <xf numFmtId="166" fontId="7" fillId="0" borderId="19" xfId="60" applyNumberFormat="1" applyFont="1" applyFill="1" applyBorder="1" applyAlignment="1">
      <alignment horizontal="center" vertical="center"/>
    </xf>
    <xf numFmtId="166" fontId="7" fillId="0" borderId="13" xfId="60" applyNumberFormat="1" applyFont="1" applyFill="1" applyBorder="1" applyAlignment="1">
      <alignment horizontal="center" vertical="center"/>
    </xf>
    <xf numFmtId="1" fontId="53" fillId="26" borderId="26" xfId="83" applyNumberFormat="1" applyFont="1" applyFill="1" applyBorder="1" applyAlignment="1">
      <alignment horizontal="left" vertical="center" wrapText="1"/>
    </xf>
    <xf numFmtId="166" fontId="6" fillId="0" borderId="26" xfId="60" applyNumberFormat="1" applyFont="1" applyFill="1" applyBorder="1" applyAlignment="1">
      <alignment horizontal="center" vertical="center"/>
    </xf>
    <xf numFmtId="167" fontId="51" fillId="26" borderId="14" xfId="61" applyNumberFormat="1" applyFont="1" applyFill="1" applyBorder="1" applyAlignment="1">
      <alignment horizontal="center" vertical="center"/>
    </xf>
    <xf numFmtId="167" fontId="53" fillId="26" borderId="17" xfId="61" applyNumberFormat="1" applyFont="1" applyFill="1" applyBorder="1" applyAlignment="1">
      <alignment horizontal="center" vertical="center"/>
    </xf>
    <xf numFmtId="1" fontId="56" fillId="27" borderId="14" xfId="75" applyNumberFormat="1" applyFont="1" applyFill="1" applyBorder="1" applyAlignment="1">
      <alignment horizontal="left" vertical="center" wrapText="1"/>
    </xf>
    <xf numFmtId="1" fontId="57" fillId="27" borderId="17" xfId="75" applyNumberFormat="1" applyFont="1" applyFill="1" applyBorder="1" applyAlignment="1">
      <alignment horizontal="left" vertical="center" wrapText="1"/>
    </xf>
    <xf numFmtId="173" fontId="56" fillId="26" borderId="10" xfId="60" applyNumberFormat="1" applyFont="1" applyFill="1" applyBorder="1" applyAlignment="1">
      <alignment horizontal="center" vertical="center" wrapText="1"/>
    </xf>
    <xf numFmtId="173" fontId="51" fillId="26" borderId="10" xfId="60" applyNumberFormat="1" applyFont="1" applyFill="1" applyBorder="1" applyAlignment="1">
      <alignment horizontal="center" vertical="center" wrapText="1"/>
    </xf>
    <xf numFmtId="167" fontId="57" fillId="26" borderId="10" xfId="60" applyNumberFormat="1" applyFont="1" applyFill="1" applyBorder="1" applyAlignment="1">
      <alignment horizontal="center" vertical="center" wrapText="1"/>
    </xf>
    <xf numFmtId="165" fontId="7" fillId="26" borderId="10" xfId="83" applyNumberFormat="1" applyFont="1" applyFill="1" applyBorder="1" applyAlignment="1">
      <alignment horizontal="center" vertical="center"/>
    </xf>
    <xf numFmtId="165" fontId="51" fillId="26" borderId="10" xfId="83" applyNumberFormat="1" applyFont="1" applyFill="1" applyBorder="1" applyAlignment="1">
      <alignment horizontal="center" vertical="center"/>
    </xf>
    <xf numFmtId="165" fontId="7" fillId="26" borderId="10" xfId="83" applyNumberFormat="1" applyFont="1" applyFill="1" applyBorder="1" applyAlignment="1">
      <alignment horizontal="center"/>
    </xf>
    <xf numFmtId="165" fontId="51" fillId="26" borderId="10" xfId="83" applyNumberFormat="1" applyFont="1" applyFill="1" applyBorder="1" applyAlignment="1">
      <alignment horizontal="center"/>
    </xf>
    <xf numFmtId="165" fontId="7" fillId="26" borderId="14" xfId="83" applyNumberFormat="1" applyFont="1" applyFill="1" applyBorder="1" applyAlignment="1">
      <alignment horizontal="center"/>
    </xf>
    <xf numFmtId="165" fontId="51" fillId="26" borderId="14" xfId="83" applyNumberFormat="1" applyFont="1" applyFill="1" applyBorder="1" applyAlignment="1">
      <alignment horizontal="center"/>
    </xf>
    <xf numFmtId="1" fontId="53" fillId="26" borderId="17" xfId="83" applyNumberFormat="1" applyFont="1" applyFill="1" applyBorder="1" applyAlignment="1">
      <alignment horizontal="left" vertical="center" wrapText="1"/>
    </xf>
    <xf numFmtId="165" fontId="53" fillId="26" borderId="17" xfId="83" applyNumberFormat="1" applyFont="1" applyFill="1" applyBorder="1" applyAlignment="1">
      <alignment horizontal="center" vertical="center"/>
    </xf>
    <xf numFmtId="165" fontId="53" fillId="26" borderId="17" xfId="83" applyNumberFormat="1" applyFont="1" applyFill="1" applyBorder="1" applyAlignment="1">
      <alignment horizontal="center" vertical="center" wrapText="1"/>
    </xf>
    <xf numFmtId="1" fontId="7" fillId="26" borderId="14" xfId="85" applyNumberFormat="1" applyFont="1" applyFill="1" applyBorder="1" applyAlignment="1">
      <alignment horizontal="left" vertical="center"/>
    </xf>
    <xf numFmtId="166" fontId="56" fillId="27" borderId="14" xfId="75" applyNumberFormat="1" applyFont="1" applyFill="1" applyBorder="1" applyAlignment="1">
      <alignment horizontal="center" vertical="center"/>
    </xf>
    <xf numFmtId="1" fontId="6" fillId="26" borderId="17" xfId="85" applyNumberFormat="1" applyFont="1" applyFill="1" applyBorder="1" applyAlignment="1">
      <alignment horizontal="left" vertical="center"/>
    </xf>
    <xf numFmtId="166" fontId="57" fillId="27" borderId="17" xfId="75" applyNumberFormat="1" applyFont="1" applyFill="1" applyBorder="1" applyAlignment="1">
      <alignment horizontal="center" vertical="center"/>
    </xf>
    <xf numFmtId="165" fontId="51" fillId="26" borderId="14" xfId="83" applyNumberFormat="1" applyFont="1" applyFill="1" applyBorder="1" applyAlignment="1">
      <alignment horizontal="center" vertical="center"/>
    </xf>
    <xf numFmtId="165" fontId="51" fillId="26" borderId="14" xfId="83" applyNumberFormat="1" applyFont="1" applyFill="1" applyBorder="1" applyAlignment="1">
      <alignment horizontal="center" vertical="center" wrapText="1"/>
    </xf>
    <xf numFmtId="1" fontId="10" fillId="26" borderId="14" xfId="127" applyNumberFormat="1" applyFont="1" applyFill="1" applyBorder="1" applyAlignment="1">
      <alignment horizontal="left" vertical="center" wrapText="1"/>
    </xf>
    <xf numFmtId="1" fontId="53" fillId="26" borderId="17" xfId="84" applyNumberFormat="1" applyFont="1" applyFill="1" applyBorder="1" applyAlignment="1">
      <alignment horizontal="left" vertical="center" wrapText="1"/>
    </xf>
    <xf numFmtId="167" fontId="57" fillId="26" borderId="17" xfId="60" applyNumberFormat="1" applyFont="1" applyFill="1" applyBorder="1" applyAlignment="1">
      <alignment horizontal="center" vertical="center" wrapText="1"/>
    </xf>
    <xf numFmtId="0" fontId="67" fillId="0" borderId="0" xfId="0" applyFont="1" applyFill="1" applyBorder="1"/>
    <xf numFmtId="4" fontId="0" fillId="0" borderId="0" xfId="0" applyNumberFormat="1" applyFill="1" applyBorder="1"/>
    <xf numFmtId="0" fontId="0" fillId="0" borderId="0" xfId="0" applyFill="1" applyBorder="1"/>
    <xf numFmtId="4" fontId="53" fillId="0" borderId="0" xfId="0" applyNumberFormat="1" applyFont="1" applyAlignment="1">
      <alignment horizontal="center"/>
    </xf>
    <xf numFmtId="0" fontId="6" fillId="0" borderId="10" xfId="0" applyFont="1" applyFill="1" applyBorder="1"/>
    <xf numFmtId="2" fontId="53" fillId="0" borderId="10" xfId="0" applyNumberFormat="1" applyFont="1" applyFill="1" applyBorder="1" applyAlignment="1">
      <alignment horizontal="center"/>
    </xf>
    <xf numFmtId="4" fontId="53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/>
    <xf numFmtId="4" fontId="10" fillId="0" borderId="10" xfId="147" applyNumberFormat="1" applyFont="1" applyBorder="1" applyAlignment="1">
      <alignment horizontal="right" vertical="center"/>
    </xf>
    <xf numFmtId="4" fontId="10" fillId="0" borderId="10" xfId="147" applyNumberFormat="1" applyFont="1" applyFill="1" applyBorder="1" applyAlignment="1">
      <alignment horizontal="right" vertical="center"/>
    </xf>
    <xf numFmtId="4" fontId="40" fillId="0" borderId="0" xfId="147" applyNumberFormat="1" applyFont="1" applyBorder="1" applyAlignment="1">
      <alignment horizontal="right" vertical="top"/>
    </xf>
    <xf numFmtId="0" fontId="67" fillId="0" borderId="0" xfId="0" applyFont="1" applyBorder="1"/>
    <xf numFmtId="3" fontId="0" fillId="0" borderId="0" xfId="0" applyNumberFormat="1" applyBorder="1"/>
    <xf numFmtId="0" fontId="59" fillId="0" borderId="0" xfId="0" applyFont="1" applyAlignment="1">
      <alignment horizontal="center"/>
    </xf>
    <xf numFmtId="0" fontId="17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184" fontId="11" fillId="0" borderId="10" xfId="148" applyNumberFormat="1" applyFont="1" applyBorder="1" applyAlignment="1">
      <alignment horizontal="right" vertical="top"/>
    </xf>
    <xf numFmtId="3" fontId="11" fillId="0" borderId="10" xfId="148" applyNumberFormat="1" applyFont="1" applyBorder="1" applyAlignment="1">
      <alignment horizontal="right" vertical="top"/>
    </xf>
    <xf numFmtId="0" fontId="7" fillId="0" borderId="10" xfId="0" applyFont="1" applyFill="1" applyBorder="1" applyAlignment="1">
      <alignment horizontal="left"/>
    </xf>
    <xf numFmtId="184" fontId="10" fillId="0" borderId="10" xfId="148" applyNumberFormat="1" applyFont="1" applyBorder="1" applyAlignment="1">
      <alignment horizontal="right" vertical="top"/>
    </xf>
    <xf numFmtId="3" fontId="10" fillId="0" borderId="10" xfId="148" applyNumberFormat="1" applyFont="1" applyBorder="1" applyAlignment="1">
      <alignment horizontal="right" vertical="top"/>
    </xf>
    <xf numFmtId="0" fontId="9" fillId="0" borderId="0" xfId="0" applyFont="1"/>
    <xf numFmtId="0" fontId="68" fillId="26" borderId="0" xfId="52" applyFont="1" applyFill="1" applyAlignment="1" applyProtection="1">
      <alignment horizontal="center" vertical="center"/>
    </xf>
    <xf numFmtId="0" fontId="6" fillId="26" borderId="0" xfId="85" applyFont="1" applyFill="1" applyBorder="1" applyAlignment="1">
      <alignment horizontal="center" wrapText="1"/>
    </xf>
    <xf numFmtId="0" fontId="0" fillId="0" borderId="0" xfId="0"/>
    <xf numFmtId="0" fontId="6" fillId="0" borderId="10" xfId="0" applyFont="1" applyFill="1" applyBorder="1" applyAlignment="1">
      <alignment horizontal="center" vertical="center"/>
    </xf>
    <xf numFmtId="0" fontId="57" fillId="27" borderId="10" xfId="75" applyFont="1" applyFill="1" applyBorder="1" applyAlignment="1">
      <alignment horizontal="center" vertical="center" wrapText="1"/>
    </xf>
    <xf numFmtId="0" fontId="6" fillId="26" borderId="0" xfId="83" applyFont="1" applyFill="1" applyBorder="1" applyAlignment="1">
      <alignment horizontal="center" wrapText="1"/>
    </xf>
    <xf numFmtId="0" fontId="57" fillId="27" borderId="14" xfId="75" applyFont="1" applyFill="1" applyBorder="1" applyAlignment="1">
      <alignment horizontal="center" vertical="center" wrapText="1"/>
    </xf>
    <xf numFmtId="0" fontId="57" fillId="27" borderId="12" xfId="75" applyFont="1" applyFill="1" applyBorder="1" applyAlignment="1">
      <alignment horizontal="center" vertical="center" wrapText="1"/>
    </xf>
    <xf numFmtId="0" fontId="6" fillId="27" borderId="10" xfId="75" applyFont="1" applyFill="1" applyBorder="1" applyAlignment="1">
      <alignment horizontal="center" vertical="center" wrapText="1"/>
    </xf>
    <xf numFmtId="0" fontId="6" fillId="26" borderId="0" xfId="84" applyFont="1" applyFill="1" applyBorder="1" applyAlignment="1">
      <alignment horizontal="center" vertical="center" wrapText="1"/>
    </xf>
    <xf numFmtId="0" fontId="6" fillId="26" borderId="0" xfId="83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59" fillId="0" borderId="0" xfId="0" applyFont="1" applyFill="1"/>
    <xf numFmtId="0" fontId="65" fillId="26" borderId="0" xfId="83" applyFont="1" applyFill="1" applyBorder="1" applyAlignment="1">
      <alignment vertical="center" wrapText="1"/>
    </xf>
    <xf numFmtId="0" fontId="6" fillId="0" borderId="0" xfId="75" applyFont="1" applyFill="1" applyBorder="1" applyAlignment="1"/>
    <xf numFmtId="166" fontId="56" fillId="27" borderId="21" xfId="75" applyNumberFormat="1" applyFont="1" applyFill="1" applyBorder="1" applyAlignment="1">
      <alignment horizontal="center" vertical="center"/>
    </xf>
    <xf numFmtId="0" fontId="63" fillId="0" borderId="0" xfId="52" applyFont="1" applyFill="1" applyBorder="1" applyAlignment="1" applyProtection="1">
      <alignment horizontal="center" vertical="center"/>
    </xf>
    <xf numFmtId="167" fontId="7" fillId="26" borderId="0" xfId="91" applyNumberFormat="1" applyFont="1" applyFill="1"/>
    <xf numFmtId="0" fontId="6" fillId="26" borderId="0" xfId="75" applyFont="1" applyFill="1" applyBorder="1" applyAlignment="1"/>
    <xf numFmtId="0" fontId="6" fillId="26" borderId="0" xfId="83" applyFont="1" applyFill="1" applyBorder="1" applyAlignment="1">
      <alignment wrapText="1"/>
    </xf>
    <xf numFmtId="166" fontId="57" fillId="27" borderId="13" xfId="75" applyNumberFormat="1" applyFont="1" applyFill="1" applyBorder="1" applyAlignment="1">
      <alignment horizontal="center" vertical="center"/>
    </xf>
    <xf numFmtId="1" fontId="51" fillId="26" borderId="14" xfId="84" applyNumberFormat="1" applyFont="1" applyFill="1" applyBorder="1" applyAlignment="1">
      <alignment horizontal="left" vertical="center" wrapText="1"/>
    </xf>
    <xf numFmtId="173" fontId="51" fillId="26" borderId="14" xfId="59" applyNumberFormat="1" applyFont="1" applyFill="1" applyBorder="1"/>
    <xf numFmtId="0" fontId="9" fillId="26" borderId="0" xfId="91" applyFont="1" applyFill="1" applyAlignment="1">
      <alignment horizontal="left" vertical="center" indent="4"/>
    </xf>
    <xf numFmtId="0" fontId="54" fillId="26" borderId="0" xfId="83" applyFont="1" applyFill="1" applyAlignment="1">
      <alignment horizontal="left" vertical="center"/>
    </xf>
    <xf numFmtId="167" fontId="10" fillId="26" borderId="10" xfId="56" applyNumberFormat="1" applyFont="1" applyFill="1" applyBorder="1" applyAlignment="1">
      <alignment horizontal="right" vertical="center" wrapText="1"/>
    </xf>
    <xf numFmtId="167" fontId="51" fillId="26" borderId="10" xfId="56" applyNumberFormat="1" applyFont="1" applyFill="1" applyBorder="1" applyAlignment="1">
      <alignment horizontal="right" vertical="center" wrapText="1"/>
    </xf>
    <xf numFmtId="167" fontId="10" fillId="26" borderId="14" xfId="56" applyNumberFormat="1" applyFont="1" applyFill="1" applyBorder="1" applyAlignment="1">
      <alignment horizontal="right" vertical="center" wrapText="1"/>
    </xf>
    <xf numFmtId="167" fontId="53" fillId="26" borderId="17" xfId="56" applyNumberFormat="1" applyFont="1" applyFill="1" applyBorder="1" applyAlignment="1">
      <alignment horizontal="right" vertical="center" wrapText="1"/>
    </xf>
    <xf numFmtId="167" fontId="7" fillId="27" borderId="10" xfId="56" applyNumberFormat="1" applyFont="1" applyFill="1" applyBorder="1" applyAlignment="1">
      <alignment horizontal="right" vertical="center" wrapText="1"/>
    </xf>
    <xf numFmtId="0" fontId="9" fillId="26" borderId="0" xfId="84" applyFont="1" applyFill="1" applyAlignment="1">
      <alignment horizontal="left" vertical="top" indent="4"/>
    </xf>
    <xf numFmtId="0" fontId="7" fillId="26" borderId="0" xfId="91" applyFont="1" applyFill="1" applyAlignment="1">
      <alignment horizontal="left" indent="4"/>
    </xf>
    <xf numFmtId="0" fontId="7" fillId="26" borderId="0" xfId="84" applyFont="1" applyFill="1" applyBorder="1" applyAlignment="1">
      <alignment horizontal="left" wrapText="1" indent="4"/>
    </xf>
    <xf numFmtId="0" fontId="51" fillId="26" borderId="0" xfId="84" applyFont="1" applyFill="1" applyAlignment="1">
      <alignment horizontal="left" indent="4"/>
    </xf>
    <xf numFmtId="3" fontId="7" fillId="26" borderId="0" xfId="0" applyNumberFormat="1" applyFont="1" applyFill="1" applyBorder="1" applyAlignment="1"/>
    <xf numFmtId="0" fontId="6" fillId="26" borderId="0" xfId="85" applyFont="1" applyFill="1" applyBorder="1" applyAlignment="1">
      <alignment horizontal="center" wrapText="1"/>
    </xf>
    <xf numFmtId="0" fontId="57" fillId="27" borderId="10" xfId="75" applyFont="1" applyFill="1" applyBorder="1" applyAlignment="1">
      <alignment horizontal="center" vertical="center" wrapText="1"/>
    </xf>
    <xf numFmtId="0" fontId="12" fillId="26" borderId="25" xfId="91" applyFont="1" applyFill="1" applyBorder="1" applyAlignment="1">
      <alignment vertical="center" wrapText="1"/>
    </xf>
    <xf numFmtId="0" fontId="9" fillId="26" borderId="0" xfId="85" applyFont="1" applyFill="1" applyAlignment="1">
      <alignment vertical="center"/>
    </xf>
    <xf numFmtId="0" fontId="9" fillId="26" borderId="0" xfId="91" applyFont="1" applyFill="1" applyAlignment="1">
      <alignment vertical="center" wrapText="1"/>
    </xf>
    <xf numFmtId="0" fontId="6" fillId="27" borderId="16" xfId="75" applyFont="1" applyFill="1" applyBorder="1" applyAlignment="1">
      <alignment vertical="center"/>
    </xf>
    <xf numFmtId="0" fontId="6" fillId="27" borderId="4" xfId="75" applyFont="1" applyFill="1" applyBorder="1" applyAlignment="1">
      <alignment vertical="center"/>
    </xf>
    <xf numFmtId="1" fontId="7" fillId="26" borderId="11" xfId="85" applyNumberFormat="1" applyFont="1" applyFill="1" applyBorder="1" applyAlignment="1">
      <alignment horizontal="center" vertical="center"/>
    </xf>
    <xf numFmtId="1" fontId="51" fillId="26" borderId="11" xfId="85" applyNumberFormat="1" applyFont="1" applyFill="1" applyBorder="1" applyAlignment="1">
      <alignment horizontal="center" vertical="center"/>
    </xf>
    <xf numFmtId="1" fontId="7" fillId="26" borderId="36" xfId="85" applyNumberFormat="1" applyFont="1" applyFill="1" applyBorder="1" applyAlignment="1">
      <alignment horizontal="center" vertical="center"/>
    </xf>
    <xf numFmtId="0" fontId="53" fillId="26" borderId="0" xfId="85" applyFont="1" applyFill="1" applyBorder="1" applyAlignment="1">
      <alignment vertical="center" wrapText="1"/>
    </xf>
    <xf numFmtId="0" fontId="64" fillId="26" borderId="0" xfId="85" applyFont="1" applyFill="1" applyBorder="1" applyAlignment="1">
      <alignment vertical="center" wrapText="1"/>
    </xf>
    <xf numFmtId="1" fontId="7" fillId="26" borderId="10" xfId="85" applyNumberFormat="1" applyFont="1" applyFill="1" applyBorder="1" applyAlignment="1">
      <alignment horizontal="center" vertical="center"/>
    </xf>
    <xf numFmtId="1" fontId="51" fillId="26" borderId="10" xfId="85" applyNumberFormat="1" applyFont="1" applyFill="1" applyBorder="1" applyAlignment="1">
      <alignment horizontal="center" vertical="center"/>
    </xf>
    <xf numFmtId="0" fontId="12" fillId="26" borderId="0" xfId="91" applyFont="1" applyFill="1" applyBorder="1" applyAlignment="1">
      <alignment vertical="center" wrapText="1"/>
    </xf>
    <xf numFmtId="0" fontId="68" fillId="0" borderId="0" xfId="52" applyFont="1" applyFill="1" applyBorder="1" applyAlignment="1" applyProtection="1"/>
    <xf numFmtId="0" fontId="6" fillId="0" borderId="0" xfId="0" applyFont="1" applyFill="1" applyAlignment="1">
      <alignment vertical="center"/>
    </xf>
    <xf numFmtId="0" fontId="57" fillId="27" borderId="10" xfId="75" applyFont="1" applyFill="1" applyBorder="1" applyAlignment="1">
      <alignment horizontal="center" vertical="center" wrapText="1"/>
    </xf>
    <xf numFmtId="0" fontId="6" fillId="27" borderId="10" xfId="75" applyFont="1" applyFill="1" applyBorder="1" applyAlignment="1">
      <alignment horizontal="center" vertical="center"/>
    </xf>
    <xf numFmtId="0" fontId="6" fillId="27" borderId="10" xfId="75" applyFont="1" applyFill="1" applyBorder="1" applyAlignment="1">
      <alignment horizontal="center" vertical="center" wrapText="1"/>
    </xf>
    <xf numFmtId="0" fontId="57" fillId="27" borderId="10" xfId="75" applyFont="1" applyFill="1" applyBorder="1" applyAlignment="1">
      <alignment horizontal="center" vertical="center"/>
    </xf>
    <xf numFmtId="0" fontId="65" fillId="26" borderId="0" xfId="83" applyFont="1" applyFill="1" applyBorder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/>
    <xf numFmtId="3" fontId="6" fillId="0" borderId="0" xfId="0" applyNumberFormat="1" applyFont="1" applyFill="1" applyBorder="1" applyAlignment="1"/>
    <xf numFmtId="0" fontId="6" fillId="0" borderId="0" xfId="66" applyNumberFormat="1" applyFont="1" applyFill="1" applyBorder="1" applyAlignment="1"/>
    <xf numFmtId="0" fontId="68" fillId="0" borderId="0" xfId="52" applyFont="1" applyFill="1" applyBorder="1" applyAlignment="1" applyProtection="1">
      <alignment vertical="center"/>
    </xf>
    <xf numFmtId="0" fontId="7" fillId="0" borderId="0" xfId="91" applyFont="1" applyFill="1"/>
    <xf numFmtId="0" fontId="6" fillId="0" borderId="0" xfId="83" applyFont="1" applyFill="1" applyAlignment="1"/>
    <xf numFmtId="0" fontId="6" fillId="0" borderId="0" xfId="83" applyFont="1" applyFill="1" applyAlignment="1">
      <alignment vertical="center"/>
    </xf>
    <xf numFmtId="0" fontId="7" fillId="0" borderId="0" xfId="75" applyFont="1" applyFill="1"/>
    <xf numFmtId="0" fontId="6" fillId="0" borderId="0" xfId="83" applyFont="1" applyFill="1" applyAlignment="1">
      <alignment horizontal="center"/>
    </xf>
    <xf numFmtId="0" fontId="6" fillId="0" borderId="0" xfId="85" applyFont="1" applyFill="1" applyBorder="1" applyAlignment="1">
      <alignment vertical="center" wrapText="1"/>
    </xf>
    <xf numFmtId="0" fontId="53" fillId="0" borderId="0" xfId="85" applyFont="1" applyFill="1" applyBorder="1" applyAlignment="1">
      <alignment vertical="center" wrapText="1"/>
    </xf>
    <xf numFmtId="0" fontId="6" fillId="0" borderId="0" xfId="83" applyFont="1" applyFill="1" applyBorder="1" applyAlignment="1"/>
    <xf numFmtId="0" fontId="6" fillId="0" borderId="0" xfId="83" applyFont="1" applyFill="1" applyBorder="1" applyAlignment="1">
      <alignment vertical="center"/>
    </xf>
    <xf numFmtId="0" fontId="53" fillId="0" borderId="0" xfId="0" applyFont="1" applyFill="1" applyAlignment="1">
      <alignment horizontal="left" vertical="center"/>
    </xf>
    <xf numFmtId="0" fontId="6" fillId="0" borderId="0" xfId="84" applyFont="1" applyFill="1" applyBorder="1" applyAlignment="1">
      <alignment vertical="center"/>
    </xf>
    <xf numFmtId="0" fontId="6" fillId="0" borderId="0" xfId="85" applyFont="1" applyFill="1" applyBorder="1" applyAlignment="1">
      <alignment vertical="center"/>
    </xf>
    <xf numFmtId="0" fontId="6" fillId="0" borderId="0" xfId="83" applyFont="1" applyFill="1" applyBorder="1" applyAlignment="1">
      <alignment wrapText="1"/>
    </xf>
    <xf numFmtId="0" fontId="6" fillId="0" borderId="0" xfId="83" applyFont="1" applyFill="1" applyBorder="1" applyAlignment="1">
      <alignment vertical="top" wrapText="1"/>
    </xf>
    <xf numFmtId="0" fontId="6" fillId="0" borderId="0" xfId="84" applyFont="1" applyFill="1" applyBorder="1" applyAlignment="1">
      <alignment wrapText="1"/>
    </xf>
    <xf numFmtId="0" fontId="6" fillId="0" borderId="0" xfId="83" applyFont="1" applyFill="1" applyBorder="1" applyAlignment="1">
      <alignment horizontal="center" vertical="top" wrapText="1"/>
    </xf>
    <xf numFmtId="0" fontId="6" fillId="0" borderId="0" xfId="83" applyFont="1" applyFill="1" applyBorder="1" applyAlignment="1">
      <alignment vertical="center" wrapText="1"/>
    </xf>
    <xf numFmtId="0" fontId="6" fillId="0" borderId="0" xfId="52" applyFont="1" applyFill="1" applyBorder="1" applyAlignment="1" applyProtection="1">
      <alignment horizontal="left" vertical="center" wrapText="1"/>
    </xf>
    <xf numFmtId="0" fontId="6" fillId="26" borderId="0" xfId="75" applyFont="1" applyFill="1" applyBorder="1" applyAlignment="1">
      <alignment horizontal="center"/>
    </xf>
    <xf numFmtId="0" fontId="19" fillId="26" borderId="0" xfId="75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57" fillId="0" borderId="10" xfId="0" applyFont="1" applyBorder="1" applyAlignment="1">
      <alignment horizontal="center" vertical="center" wrapText="1"/>
    </xf>
    <xf numFmtId="0" fontId="6" fillId="26" borderId="0" xfId="83" applyFont="1" applyFill="1" applyAlignment="1">
      <alignment horizontal="center" vertical="center"/>
    </xf>
    <xf numFmtId="0" fontId="6" fillId="26" borderId="0" xfId="83" applyFont="1" applyFill="1" applyAlignment="1">
      <alignment horizontal="center"/>
    </xf>
    <xf numFmtId="0" fontId="19" fillId="26" borderId="0" xfId="83" applyFont="1" applyFill="1" applyAlignment="1">
      <alignment horizontal="center"/>
    </xf>
    <xf numFmtId="0" fontId="42" fillId="26" borderId="0" xfId="83" applyFont="1" applyFill="1" applyAlignment="1">
      <alignment horizontal="center"/>
    </xf>
    <xf numFmtId="0" fontId="6" fillId="27" borderId="10" xfId="75" applyFont="1" applyFill="1" applyBorder="1" applyAlignment="1">
      <alignment horizontal="center" vertical="center"/>
    </xf>
    <xf numFmtId="0" fontId="6" fillId="0" borderId="14" xfId="75" applyFont="1" applyBorder="1" applyAlignment="1">
      <alignment horizontal="center" vertical="center" wrapText="1"/>
    </xf>
    <xf numFmtId="0" fontId="6" fillId="0" borderId="13" xfId="75" applyFont="1" applyBorder="1" applyAlignment="1">
      <alignment horizontal="center" vertical="center" wrapText="1"/>
    </xf>
    <xf numFmtId="0" fontId="6" fillId="0" borderId="11" xfId="75" applyFont="1" applyBorder="1" applyAlignment="1">
      <alignment horizontal="center" vertical="center" wrapText="1"/>
    </xf>
    <xf numFmtId="0" fontId="6" fillId="0" borderId="24" xfId="75" applyFont="1" applyBorder="1" applyAlignment="1">
      <alignment horizontal="center" vertical="center" wrapText="1"/>
    </xf>
    <xf numFmtId="0" fontId="6" fillId="0" borderId="12" xfId="75" applyFont="1" applyBorder="1" applyAlignment="1">
      <alignment horizontal="center" vertical="center" wrapText="1"/>
    </xf>
    <xf numFmtId="0" fontId="12" fillId="26" borderId="25" xfId="91" applyFont="1" applyFill="1" applyBorder="1" applyAlignment="1">
      <alignment horizontal="left" vertical="center" wrapText="1"/>
    </xf>
    <xf numFmtId="0" fontId="9" fillId="26" borderId="0" xfId="85" applyFont="1" applyFill="1" applyAlignment="1">
      <alignment horizontal="left" vertical="center"/>
    </xf>
    <xf numFmtId="0" fontId="9" fillId="26" borderId="0" xfId="91" applyFont="1" applyFill="1" applyAlignment="1">
      <alignment horizontal="left" vertical="center" wrapText="1"/>
    </xf>
    <xf numFmtId="0" fontId="62" fillId="26" borderId="15" xfId="83" applyFont="1" applyFill="1" applyBorder="1" applyAlignment="1">
      <alignment horizontal="left" wrapText="1"/>
    </xf>
    <xf numFmtId="0" fontId="9" fillId="26" borderId="0" xfId="83" applyFont="1" applyFill="1" applyAlignment="1">
      <alignment horizontal="left" vertical="top" wrapText="1"/>
    </xf>
    <xf numFmtId="0" fontId="65" fillId="26" borderId="0" xfId="83" applyFont="1" applyFill="1" applyBorder="1" applyAlignment="1">
      <alignment horizontal="left" vertical="center" wrapText="1" indent="3"/>
    </xf>
    <xf numFmtId="0" fontId="65" fillId="26" borderId="0" xfId="83" applyFont="1" applyFill="1" applyBorder="1" applyAlignment="1">
      <alignment horizontal="left" vertical="center" wrapText="1" indent="1"/>
    </xf>
    <xf numFmtId="0" fontId="6" fillId="26" borderId="0" xfId="85" applyFont="1" applyFill="1" applyBorder="1" applyAlignment="1">
      <alignment horizontal="center" vertical="center" wrapText="1"/>
    </xf>
    <xf numFmtId="0" fontId="65" fillId="26" borderId="0" xfId="83" applyFont="1" applyFill="1" applyBorder="1" applyAlignment="1">
      <alignment horizontal="left" vertical="center" wrapText="1"/>
    </xf>
    <xf numFmtId="0" fontId="54" fillId="0" borderId="0" xfId="85" applyFont="1" applyFill="1" applyAlignment="1">
      <alignment horizontal="left" vertical="center" wrapText="1" indent="2"/>
    </xf>
    <xf numFmtId="0" fontId="6" fillId="26" borderId="0" xfId="85" applyFont="1" applyFill="1" applyBorder="1" applyAlignment="1">
      <alignment horizontal="center" wrapText="1"/>
    </xf>
    <xf numFmtId="0" fontId="6" fillId="27" borderId="10" xfId="75" applyFont="1" applyFill="1" applyBorder="1" applyAlignment="1">
      <alignment horizontal="center" vertical="center" wrapText="1"/>
    </xf>
    <xf numFmtId="0" fontId="62" fillId="26" borderId="15" xfId="85" applyFont="1" applyFill="1" applyBorder="1" applyAlignment="1">
      <alignment horizontal="left" wrapText="1"/>
    </xf>
    <xf numFmtId="0" fontId="54" fillId="26" borderId="0" xfId="85" applyFont="1" applyFill="1" applyAlignment="1">
      <alignment horizontal="left" vertical="top" wrapText="1" indent="2"/>
    </xf>
    <xf numFmtId="0" fontId="19" fillId="26" borderId="0" xfId="85" applyFont="1" applyFill="1" applyBorder="1" applyAlignment="1">
      <alignment horizontal="center" wrapText="1"/>
    </xf>
    <xf numFmtId="0" fontId="42" fillId="26" borderId="0" xfId="85" applyFont="1" applyFill="1" applyBorder="1" applyAlignment="1">
      <alignment horizontal="center" wrapText="1"/>
    </xf>
    <xf numFmtId="0" fontId="57" fillId="27" borderId="10" xfId="75" applyFont="1" applyFill="1" applyBorder="1" applyAlignment="1">
      <alignment horizontal="center" vertical="center" wrapText="1"/>
    </xf>
    <xf numFmtId="0" fontId="53" fillId="26" borderId="0" xfId="85" applyFont="1" applyFill="1" applyBorder="1" applyAlignment="1">
      <alignment horizontal="center" vertical="center" wrapText="1"/>
    </xf>
    <xf numFmtId="0" fontId="58" fillId="26" borderId="0" xfId="85" applyFont="1" applyFill="1" applyBorder="1" applyAlignment="1">
      <alignment horizontal="center" vertical="center" wrapText="1"/>
    </xf>
    <xf numFmtId="0" fontId="12" fillId="26" borderId="15" xfId="91" applyFont="1" applyFill="1" applyBorder="1" applyAlignment="1">
      <alignment horizontal="left" vertical="center" wrapText="1"/>
    </xf>
    <xf numFmtId="4" fontId="57" fillId="0" borderId="14" xfId="0" applyNumberFormat="1" applyFont="1" applyBorder="1" applyAlignment="1">
      <alignment horizontal="center" vertical="center" wrapText="1"/>
    </xf>
    <xf numFmtId="4" fontId="57" fillId="0" borderId="13" xfId="0" applyNumberFormat="1" applyFont="1" applyBorder="1" applyAlignment="1">
      <alignment horizontal="center" vertical="center" wrapText="1"/>
    </xf>
    <xf numFmtId="0" fontId="7" fillId="0" borderId="11" xfId="146" applyFont="1" applyFill="1" applyBorder="1" applyAlignment="1">
      <alignment horizontal="center" vertical="center"/>
    </xf>
    <xf numFmtId="0" fontId="7" fillId="0" borderId="12" xfId="146" applyFont="1" applyFill="1" applyBorder="1" applyAlignment="1">
      <alignment horizontal="center" vertical="center"/>
    </xf>
    <xf numFmtId="0" fontId="7" fillId="26" borderId="0" xfId="84" applyFont="1" applyFill="1" applyAlignment="1">
      <alignment horizontal="left" vertical="center"/>
    </xf>
    <xf numFmtId="0" fontId="7" fillId="0" borderId="11" xfId="146" applyFont="1" applyFill="1" applyBorder="1" applyAlignment="1">
      <alignment horizontal="center" vertical="center" wrapText="1"/>
    </xf>
    <xf numFmtId="0" fontId="7" fillId="0" borderId="12" xfId="146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7" fillId="26" borderId="25" xfId="84" applyFont="1" applyFill="1" applyBorder="1" applyAlignment="1">
      <alignment horizontal="left" vertical="center" wrapText="1"/>
    </xf>
    <xf numFmtId="0" fontId="55" fillId="26" borderId="15" xfId="103" applyFont="1" applyFill="1" applyBorder="1" applyAlignment="1">
      <alignment horizontal="left" wrapText="1"/>
    </xf>
    <xf numFmtId="0" fontId="57" fillId="27" borderId="10" xfId="75" applyFont="1" applyFill="1" applyBorder="1" applyAlignment="1">
      <alignment horizontal="center" vertical="center"/>
    </xf>
    <xf numFmtId="0" fontId="9" fillId="0" borderId="0" xfId="103" applyFont="1" applyFill="1" applyAlignment="1">
      <alignment horizontal="left" vertical="center" indent="4"/>
    </xf>
    <xf numFmtId="0" fontId="66" fillId="26" borderId="0" xfId="103" applyFont="1" applyFill="1" applyAlignment="1">
      <alignment horizontal="left" vertical="center"/>
    </xf>
    <xf numFmtId="0" fontId="61" fillId="26" borderId="0" xfId="103" applyFont="1" applyFill="1" applyAlignment="1">
      <alignment horizontal="left" vertical="center"/>
    </xf>
    <xf numFmtId="0" fontId="9" fillId="26" borderId="0" xfId="103" applyFont="1" applyFill="1" applyAlignment="1">
      <alignment horizontal="left" vertical="center" indent="4"/>
    </xf>
    <xf numFmtId="0" fontId="9" fillId="26" borderId="0" xfId="103" applyFont="1" applyFill="1" applyAlignment="1">
      <alignment horizontal="left" indent="4"/>
    </xf>
    <xf numFmtId="0" fontId="9" fillId="26" borderId="0" xfId="103" applyFont="1" applyFill="1" applyAlignment="1">
      <alignment horizontal="left" indent="6"/>
    </xf>
    <xf numFmtId="0" fontId="6" fillId="26" borderId="0" xfId="83" applyFont="1" applyFill="1" applyBorder="1" applyAlignment="1">
      <alignment horizontal="center"/>
    </xf>
    <xf numFmtId="0" fontId="12" fillId="26" borderId="0" xfId="83" applyFont="1" applyFill="1" applyAlignment="1">
      <alignment horizontal="left" vertical="center" wrapText="1"/>
    </xf>
    <xf numFmtId="0" fontId="54" fillId="26" borderId="0" xfId="83" applyFont="1" applyFill="1" applyAlignment="1">
      <alignment horizontal="left" vertical="center" wrapText="1"/>
    </xf>
    <xf numFmtId="0" fontId="12" fillId="26" borderId="0" xfId="83" applyFont="1" applyFill="1" applyAlignment="1">
      <alignment vertical="center" wrapText="1"/>
    </xf>
    <xf numFmtId="0" fontId="54" fillId="26" borderId="0" xfId="83" applyFont="1" applyFill="1" applyAlignment="1">
      <alignment vertical="center" wrapText="1"/>
    </xf>
    <xf numFmtId="0" fontId="6" fillId="26" borderId="0" xfId="75" applyFont="1" applyFill="1" applyBorder="1" applyAlignment="1">
      <alignment horizontal="center" wrapText="1"/>
    </xf>
    <xf numFmtId="0" fontId="19" fillId="26" borderId="0" xfId="83" applyFont="1" applyFill="1" applyBorder="1" applyAlignment="1">
      <alignment horizontal="center" wrapText="1"/>
    </xf>
    <xf numFmtId="0" fontId="42" fillId="26" borderId="0" xfId="83" applyFont="1" applyFill="1" applyBorder="1" applyAlignment="1">
      <alignment horizontal="center" wrapText="1"/>
    </xf>
    <xf numFmtId="0" fontId="57" fillId="27" borderId="14" xfId="75" applyFont="1" applyFill="1" applyBorder="1" applyAlignment="1">
      <alignment horizontal="center" vertical="center" wrapText="1"/>
    </xf>
    <xf numFmtId="0" fontId="57" fillId="27" borderId="13" xfId="75" applyFont="1" applyFill="1" applyBorder="1" applyAlignment="1">
      <alignment horizontal="center" vertical="center" wrapText="1"/>
    </xf>
    <xf numFmtId="0" fontId="57" fillId="27" borderId="11" xfId="75" applyFont="1" applyFill="1" applyBorder="1" applyAlignment="1">
      <alignment horizontal="center" vertical="center" wrapText="1"/>
    </xf>
    <xf numFmtId="0" fontId="57" fillId="27" borderId="24" xfId="75" applyFont="1" applyFill="1" applyBorder="1" applyAlignment="1">
      <alignment horizontal="center" vertical="center" wrapText="1"/>
    </xf>
    <xf numFmtId="0" fontId="57" fillId="27" borderId="12" xfId="75" applyFont="1" applyFill="1" applyBorder="1" applyAlignment="1">
      <alignment horizontal="center" vertical="center" wrapText="1"/>
    </xf>
    <xf numFmtId="0" fontId="55" fillId="26" borderId="15" xfId="83" applyFont="1" applyFill="1" applyBorder="1" applyAlignment="1">
      <alignment horizontal="left" wrapText="1"/>
    </xf>
    <xf numFmtId="0" fontId="55" fillId="26" borderId="15" xfId="83" applyFont="1" applyFill="1" applyBorder="1" applyAlignment="1">
      <alignment horizontal="left"/>
    </xf>
    <xf numFmtId="0" fontId="55" fillId="26" borderId="0" xfId="83" applyFont="1" applyFill="1" applyBorder="1" applyAlignment="1">
      <alignment horizontal="left" vertical="center"/>
    </xf>
    <xf numFmtId="0" fontId="65" fillId="26" borderId="0" xfId="83" applyFont="1" applyFill="1" applyBorder="1" applyAlignment="1">
      <alignment vertical="center" wrapText="1"/>
    </xf>
    <xf numFmtId="0" fontId="6" fillId="26" borderId="0" xfId="83" applyFont="1" applyFill="1" applyBorder="1" applyAlignment="1">
      <alignment horizontal="center" vertical="center"/>
    </xf>
    <xf numFmtId="0" fontId="19" fillId="26" borderId="0" xfId="83" applyFont="1" applyFill="1" applyBorder="1" applyAlignment="1">
      <alignment horizontal="center" vertical="center"/>
    </xf>
    <xf numFmtId="0" fontId="6" fillId="27" borderId="14" xfId="75" applyFont="1" applyFill="1" applyBorder="1" applyAlignment="1">
      <alignment horizontal="center" vertical="center"/>
    </xf>
    <xf numFmtId="0" fontId="6" fillId="27" borderId="13" xfId="75" applyFont="1" applyFill="1" applyBorder="1" applyAlignment="1">
      <alignment horizontal="center" vertical="center"/>
    </xf>
    <xf numFmtId="0" fontId="1" fillId="0" borderId="10" xfId="146" applyFont="1" applyBorder="1" applyAlignment="1">
      <alignment horizontal="center" vertical="center" wrapText="1"/>
    </xf>
    <xf numFmtId="0" fontId="1" fillId="0" borderId="10" xfId="146" applyFont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4" fillId="0" borderId="15" xfId="0" applyFont="1" applyBorder="1" applyAlignment="1">
      <alignment horizontal="left"/>
    </xf>
    <xf numFmtId="0" fontId="64" fillId="26" borderId="0" xfId="85" applyFont="1" applyFill="1" applyBorder="1" applyAlignment="1">
      <alignment horizontal="center" vertical="center" wrapText="1"/>
    </xf>
    <xf numFmtId="0" fontId="6" fillId="27" borderId="16" xfId="75" applyFont="1" applyFill="1" applyBorder="1" applyAlignment="1">
      <alignment horizontal="left" vertical="center"/>
    </xf>
    <xf numFmtId="0" fontId="6" fillId="27" borderId="15" xfId="75" applyFont="1" applyFill="1" applyBorder="1" applyAlignment="1">
      <alignment horizontal="left" vertical="center"/>
    </xf>
    <xf numFmtId="0" fontId="6" fillId="27" borderId="18" xfId="75" applyFont="1" applyFill="1" applyBorder="1" applyAlignment="1">
      <alignment horizontal="left" vertical="center"/>
    </xf>
    <xf numFmtId="0" fontId="6" fillId="27" borderId="4" xfId="75" applyFont="1" applyFill="1" applyBorder="1" applyAlignment="1">
      <alignment horizontal="left" vertical="center"/>
    </xf>
    <xf numFmtId="0" fontId="6" fillId="27" borderId="20" xfId="75" applyFont="1" applyFill="1" applyBorder="1" applyAlignment="1">
      <alignment horizontal="left" vertical="center"/>
    </xf>
    <xf numFmtId="0" fontId="6" fillId="27" borderId="19" xfId="75" applyFont="1" applyFill="1" applyBorder="1" applyAlignment="1">
      <alignment horizontal="left" vertical="center"/>
    </xf>
    <xf numFmtId="1" fontId="7" fillId="26" borderId="10" xfId="85" applyNumberFormat="1" applyFont="1" applyFill="1" applyBorder="1" applyAlignment="1">
      <alignment horizontal="left" vertical="center"/>
    </xf>
    <xf numFmtId="0" fontId="9" fillId="26" borderId="0" xfId="91" applyFont="1" applyFill="1" applyAlignment="1">
      <alignment horizontal="center" vertical="center" wrapText="1"/>
    </xf>
    <xf numFmtId="1" fontId="51" fillId="26" borderId="10" xfId="85" applyNumberFormat="1" applyFont="1" applyFill="1" applyBorder="1" applyAlignment="1">
      <alignment horizontal="left" vertical="center"/>
    </xf>
    <xf numFmtId="1" fontId="7" fillId="26" borderId="21" xfId="85" applyNumberFormat="1" applyFont="1" applyFill="1" applyBorder="1" applyAlignment="1">
      <alignment horizontal="left" vertical="center"/>
    </xf>
    <xf numFmtId="1" fontId="6" fillId="26" borderId="13" xfId="85" applyNumberFormat="1" applyFont="1" applyFill="1" applyBorder="1" applyAlignment="1">
      <alignment horizontal="left" vertical="center"/>
    </xf>
    <xf numFmtId="0" fontId="7" fillId="27" borderId="10" xfId="75" applyFont="1" applyFill="1" applyBorder="1" applyAlignment="1">
      <alignment horizontal="left" vertical="center"/>
    </xf>
    <xf numFmtId="0" fontId="19" fillId="26" borderId="0" xfId="85" applyFont="1" applyFill="1" applyBorder="1" applyAlignment="1">
      <alignment horizontal="center" vertical="center" wrapText="1"/>
    </xf>
    <xf numFmtId="0" fontId="42" fillId="26" borderId="0" xfId="85" applyFont="1" applyFill="1" applyBorder="1" applyAlignment="1">
      <alignment horizontal="center" vertical="center" wrapText="1"/>
    </xf>
    <xf numFmtId="0" fontId="9" fillId="26" borderId="15" xfId="83" applyFont="1" applyFill="1" applyBorder="1" applyAlignment="1">
      <alignment horizontal="left" vertical="center" wrapText="1"/>
    </xf>
    <xf numFmtId="0" fontId="6" fillId="26" borderId="0" xfId="84" applyFont="1" applyFill="1" applyBorder="1" applyAlignment="1">
      <alignment horizontal="center" vertical="center" wrapText="1"/>
    </xf>
    <xf numFmtId="0" fontId="6" fillId="26" borderId="0" xfId="84" applyFont="1" applyFill="1" applyBorder="1" applyAlignment="1">
      <alignment horizontal="center" vertical="center"/>
    </xf>
    <xf numFmtId="0" fontId="19" fillId="26" borderId="0" xfId="84" applyFont="1" applyFill="1" applyBorder="1" applyAlignment="1">
      <alignment horizontal="center" vertical="center" wrapText="1"/>
    </xf>
    <xf numFmtId="0" fontId="62" fillId="26" borderId="15" xfId="84" applyFont="1" applyFill="1" applyBorder="1" applyAlignment="1">
      <alignment horizontal="left" wrapText="1"/>
    </xf>
    <xf numFmtId="0" fontId="62" fillId="26" borderId="15" xfId="84" applyFont="1" applyFill="1" applyBorder="1" applyAlignment="1">
      <alignment horizontal="left"/>
    </xf>
    <xf numFmtId="0" fontId="62" fillId="26" borderId="0" xfId="84" applyFont="1" applyFill="1" applyBorder="1" applyAlignment="1">
      <alignment horizontal="left" vertical="center"/>
    </xf>
    <xf numFmtId="0" fontId="6" fillId="26" borderId="0" xfId="85" applyFont="1" applyFill="1" applyBorder="1" applyAlignment="1">
      <alignment horizontal="center" vertical="center"/>
    </xf>
    <xf numFmtId="0" fontId="7" fillId="27" borderId="10" xfId="75" applyFont="1" applyFill="1" applyBorder="1" applyAlignment="1">
      <alignment horizontal="center" vertical="center"/>
    </xf>
    <xf numFmtId="0" fontId="9" fillId="26" borderId="0" xfId="83" applyFont="1" applyFill="1" applyAlignment="1">
      <alignment horizontal="left" vertical="center" indent="4"/>
    </xf>
    <xf numFmtId="0" fontId="6" fillId="26" borderId="0" xfId="83" applyFont="1" applyFill="1" applyBorder="1" applyAlignment="1">
      <alignment horizontal="center" wrapText="1"/>
    </xf>
    <xf numFmtId="0" fontId="12" fillId="26" borderId="15" xfId="83" applyFont="1" applyFill="1" applyBorder="1" applyAlignment="1">
      <alignment vertical="center" wrapText="1"/>
    </xf>
    <xf numFmtId="0" fontId="12" fillId="26" borderId="15" xfId="83" applyFont="1" applyFill="1" applyBorder="1" applyAlignment="1">
      <alignment vertical="center"/>
    </xf>
    <xf numFmtId="0" fontId="12" fillId="26" borderId="15" xfId="83" applyFont="1" applyFill="1" applyBorder="1" applyAlignment="1">
      <alignment horizontal="left" wrapText="1"/>
    </xf>
    <xf numFmtId="0" fontId="54" fillId="26" borderId="15" xfId="83" applyFont="1" applyFill="1" applyBorder="1" applyAlignment="1">
      <alignment horizontal="left"/>
    </xf>
    <xf numFmtId="0" fontId="6" fillId="26" borderId="0" xfId="83" applyFont="1" applyFill="1" applyBorder="1" applyAlignment="1">
      <alignment horizontal="center" vertical="top" wrapText="1"/>
    </xf>
    <xf numFmtId="0" fontId="19" fillId="26" borderId="0" xfId="83" applyFont="1" applyFill="1" applyBorder="1" applyAlignment="1">
      <alignment horizontal="center" vertical="top" wrapText="1"/>
    </xf>
    <xf numFmtId="0" fontId="6" fillId="26" borderId="10" xfId="83" applyFont="1" applyFill="1" applyBorder="1" applyAlignment="1">
      <alignment horizontal="center" vertical="center"/>
    </xf>
    <xf numFmtId="0" fontId="53" fillId="26" borderId="10" xfId="83" applyFont="1" applyFill="1" applyBorder="1" applyAlignment="1">
      <alignment horizontal="center" vertical="center" wrapText="1"/>
    </xf>
    <xf numFmtId="0" fontId="9" fillId="26" borderId="0" xfId="83" applyFont="1" applyFill="1" applyAlignment="1">
      <alignment horizontal="left" vertical="center" wrapText="1" indent="2"/>
    </xf>
    <xf numFmtId="0" fontId="6" fillId="26" borderId="0" xfId="83" applyFont="1" applyFill="1" applyBorder="1" applyAlignment="1">
      <alignment horizontal="center" vertical="center" wrapText="1"/>
    </xf>
    <xf numFmtId="0" fontId="42" fillId="26" borderId="0" xfId="83" applyFont="1" applyFill="1" applyBorder="1" applyAlignment="1">
      <alignment horizontal="center" vertical="top" wrapText="1"/>
    </xf>
    <xf numFmtId="0" fontId="12" fillId="26" borderId="15" xfId="83" applyFont="1" applyFill="1" applyBorder="1" applyAlignment="1">
      <alignment horizontal="left" vertical="center" wrapText="1"/>
    </xf>
    <xf numFmtId="0" fontId="9" fillId="26" borderId="0" xfId="83" applyFont="1" applyFill="1" applyAlignment="1">
      <alignment horizontal="left" vertical="center" wrapText="1"/>
    </xf>
    <xf numFmtId="0" fontId="6" fillId="26" borderId="0" xfId="84" applyFont="1" applyFill="1" applyBorder="1" applyAlignment="1">
      <alignment horizontal="center" wrapText="1"/>
    </xf>
    <xf numFmtId="0" fontId="19" fillId="26" borderId="0" xfId="84" applyFont="1" applyFill="1" applyBorder="1" applyAlignment="1">
      <alignment horizontal="center" wrapText="1"/>
    </xf>
    <xf numFmtId="0" fontId="62" fillId="26" borderId="15" xfId="84" applyFont="1" applyFill="1" applyBorder="1" applyAlignment="1">
      <alignment horizontal="left" vertical="center" wrapText="1"/>
    </xf>
    <xf numFmtId="0" fontId="9" fillId="26" borderId="0" xfId="84" applyFont="1" applyFill="1" applyAlignment="1">
      <alignment horizontal="left" vertical="center" wrapText="1"/>
    </xf>
    <xf numFmtId="0" fontId="9" fillId="26" borderId="0" xfId="85" applyFont="1" applyFill="1" applyAlignment="1">
      <alignment horizontal="left" vertical="center" wrapText="1" indent="3"/>
    </xf>
    <xf numFmtId="0" fontId="9" fillId="26" borderId="0" xfId="85" applyFont="1" applyFill="1" applyAlignment="1">
      <alignment horizontal="left" vertical="center" wrapText="1"/>
    </xf>
  </cellXfs>
  <cellStyles count="58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167" builtinId="30" customBuiltin="1"/>
    <cellStyle name="20% - Énfasis1 2" xfId="7"/>
    <cellStyle name="20% - Énfasis2" xfId="171" builtinId="34" customBuiltin="1"/>
    <cellStyle name="20% - Énfasis3" xfId="175" builtinId="38" customBuiltin="1"/>
    <cellStyle name="20% - Énfasis4" xfId="179" builtinId="42" customBuiltin="1"/>
    <cellStyle name="20% - Énfasis5" xfId="183" builtinId="46" customBuiltin="1"/>
    <cellStyle name="20% - Énfasis6" xfId="187" builtinId="50" customBuiltin="1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40% - Énfasis1" xfId="168" builtinId="31" customBuiltin="1"/>
    <cellStyle name="40% - Énfasis2" xfId="172" builtinId="35" customBuiltin="1"/>
    <cellStyle name="40% - Énfasis3" xfId="176" builtinId="39" customBuiltin="1"/>
    <cellStyle name="40% - Énfasis4" xfId="180" builtinId="43" customBuiltin="1"/>
    <cellStyle name="40% - Énfasis5" xfId="184" builtinId="47" customBuiltin="1"/>
    <cellStyle name="40% - Énfasis6" xfId="188" builtinId="51" customBuiltin="1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60% - Énfasis1" xfId="169" builtinId="32" customBuiltin="1"/>
    <cellStyle name="60% - Énfasis2" xfId="173" builtinId="36" customBuiltin="1"/>
    <cellStyle name="60% - Énfasis3" xfId="177" builtinId="40" customBuiltin="1"/>
    <cellStyle name="60% - Énfasis4" xfId="181" builtinId="44" customBuiltin="1"/>
    <cellStyle name="60% - Énfasis5" xfId="185" builtinId="48" customBuiltin="1"/>
    <cellStyle name="60% - Énfasis6" xfId="189" builtinId="52" customBuiltin="1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Buena" xfId="154" builtinId="26" customBuiltin="1"/>
    <cellStyle name="Calculation" xfId="27"/>
    <cellStyle name="Cálculo" xfId="159" builtinId="22" customBuiltin="1"/>
    <cellStyle name="Celda de comprobación" xfId="161" builtinId="23" customBuiltin="1"/>
    <cellStyle name="Celda vinculada" xfId="160" builtinId="24" customBuiltin="1"/>
    <cellStyle name="Check Cell" xfId="28"/>
    <cellStyle name="dx" xfId="29"/>
    <cellStyle name="Encabezado 4" xfId="153" builtinId="19" customBuiltin="1"/>
    <cellStyle name="Énfasis1" xfId="166" builtinId="29" customBuiltin="1"/>
    <cellStyle name="Énfasis2" xfId="170" builtinId="33" customBuiltin="1"/>
    <cellStyle name="Énfasis3" xfId="174" builtinId="37" customBuiltin="1"/>
    <cellStyle name="Énfasis4" xfId="178" builtinId="41" customBuiltin="1"/>
    <cellStyle name="Énfasis5" xfId="182" builtinId="45" customBuiltin="1"/>
    <cellStyle name="Énfasis6" xfId="186" builtinId="49" customBuiltin="1"/>
    <cellStyle name="Entrada" xfId="157" builtinId="20" customBuiltin="1"/>
    <cellStyle name="Estilo 1" xfId="30"/>
    <cellStyle name="Explanatory Text" xfId="31"/>
    <cellStyle name="F2" xfId="32"/>
    <cellStyle name="F2 2" xfId="33"/>
    <cellStyle name="F3" xfId="34"/>
    <cellStyle name="F3 2" xfId="35"/>
    <cellStyle name="F4" xfId="36"/>
    <cellStyle name="F4 2" xfId="37"/>
    <cellStyle name="F5" xfId="38"/>
    <cellStyle name="F5 2" xfId="39"/>
    <cellStyle name="F6" xfId="40"/>
    <cellStyle name="F6 2" xfId="41"/>
    <cellStyle name="F7" xfId="42"/>
    <cellStyle name="F7 2" xfId="43"/>
    <cellStyle name="F8" xfId="44"/>
    <cellStyle name="F8 2" xfId="45"/>
    <cellStyle name="fonteplan1" xfId="46"/>
    <cellStyle name="Good" xfId="47"/>
    <cellStyle name="Heading 1" xfId="48"/>
    <cellStyle name="Heading 2" xfId="49"/>
    <cellStyle name="Heading 3" xfId="50"/>
    <cellStyle name="Heading 4" xfId="51"/>
    <cellStyle name="Hipervínculo" xfId="52" builtinId="8"/>
    <cellStyle name="Hipervínculo 2" xfId="53"/>
    <cellStyle name="Hipervínculo 3" xfId="190"/>
    <cellStyle name="Incorrecto" xfId="155" builtinId="27" customBuiltin="1"/>
    <cellStyle name="Input" xfId="54"/>
    <cellStyle name="Linked Cell" xfId="55"/>
    <cellStyle name="Millares" xfId="56" builtinId="3"/>
    <cellStyle name="Millares 2" xfId="57"/>
    <cellStyle name="Millares 2 2" xfId="58"/>
    <cellStyle name="Millares 2 2 2" xfId="59"/>
    <cellStyle name="Millares 2 2 2 2" xfId="60"/>
    <cellStyle name="Millares 2 2 2 2 2" xfId="61"/>
    <cellStyle name="Millares 2 3" xfId="62"/>
    <cellStyle name="Millares 2 3 2" xfId="63"/>
    <cellStyle name="Millares 2 4" xfId="64"/>
    <cellStyle name="Millares 2 5" xfId="65"/>
    <cellStyle name="Millares 2 6" xfId="66"/>
    <cellStyle name="Millares 3" xfId="67"/>
    <cellStyle name="Millares 3 2" xfId="68"/>
    <cellStyle name="Millares 4" xfId="69"/>
    <cellStyle name="Millares 5" xfId="70"/>
    <cellStyle name="Millares 6" xfId="71"/>
    <cellStyle name="Moeda [0]_Plan2" xfId="72"/>
    <cellStyle name="Moeda_Plan2" xfId="73"/>
    <cellStyle name="Moneda 2" xfId="74"/>
    <cellStyle name="Neutral" xfId="156" builtinId="28" customBuiltin="1"/>
    <cellStyle name="Normal" xfId="0" builtinId="0"/>
    <cellStyle name="Normal 10" xfId="75"/>
    <cellStyle name="Normal 11" xfId="76"/>
    <cellStyle name="Normal 12" xfId="77"/>
    <cellStyle name="Normal 15" xfId="78"/>
    <cellStyle name="Normal 2" xfId="79"/>
    <cellStyle name="Normal 2 10" xfId="80"/>
    <cellStyle name="Normal 2 2" xfId="81"/>
    <cellStyle name="Normal 2 2 2" xfId="82"/>
    <cellStyle name="Normal 2 2 2 2" xfId="83"/>
    <cellStyle name="Normal 2 2 2 2 2" xfId="84"/>
    <cellStyle name="Normal 2 2 2 2 2 2" xfId="85"/>
    <cellStyle name="Normal 2 2 2 3" xfId="86"/>
    <cellStyle name="Normal 2 2 3" xfId="87"/>
    <cellStyle name="Normal 2 2 4" xfId="88"/>
    <cellStyle name="Normal 2 2 5" xfId="89"/>
    <cellStyle name="Normal 2 2 6" xfId="90"/>
    <cellStyle name="Normal 2 2 7" xfId="91"/>
    <cellStyle name="Normal 2 3" xfId="92"/>
    <cellStyle name="Normal 2 3 2" xfId="93"/>
    <cellStyle name="Normal 2 3 3" xfId="94"/>
    <cellStyle name="Normal 2 4" xfId="95"/>
    <cellStyle name="Normal 2 5" xfId="96"/>
    <cellStyle name="Normal 2 5 2" xfId="97"/>
    <cellStyle name="Normal 2 6" xfId="98"/>
    <cellStyle name="Normal 3" xfId="99"/>
    <cellStyle name="Normal 3 2" xfId="100"/>
    <cellStyle name="Normal 3 2 2" xfId="101"/>
    <cellStyle name="Normal 3 2 2 2" xfId="102"/>
    <cellStyle name="Normal 3 2 2 3" xfId="103"/>
    <cellStyle name="Normal 3 2 3" xfId="104"/>
    <cellStyle name="Normal 3 3" xfId="105"/>
    <cellStyle name="Normal 3 4" xfId="106"/>
    <cellStyle name="Normal 4" xfId="107"/>
    <cellStyle name="Normal 4 2" xfId="108"/>
    <cellStyle name="Normal 4 2 2" xfId="109"/>
    <cellStyle name="Normal 4 3" xfId="110"/>
    <cellStyle name="Normal 4 4" xfId="111"/>
    <cellStyle name="Normal 5" xfId="112"/>
    <cellStyle name="Normal 5 2" xfId="113"/>
    <cellStyle name="Normal 5 3" xfId="114"/>
    <cellStyle name="Normal 5 4" xfId="115"/>
    <cellStyle name="Normal 6" xfId="116"/>
    <cellStyle name="Normal 6 2" xfId="117"/>
    <cellStyle name="Normal 6 3" xfId="118"/>
    <cellStyle name="Normal 7" xfId="119"/>
    <cellStyle name="Normal 7 2" xfId="120"/>
    <cellStyle name="Normal 7 3" xfId="121"/>
    <cellStyle name="Normal 7 3 2" xfId="122"/>
    <cellStyle name="Normal 7 4" xfId="123"/>
    <cellStyle name="Normal 8" xfId="124"/>
    <cellStyle name="Normal 8 2" xfId="125"/>
    <cellStyle name="Normal 9" xfId="126"/>
    <cellStyle name="Normal_Ahorro agua" xfId="146"/>
    <cellStyle name="Normal_Ahorro agua - 12+" xfId="147"/>
    <cellStyle name="Normal_Ahorro luz - 12+" xfId="148"/>
    <cellStyle name="Normal_Hoja9" xfId="127"/>
    <cellStyle name="Notas" xfId="163" builtinId="10" customBuiltin="1"/>
    <cellStyle name="Note" xfId="128"/>
    <cellStyle name="Output" xfId="129"/>
    <cellStyle name="Porcentaje 2" xfId="130"/>
    <cellStyle name="Porcentaje 2 2" xfId="131"/>
    <cellStyle name="Porcentaje 3" xfId="132"/>
    <cellStyle name="Porcentaje 4" xfId="133"/>
    <cellStyle name="Porcentaje 5" xfId="191"/>
    <cellStyle name="Porcentual 2" xfId="134"/>
    <cellStyle name="Porcentual 2 2" xfId="135"/>
    <cellStyle name="Porcentual 2 2 2" xfId="136"/>
    <cellStyle name="Porcentual 2 2 2 2" xfId="137"/>
    <cellStyle name="Porcentual 2 2 3" xfId="138"/>
    <cellStyle name="Porcentual 2 2 3 2" xfId="139"/>
    <cellStyle name="Porcentual 2 3" xfId="140"/>
    <cellStyle name="Porcentual 2 4" xfId="141"/>
    <cellStyle name="Porcentual 3" xfId="142"/>
    <cellStyle name="Salida" xfId="158" builtinId="21" customBuiltin="1"/>
    <cellStyle name="Salida 2" xfId="192"/>
    <cellStyle name="style1443038181210" xfId="201"/>
    <cellStyle name="style1443038181210 2" xfId="202"/>
    <cellStyle name="style1443038181335" xfId="203"/>
    <cellStyle name="style1443038181335 2" xfId="204"/>
    <cellStyle name="style1443038181465" xfId="205"/>
    <cellStyle name="style1443038181465 2" xfId="206"/>
    <cellStyle name="style1443038181521" xfId="207"/>
    <cellStyle name="style1443038181521 2" xfId="208"/>
    <cellStyle name="style1443038181592" xfId="209"/>
    <cellStyle name="style1443038181592 2" xfId="210"/>
    <cellStyle name="style1443038181671" xfId="211"/>
    <cellStyle name="style1443038181671 2" xfId="212"/>
    <cellStyle name="style1443038181754" xfId="213"/>
    <cellStyle name="style1443038181754 2" xfId="214"/>
    <cellStyle name="style1443038181833" xfId="193"/>
    <cellStyle name="style1443038181833 2" xfId="215"/>
    <cellStyle name="style1443038181894" xfId="194"/>
    <cellStyle name="style1443038181894 2" xfId="216"/>
    <cellStyle name="style1443038181959" xfId="217"/>
    <cellStyle name="style1443038181959 2" xfId="218"/>
    <cellStyle name="style1443038182020" xfId="219"/>
    <cellStyle name="style1443038182020 2" xfId="220"/>
    <cellStyle name="style1443038182082" xfId="221"/>
    <cellStyle name="style1443038182082 2" xfId="222"/>
    <cellStyle name="style1443038182529" xfId="223"/>
    <cellStyle name="style1443038182529 2" xfId="224"/>
    <cellStyle name="style1443038182589" xfId="225"/>
    <cellStyle name="style1443038182589 2" xfId="226"/>
    <cellStyle name="style1443038182636" xfId="227"/>
    <cellStyle name="style1443038182636 2" xfId="228"/>
    <cellStyle name="style1443038182695" xfId="229"/>
    <cellStyle name="style1443038182695 2" xfId="230"/>
    <cellStyle name="style1443038182842" xfId="231"/>
    <cellStyle name="style1443038182842 2" xfId="232"/>
    <cellStyle name="style1443038182933" xfId="233"/>
    <cellStyle name="style1443038182933 2" xfId="234"/>
    <cellStyle name="style1443038182993" xfId="235"/>
    <cellStyle name="style1443038182993 2" xfId="236"/>
    <cellStyle name="style1443038183042" xfId="237"/>
    <cellStyle name="style1443038183042 2" xfId="238"/>
    <cellStyle name="style1443038183101" xfId="239"/>
    <cellStyle name="style1443038183101 2" xfId="240"/>
    <cellStyle name="style1443038183161" xfId="241"/>
    <cellStyle name="style1443038183161 2" xfId="242"/>
    <cellStyle name="style1443038183222" xfId="243"/>
    <cellStyle name="style1443038183222 2" xfId="244"/>
    <cellStyle name="style1443038183314" xfId="245"/>
    <cellStyle name="style1443038183314 2" xfId="246"/>
    <cellStyle name="style1443038183378" xfId="247"/>
    <cellStyle name="style1443038183378 2" xfId="248"/>
    <cellStyle name="style1443038183531" xfId="249"/>
    <cellStyle name="style1443038183531 2" xfId="250"/>
    <cellStyle name="style1443038183583" xfId="251"/>
    <cellStyle name="style1443038183583 2" xfId="252"/>
    <cellStyle name="style1443038183642" xfId="253"/>
    <cellStyle name="style1443038183642 2" xfId="254"/>
    <cellStyle name="style1443038183703" xfId="197"/>
    <cellStyle name="style1443038183703 2" xfId="255"/>
    <cellStyle name="style1443038183935" xfId="256"/>
    <cellStyle name="style1443038183935 2" xfId="257"/>
    <cellStyle name="style1443038183983" xfId="258"/>
    <cellStyle name="style1443038183983 2" xfId="259"/>
    <cellStyle name="style1443038184030" xfId="260"/>
    <cellStyle name="style1443038184030 2" xfId="261"/>
    <cellStyle name="style1443038184077" xfId="262"/>
    <cellStyle name="style1443038184077 2" xfId="263"/>
    <cellStyle name="style1443038184124" xfId="264"/>
    <cellStyle name="style1443038184124 2" xfId="265"/>
    <cellStyle name="style1443038184170" xfId="266"/>
    <cellStyle name="style1443038184170 2" xfId="267"/>
    <cellStyle name="style1443038184217" xfId="268"/>
    <cellStyle name="style1443038184217 2" xfId="269"/>
    <cellStyle name="style1443038184264" xfId="270"/>
    <cellStyle name="style1443038184264 2" xfId="271"/>
    <cellStyle name="style1443038184312" xfId="272"/>
    <cellStyle name="style1443038184312 2" xfId="273"/>
    <cellStyle name="style1443038184359" xfId="274"/>
    <cellStyle name="style1443038184359 2" xfId="275"/>
    <cellStyle name="style1443038184407" xfId="276"/>
    <cellStyle name="style1443038184407 2" xfId="277"/>
    <cellStyle name="style1443038184452" xfId="278"/>
    <cellStyle name="style1443038184452 2" xfId="279"/>
    <cellStyle name="style1443038184512" xfId="280"/>
    <cellStyle name="style1443038184512 2" xfId="281"/>
    <cellStyle name="style1443038184559" xfId="282"/>
    <cellStyle name="style1443038184559 2" xfId="283"/>
    <cellStyle name="style1443038184605" xfId="284"/>
    <cellStyle name="style1443038184605 2" xfId="285"/>
    <cellStyle name="style1443038184652" xfId="286"/>
    <cellStyle name="style1443038184652 2" xfId="287"/>
    <cellStyle name="style1443038184704" xfId="288"/>
    <cellStyle name="style1443038184704 2" xfId="289"/>
    <cellStyle name="style1443038184769" xfId="290"/>
    <cellStyle name="style1443038184769 2" xfId="291"/>
    <cellStyle name="style1443038184824" xfId="292"/>
    <cellStyle name="style1443038184824 2" xfId="293"/>
    <cellStyle name="style1443038184869" xfId="294"/>
    <cellStyle name="style1443038184869 2" xfId="295"/>
    <cellStyle name="style1443038192455" xfId="296"/>
    <cellStyle name="style1443038192455 2" xfId="297"/>
    <cellStyle name="style1443038192513" xfId="298"/>
    <cellStyle name="style1443038192513 2" xfId="299"/>
    <cellStyle name="style1443038192564" xfId="300"/>
    <cellStyle name="style1443038192564 2" xfId="301"/>
    <cellStyle name="style1443038192609" xfId="302"/>
    <cellStyle name="style1443038192609 2" xfId="303"/>
    <cellStyle name="style1443038192661" xfId="304"/>
    <cellStyle name="style1443038192661 2" xfId="305"/>
    <cellStyle name="style1443038192760" xfId="306"/>
    <cellStyle name="style1443038192760 2" xfId="307"/>
    <cellStyle name="style1443038192814" xfId="308"/>
    <cellStyle name="style1443038192814 2" xfId="309"/>
    <cellStyle name="style1443038192866" xfId="310"/>
    <cellStyle name="style1443038192866 2" xfId="311"/>
    <cellStyle name="style1443038192919" xfId="312"/>
    <cellStyle name="style1443038192919 2" xfId="313"/>
    <cellStyle name="style1443038192974" xfId="195"/>
    <cellStyle name="style1443038192974 2" xfId="314"/>
    <cellStyle name="style1443038193026" xfId="196"/>
    <cellStyle name="style1443038193026 2" xfId="315"/>
    <cellStyle name="style1443038193087" xfId="198"/>
    <cellStyle name="style1443038193087 2" xfId="316"/>
    <cellStyle name="style1443038193155" xfId="199"/>
    <cellStyle name="style1443038193155 2" xfId="317"/>
    <cellStyle name="style1443038193214" xfId="318"/>
    <cellStyle name="style1443038193214 2" xfId="319"/>
    <cellStyle name="style1443038193261" xfId="320"/>
    <cellStyle name="style1443038193261 2" xfId="321"/>
    <cellStyle name="style1443038193316" xfId="200"/>
    <cellStyle name="style1443038193316 2" xfId="322"/>
    <cellStyle name="style1443038193362" xfId="323"/>
    <cellStyle name="style1443038193362 2" xfId="324"/>
    <cellStyle name="style1443038193407" xfId="325"/>
    <cellStyle name="style1443038193407 2" xfId="326"/>
    <cellStyle name="style1443038193460" xfId="327"/>
    <cellStyle name="style1443038193460 2" xfId="328"/>
    <cellStyle name="style1443038193528" xfId="329"/>
    <cellStyle name="style1443038193528 2" xfId="330"/>
    <cellStyle name="style1443038193587" xfId="331"/>
    <cellStyle name="style1443038193587 2" xfId="332"/>
    <cellStyle name="style1443038193681" xfId="333"/>
    <cellStyle name="style1443038193681 2" xfId="334"/>
    <cellStyle name="style1443038193758" xfId="335"/>
    <cellStyle name="style1443038193758 2" xfId="336"/>
    <cellStyle name="style1443038193801" xfId="337"/>
    <cellStyle name="style1443038193801 2" xfId="338"/>
    <cellStyle name="style1443038193913" xfId="339"/>
    <cellStyle name="style1443038193913 2" xfId="340"/>
    <cellStyle name="style1443038193976" xfId="341"/>
    <cellStyle name="style1443038193976 2" xfId="342"/>
    <cellStyle name="style1443038194027" xfId="343"/>
    <cellStyle name="style1443038194027 2" xfId="344"/>
    <cellStyle name="style1443038194066" xfId="345"/>
    <cellStyle name="style1443038194066 2" xfId="346"/>
    <cellStyle name="style1443038194112" xfId="347"/>
    <cellStyle name="style1443038194112 2" xfId="348"/>
    <cellStyle name="style1443038194152" xfId="349"/>
    <cellStyle name="style1443038194152 2" xfId="350"/>
    <cellStyle name="style1443038194188" xfId="351"/>
    <cellStyle name="style1443038194188 2" xfId="352"/>
    <cellStyle name="style1443038194223" xfId="353"/>
    <cellStyle name="style1443038194223 2" xfId="354"/>
    <cellStyle name="style1443038194262" xfId="355"/>
    <cellStyle name="style1443038194262 2" xfId="356"/>
    <cellStyle name="style1443038194292" xfId="357"/>
    <cellStyle name="style1443038194292 2" xfId="358"/>
    <cellStyle name="style1443038194328" xfId="359"/>
    <cellStyle name="style1443038194328 2" xfId="360"/>
    <cellStyle name="style1443038194364" xfId="361"/>
    <cellStyle name="style1443038194364 2" xfId="362"/>
    <cellStyle name="style1443038194402" xfId="363"/>
    <cellStyle name="style1443038194402 2" xfId="364"/>
    <cellStyle name="style1443038194449" xfId="365"/>
    <cellStyle name="style1443038194449 2" xfId="366"/>
    <cellStyle name="style1443038194543" xfId="367"/>
    <cellStyle name="style1443038194543 2" xfId="368"/>
    <cellStyle name="style1443038194584" xfId="369"/>
    <cellStyle name="style1443038194584 2" xfId="370"/>
    <cellStyle name="style1443038194628" xfId="371"/>
    <cellStyle name="style1443038194628 2" xfId="372"/>
    <cellStyle name="style1443038194669" xfId="373"/>
    <cellStyle name="style1443038194669 2" xfId="374"/>
    <cellStyle name="style1443038194708" xfId="375"/>
    <cellStyle name="style1443038194708 2" xfId="376"/>
    <cellStyle name="style1443038194741" xfId="377"/>
    <cellStyle name="style1443038194741 2" xfId="378"/>
    <cellStyle name="style1443038194779" xfId="379"/>
    <cellStyle name="style1443038194779 2" xfId="380"/>
    <cellStyle name="style1443038195031" xfId="381"/>
    <cellStyle name="style1443038195031 2" xfId="382"/>
    <cellStyle name="style1443038195070" xfId="383"/>
    <cellStyle name="style1443038195070 2" xfId="384"/>
    <cellStyle name="style1443038200176" xfId="385"/>
    <cellStyle name="style1443038200176 2" xfId="386"/>
    <cellStyle name="style1443038200223" xfId="387"/>
    <cellStyle name="style1443038200223 2" xfId="388"/>
    <cellStyle name="style1443038200274" xfId="389"/>
    <cellStyle name="style1443038200274 2" xfId="390"/>
    <cellStyle name="style1443038200332" xfId="391"/>
    <cellStyle name="style1443038200332 2" xfId="392"/>
    <cellStyle name="style1443038200376" xfId="393"/>
    <cellStyle name="style1443038200376 2" xfId="394"/>
    <cellStyle name="style1443038200419" xfId="395"/>
    <cellStyle name="style1443038200419 2" xfId="396"/>
    <cellStyle name="style1443038200467" xfId="397"/>
    <cellStyle name="style1443038200467 2" xfId="398"/>
    <cellStyle name="style1443038200557" xfId="399"/>
    <cellStyle name="style1443038200557 2" xfId="400"/>
    <cellStyle name="style1443038200603" xfId="401"/>
    <cellStyle name="style1443038200603 2" xfId="402"/>
    <cellStyle name="style1443038200646" xfId="403"/>
    <cellStyle name="style1443038200646 2" xfId="404"/>
    <cellStyle name="style1443038200717" xfId="405"/>
    <cellStyle name="style1443038200717 2" xfId="406"/>
    <cellStyle name="style1443038200760" xfId="407"/>
    <cellStyle name="style1443038200760 2" xfId="408"/>
    <cellStyle name="style1443038200798" xfId="409"/>
    <cellStyle name="style1443038200798 2" xfId="410"/>
    <cellStyle name="style1443038200844" xfId="411"/>
    <cellStyle name="style1443038200844 2" xfId="412"/>
    <cellStyle name="style1443038200881" xfId="413"/>
    <cellStyle name="style1443038200881 2" xfId="414"/>
    <cellStyle name="style1443038200927" xfId="415"/>
    <cellStyle name="style1443038200927 2" xfId="416"/>
    <cellStyle name="style1443038200967" xfId="417"/>
    <cellStyle name="style1443038200967 2" xfId="418"/>
    <cellStyle name="style1443038201003" xfId="419"/>
    <cellStyle name="style1443038201003 2" xfId="420"/>
    <cellStyle name="style1443038201045" xfId="421"/>
    <cellStyle name="style1443038201045 2" xfId="422"/>
    <cellStyle name="style1443038201088" xfId="423"/>
    <cellStyle name="style1443038201088 2" xfId="424"/>
    <cellStyle name="style1443038201173" xfId="425"/>
    <cellStyle name="style1443038201173 2" xfId="426"/>
    <cellStyle name="style1443038201230" xfId="427"/>
    <cellStyle name="style1443038201230 2" xfId="428"/>
    <cellStyle name="style1443038201282" xfId="429"/>
    <cellStyle name="style1443038201282 2" xfId="430"/>
    <cellStyle name="style1443038201328" xfId="431"/>
    <cellStyle name="style1443038201328 2" xfId="432"/>
    <cellStyle name="style1443038201381" xfId="433"/>
    <cellStyle name="style1443038201381 2" xfId="434"/>
    <cellStyle name="style1443038201431" xfId="435"/>
    <cellStyle name="style1443038201431 2" xfId="436"/>
    <cellStyle name="style1443038201511" xfId="437"/>
    <cellStyle name="style1443038201511 2" xfId="438"/>
    <cellStyle name="style1443038201554" xfId="439"/>
    <cellStyle name="style1443038201554 2" xfId="440"/>
    <cellStyle name="style1443038201603" xfId="441"/>
    <cellStyle name="style1443038201603 2" xfId="442"/>
    <cellStyle name="style1443038201647" xfId="443"/>
    <cellStyle name="style1443038201647 2" xfId="444"/>
    <cellStyle name="style1443038201690" xfId="445"/>
    <cellStyle name="style1443038201690 2" xfId="446"/>
    <cellStyle name="style1443038201734" xfId="447"/>
    <cellStyle name="style1443038201734 2" xfId="448"/>
    <cellStyle name="style1443038201781" xfId="449"/>
    <cellStyle name="style1443038201781 2" xfId="450"/>
    <cellStyle name="style1443038201895" xfId="451"/>
    <cellStyle name="style1443038201895 2" xfId="452"/>
    <cellStyle name="style1443038201938" xfId="453"/>
    <cellStyle name="style1443038201938 2" xfId="454"/>
    <cellStyle name="style1443038201986" xfId="455"/>
    <cellStyle name="style1443038201986 2" xfId="456"/>
    <cellStyle name="style1443038202039" xfId="457"/>
    <cellStyle name="style1443038202039 2" xfId="458"/>
    <cellStyle name="style1443038202094" xfId="459"/>
    <cellStyle name="style1443038202094 2" xfId="460"/>
    <cellStyle name="style1443038202138" xfId="461"/>
    <cellStyle name="style1443038202138 2" xfId="462"/>
    <cellStyle name="style1443038202180" xfId="463"/>
    <cellStyle name="style1443038202180 2" xfId="464"/>
    <cellStyle name="style1443038202228" xfId="465"/>
    <cellStyle name="style1443038202228 2" xfId="466"/>
    <cellStyle name="style1443038202267" xfId="467"/>
    <cellStyle name="style1443038202267 2" xfId="468"/>
    <cellStyle name="style1443038202312" xfId="469"/>
    <cellStyle name="style1443038202312 2" xfId="470"/>
    <cellStyle name="style1443038202355" xfId="471"/>
    <cellStyle name="style1443038202355 2" xfId="472"/>
    <cellStyle name="style1443038202398" xfId="473"/>
    <cellStyle name="style1443038202398 2" xfId="474"/>
    <cellStyle name="style1443038202658" xfId="475"/>
    <cellStyle name="style1443038202658 2" xfId="476"/>
    <cellStyle name="style1443038202830" xfId="477"/>
    <cellStyle name="style1443038202830 2" xfId="478"/>
    <cellStyle name="style1443038209959" xfId="479"/>
    <cellStyle name="style1443038209959 2" xfId="480"/>
    <cellStyle name="style1443038210005" xfId="481"/>
    <cellStyle name="style1443038210005 2" xfId="482"/>
    <cellStyle name="style1443038210046" xfId="483"/>
    <cellStyle name="style1443038210046 2" xfId="484"/>
    <cellStyle name="style1443038210134" xfId="485"/>
    <cellStyle name="style1443038210134 2" xfId="486"/>
    <cellStyle name="style1443038210176" xfId="487"/>
    <cellStyle name="style1443038210176 2" xfId="488"/>
    <cellStyle name="style1443038210217" xfId="489"/>
    <cellStyle name="style1443038210217 2" xfId="490"/>
    <cellStyle name="style1443038210277" xfId="491"/>
    <cellStyle name="style1443038210277 2" xfId="492"/>
    <cellStyle name="style1443038210325" xfId="493"/>
    <cellStyle name="style1443038210325 2" xfId="494"/>
    <cellStyle name="style1443038210375" xfId="495"/>
    <cellStyle name="style1443038210375 2" xfId="496"/>
    <cellStyle name="style1443038210448" xfId="497"/>
    <cellStyle name="style1443038210448 2" xfId="498"/>
    <cellStyle name="style1443038210495" xfId="499"/>
    <cellStyle name="style1443038210495 2" xfId="500"/>
    <cellStyle name="style1443038210544" xfId="501"/>
    <cellStyle name="style1443038210544 2" xfId="502"/>
    <cellStyle name="style1443038210602" xfId="503"/>
    <cellStyle name="style1443038210602 2" xfId="504"/>
    <cellStyle name="style1443038210648" xfId="505"/>
    <cellStyle name="style1443038210648 2" xfId="506"/>
    <cellStyle name="style1443038210686" xfId="507"/>
    <cellStyle name="style1443038210686 2" xfId="508"/>
    <cellStyle name="style1443038210772" xfId="509"/>
    <cellStyle name="style1443038210772 2" xfId="510"/>
    <cellStyle name="style1443038210813" xfId="511"/>
    <cellStyle name="style1443038210813 2" xfId="512"/>
    <cellStyle name="style1443038210863" xfId="513"/>
    <cellStyle name="style1443038210863 2" xfId="514"/>
    <cellStyle name="style1443038210910" xfId="515"/>
    <cellStyle name="style1443038210910 2" xfId="516"/>
    <cellStyle name="style1443038210954" xfId="517"/>
    <cellStyle name="style1443038210954 2" xfId="518"/>
    <cellStyle name="style1443038211000" xfId="519"/>
    <cellStyle name="style1443038211000 2" xfId="520"/>
    <cellStyle name="style1443038211040" xfId="521"/>
    <cellStyle name="style1443038211040 2" xfId="522"/>
    <cellStyle name="style1443038211093" xfId="523"/>
    <cellStyle name="style1443038211093 2" xfId="524"/>
    <cellStyle name="style1443038211142" xfId="525"/>
    <cellStyle name="style1443038211142 2" xfId="526"/>
    <cellStyle name="style1443038211193" xfId="527"/>
    <cellStyle name="style1443038211193 2" xfId="528"/>
    <cellStyle name="style1443038211390" xfId="529"/>
    <cellStyle name="style1443038211390 2" xfId="530"/>
    <cellStyle name="style1443038211437" xfId="531"/>
    <cellStyle name="style1443038211437 2" xfId="532"/>
    <cellStyle name="style1443038211489" xfId="533"/>
    <cellStyle name="style1443038211489 2" xfId="534"/>
    <cellStyle name="style1443038211533" xfId="535"/>
    <cellStyle name="style1443038211533 2" xfId="536"/>
    <cellStyle name="style1443038211622" xfId="537"/>
    <cellStyle name="style1443038211622 2" xfId="538"/>
    <cellStyle name="style1443038211659" xfId="539"/>
    <cellStyle name="style1443038211659 2" xfId="540"/>
    <cellStyle name="style1443038211694" xfId="541"/>
    <cellStyle name="style1443038211694 2" xfId="542"/>
    <cellStyle name="style1443038211731" xfId="543"/>
    <cellStyle name="style1443038211731 2" xfId="544"/>
    <cellStyle name="style1443038211767" xfId="545"/>
    <cellStyle name="style1443038211767 2" xfId="546"/>
    <cellStyle name="style1443038211803" xfId="547"/>
    <cellStyle name="style1443038211803 2" xfId="548"/>
    <cellStyle name="style1443038211837" xfId="549"/>
    <cellStyle name="style1443038211837 2" xfId="550"/>
    <cellStyle name="style1443038211918" xfId="551"/>
    <cellStyle name="style1443038211918 2" xfId="552"/>
    <cellStyle name="style1443038211951" xfId="553"/>
    <cellStyle name="style1443038211951 2" xfId="554"/>
    <cellStyle name="style1443038211989" xfId="555"/>
    <cellStyle name="style1443038211989 2" xfId="556"/>
    <cellStyle name="style1443038212029" xfId="557"/>
    <cellStyle name="style1443038212029 2" xfId="558"/>
    <cellStyle name="style1443038212071" xfId="559"/>
    <cellStyle name="style1443038212071 2" xfId="560"/>
    <cellStyle name="style1443038212109" xfId="561"/>
    <cellStyle name="style1443038212109 2" xfId="562"/>
    <cellStyle name="style1443038212158" xfId="563"/>
    <cellStyle name="style1443038212158 2" xfId="564"/>
    <cellStyle name="style1443038212194" xfId="565"/>
    <cellStyle name="style1443038212194 2" xfId="566"/>
    <cellStyle name="style1443038212229" xfId="567"/>
    <cellStyle name="style1443038212229 2" xfId="568"/>
    <cellStyle name="style1443038212262" xfId="569"/>
    <cellStyle name="style1443038212262 2" xfId="570"/>
    <cellStyle name="style1443038212297" xfId="571"/>
    <cellStyle name="style1443038212297 2" xfId="572"/>
    <cellStyle name="style1443038212336" xfId="573"/>
    <cellStyle name="style1443038212336 2" xfId="574"/>
    <cellStyle name="style1443038212381" xfId="575"/>
    <cellStyle name="style1443038212381 2" xfId="576"/>
    <cellStyle name="style1443038212423" xfId="577"/>
    <cellStyle name="style1443038212423 2" xfId="578"/>
    <cellStyle name="style1443038212730" xfId="579"/>
    <cellStyle name="style1443038212730 2" xfId="580"/>
    <cellStyle name="TABULADO" xfId="143"/>
    <cellStyle name="Texto de advertencia" xfId="162" builtinId="11" customBuiltin="1"/>
    <cellStyle name="Texto explicativo" xfId="164" builtinId="53" customBuiltin="1"/>
    <cellStyle name="Title" xfId="144"/>
    <cellStyle name="Título" xfId="149" builtinId="15" customBuiltin="1"/>
    <cellStyle name="Título 1" xfId="150" builtinId="16" customBuiltin="1"/>
    <cellStyle name="Título 2" xfId="151" builtinId="17" customBuiltin="1"/>
    <cellStyle name="Título 3" xfId="152" builtinId="18" customBuiltin="1"/>
    <cellStyle name="Total" xfId="165" builtinId="25" customBuiltin="1"/>
    <cellStyle name="Warning Text" xfId="145"/>
  </cellStyles>
  <dxfs count="10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DBE5F1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</dxfs>
  <tableStyles count="6" defaultTableStyle="TableStyleMedium2" defaultPivotStyle="PivotStyleLight16">
    <tableStyle name="Estilo de tabla 1" pivot="0" count="2">
      <tableStyleElement type="firstRowStripe" dxfId="9"/>
      <tableStyleElement type="secondRowStripe" dxfId="8"/>
    </tableStyle>
    <tableStyle name="Estilo de tabla 1 2" pivot="0" count="2">
      <tableStyleElement type="firstRowStripe" dxfId="7"/>
      <tableStyleElement type="secondRowStripe" dxfId="6"/>
    </tableStyle>
    <tableStyle name="Estilo de tabla 1 3" pivot="0" count="2">
      <tableStyleElement type="firstRowStripe" dxfId="5"/>
      <tableStyleElement type="secondRowStripe" dxfId="4"/>
    </tableStyle>
    <tableStyle name="Jhon" pivot="0" count="2">
      <tableStyleElement type="firstRowStripe" dxfId="3"/>
      <tableStyleElement type="secondRowStripe" dxfId="2"/>
    </tableStyle>
    <tableStyle name="pa" pivot="0" count="1">
      <tableStyleElement type="secondRowStripe" dxfId="1"/>
    </tableStyle>
    <tableStyle name="Patty" pivot="0" count="1"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9525</xdr:colOff>
      <xdr:row>1</xdr:row>
      <xdr:rowOff>171450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5681663" cy="1559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smontenegro\AppData\Local\Microsoft\Windows\Temporary%20Internet%20Files\Content.Outlook\QXZ9XNXD\INEC%202014\Anuarios%20Estad&#237;sticos\Ecuador\Estadisticas%20de%20Preci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schangoluisa\AppData\Local\Microsoft\Windows\Temporary%20Internet%20Files\Content.Outlook\R23SXGY0\Tabulados%20ACT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PC"/>
      <sheetName val="Canasta Básica"/>
      <sheetName val="Canasta Familiar"/>
      <sheetName val="IPP"/>
      <sheetName val="IBRE-I (1)"/>
      <sheetName val="IBRE-I (2)"/>
      <sheetName val="IBRE-I (3)"/>
      <sheetName val="IPCO"/>
      <sheetName val="IPCO1"/>
      <sheetName val="IPCO2"/>
      <sheetName val="IAE (1)"/>
      <sheetName val="IAE (2)"/>
      <sheetName val="IAE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ACT"/>
    </sheetNames>
    <sheetDataSet>
      <sheetData sheetId="0" refreshError="1"/>
      <sheetData sheetId="1">
        <row r="250">
          <cell r="B250">
            <v>2009</v>
          </cell>
          <cell r="C250">
            <v>2010</v>
          </cell>
          <cell r="D250">
            <v>2011</v>
          </cell>
        </row>
        <row r="251">
          <cell r="A251" t="str">
            <v>Producción y tecnología industrial</v>
          </cell>
          <cell r="B251">
            <v>0.467611144151938</v>
          </cell>
          <cell r="C251">
            <v>0.49636470553818979</v>
          </cell>
          <cell r="D251">
            <v>0.29204207723244552</v>
          </cell>
        </row>
        <row r="252">
          <cell r="A252" t="str">
            <v>Ambiente</v>
          </cell>
          <cell r="B252">
            <v>9.5941377299701897E-2</v>
          </cell>
          <cell r="C252">
            <v>0.11636565816376641</v>
          </cell>
          <cell r="D252">
            <v>0.18586572833422985</v>
          </cell>
        </row>
        <row r="253">
          <cell r="A253" t="str">
            <v>Exploración y explotación del medio terrestre</v>
          </cell>
          <cell r="B253">
            <v>9.6009178803143608E-2</v>
          </cell>
          <cell r="C253">
            <v>6.4705000640073868E-2</v>
          </cell>
          <cell r="D253">
            <v>0.1203998920329577</v>
          </cell>
        </row>
        <row r="254">
          <cell r="A254" t="str">
            <v>Sistemas políticos y sociales, estructura y procesos</v>
          </cell>
          <cell r="B254">
            <v>0.10100569753099546</v>
          </cell>
          <cell r="C254">
            <v>6.2916601970638364E-2</v>
          </cell>
          <cell r="D254">
            <v>9.7920471013044866E-2</v>
          </cell>
        </row>
        <row r="255">
          <cell r="A255" t="str">
            <v>Salud</v>
          </cell>
          <cell r="B255">
            <v>5.1818746717496422E-2</v>
          </cell>
          <cell r="C255">
            <v>4.194302090069843E-2</v>
          </cell>
          <cell r="D255">
            <v>6.7148687243647157E-2</v>
          </cell>
        </row>
        <row r="256">
          <cell r="A256" t="str">
            <v>Agricultura</v>
          </cell>
          <cell r="B256">
            <v>5.8124725135452297E-2</v>
          </cell>
          <cell r="C256">
            <v>6.3553321071927099E-2</v>
          </cell>
          <cell r="D256">
            <v>6.2049101806679351E-2</v>
          </cell>
        </row>
        <row r="257">
          <cell r="A257" t="str">
            <v>Transporte, telecomunicaciones y otras infraestructuras</v>
          </cell>
          <cell r="B257">
            <v>3.0378880730423261E-2</v>
          </cell>
          <cell r="C257">
            <v>5.7829585930731911E-2</v>
          </cell>
          <cell r="D257">
            <v>4.3124939048790931E-2</v>
          </cell>
        </row>
        <row r="258">
          <cell r="A258" t="str">
            <v>Educación</v>
          </cell>
          <cell r="B258">
            <v>1.3368609982330077E-2</v>
          </cell>
          <cell r="C258">
            <v>2.4283254330587156E-2</v>
          </cell>
          <cell r="D258">
            <v>2.8106822882994712E-2</v>
          </cell>
        </row>
        <row r="259">
          <cell r="A259" t="str">
            <v>Defensa</v>
          </cell>
          <cell r="B259">
            <v>2.8613410807401138E-2</v>
          </cell>
          <cell r="C259">
            <v>1.2394953080085957E-2</v>
          </cell>
          <cell r="D259">
            <v>2.7019971226864746E-2</v>
          </cell>
        </row>
        <row r="260">
          <cell r="A260" t="str">
            <v>Cultura, ocio, religión y medios de comunicación</v>
          </cell>
          <cell r="B260">
            <v>2.2673733905278853E-2</v>
          </cell>
          <cell r="C260">
            <v>2.4262200063586953E-2</v>
          </cell>
          <cell r="D260">
            <v>2.1021478643414072E-2</v>
          </cell>
        </row>
        <row r="261">
          <cell r="A261" t="str">
            <v>Avance general del conocimiento I+D financiada con otras fuentes</v>
          </cell>
          <cell r="B261">
            <v>1.3571976121336524E-2</v>
          </cell>
          <cell r="C261">
            <v>1.806707757335398E-2</v>
          </cell>
          <cell r="D261">
            <v>1.9658384898890591E-2</v>
          </cell>
        </row>
        <row r="262">
          <cell r="A262" t="str">
            <v>Energía</v>
          </cell>
          <cell r="B262">
            <v>1.2531374599937034E-2</v>
          </cell>
          <cell r="C262">
            <v>8.499191446986817E-3</v>
          </cell>
          <cell r="D262">
            <v>1.8869068092763546E-2</v>
          </cell>
        </row>
        <row r="263">
          <cell r="A263" t="str">
            <v>Avance general del conocimiento I+D financiada con los Fondos Generales de Universidades (FGU)</v>
          </cell>
          <cell r="B263">
            <v>6.5368730317526295E-3</v>
          </cell>
          <cell r="C263">
            <v>8.4484984410329415E-3</v>
          </cell>
          <cell r="D263">
            <v>1.2461370335408291E-2</v>
          </cell>
        </row>
        <row r="264">
          <cell r="A264" t="str">
            <v>Exploración y explotación del espacio</v>
          </cell>
          <cell r="B264">
            <v>1.8142711828128229E-3</v>
          </cell>
          <cell r="C264">
            <v>3.6693084834021178E-4</v>
          </cell>
          <cell r="D264">
            <v>4.3120072078686863E-3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P36"/>
  <sheetViews>
    <sheetView showGridLines="0" tabSelected="1" topLeftCell="A19" zoomScaleNormal="100" workbookViewId="0">
      <selection activeCell="A35" sqref="A35"/>
    </sheetView>
  </sheetViews>
  <sheetFormatPr baseColWidth="10" defaultRowHeight="15"/>
  <cols>
    <col min="1" max="1" width="18.7109375" customWidth="1"/>
    <col min="6" max="6" width="14.42578125" bestFit="1" customWidth="1"/>
  </cols>
  <sheetData>
    <row r="1" spans="1:16" ht="6" customHeight="1"/>
    <row r="2" spans="1:16" s="14" customFormat="1" ht="18">
      <c r="A2" s="185" t="s">
        <v>57</v>
      </c>
      <c r="B2" s="8" t="s">
        <v>347</v>
      </c>
      <c r="C2" s="224"/>
      <c r="D2" s="224"/>
      <c r="E2" s="224"/>
      <c r="F2" s="224"/>
      <c r="G2" s="10"/>
      <c r="H2" s="10"/>
      <c r="I2" s="10"/>
      <c r="J2" s="10"/>
      <c r="K2" s="233"/>
      <c r="L2" s="233"/>
      <c r="M2" s="2"/>
      <c r="N2" s="2"/>
      <c r="O2" s="2"/>
      <c r="P2" s="2"/>
    </row>
    <row r="3" spans="1:16" s="14" customFormat="1" ht="15" customHeight="1">
      <c r="A3" s="1"/>
      <c r="B3" s="1"/>
      <c r="C3" s="224"/>
      <c r="D3" s="224"/>
      <c r="E3" s="224"/>
      <c r="F3" s="224"/>
      <c r="G3" s="10"/>
      <c r="H3" s="10"/>
      <c r="I3" s="10"/>
      <c r="J3" s="10"/>
      <c r="K3" s="233"/>
      <c r="L3" s="233"/>
      <c r="M3" s="2"/>
      <c r="N3" s="2"/>
      <c r="O3" s="2"/>
      <c r="P3" s="2"/>
    </row>
    <row r="4" spans="1:16" s="14" customFormat="1" ht="15" customHeight="1">
      <c r="A4" s="3" t="s">
        <v>58</v>
      </c>
      <c r="B4" s="252" t="s">
        <v>250</v>
      </c>
      <c r="C4" s="252"/>
      <c r="D4" s="252"/>
      <c r="E4" s="252"/>
      <c r="F4" s="252"/>
      <c r="G4" s="252"/>
      <c r="H4" s="252"/>
      <c r="I4" s="252"/>
      <c r="J4" s="252"/>
      <c r="K4" s="233"/>
      <c r="L4" s="233"/>
      <c r="M4" s="2"/>
      <c r="N4" s="235"/>
      <c r="O4" s="2"/>
      <c r="P4" s="2"/>
    </row>
    <row r="5" spans="1:16" s="14" customFormat="1" ht="15" customHeight="1">
      <c r="A5" s="1"/>
      <c r="B5" s="1"/>
      <c r="C5" s="224"/>
      <c r="D5" s="224"/>
      <c r="E5" s="224"/>
      <c r="F5" s="236"/>
      <c r="G5" s="235"/>
      <c r="H5" s="235"/>
      <c r="I5" s="235"/>
      <c r="J5" s="235"/>
      <c r="K5" s="235"/>
      <c r="L5" s="235"/>
      <c r="M5" s="235"/>
      <c r="N5" s="187"/>
      <c r="O5" s="2"/>
      <c r="P5" s="2"/>
    </row>
    <row r="6" spans="1:16" s="14" customFormat="1" ht="15" customHeight="1">
      <c r="A6" s="1" t="s">
        <v>312</v>
      </c>
      <c r="B6" s="223" t="s">
        <v>294</v>
      </c>
      <c r="C6" s="237"/>
      <c r="D6" s="237"/>
      <c r="E6" s="237"/>
      <c r="F6" s="237"/>
      <c r="G6" s="238"/>
      <c r="H6" s="187"/>
      <c r="I6" s="187"/>
      <c r="J6" s="187"/>
      <c r="K6" s="187"/>
      <c r="L6" s="187"/>
      <c r="M6" s="187"/>
      <c r="N6" s="239"/>
      <c r="O6" s="2"/>
      <c r="P6" s="2"/>
    </row>
    <row r="7" spans="1:16" s="14" customFormat="1" ht="15" customHeight="1">
      <c r="A7" s="1" t="s">
        <v>342</v>
      </c>
      <c r="B7" s="223" t="s">
        <v>240</v>
      </c>
      <c r="C7" s="240"/>
      <c r="D7" s="240"/>
      <c r="H7" s="10"/>
      <c r="I7" s="10"/>
      <c r="J7" s="239"/>
      <c r="K7" s="239"/>
      <c r="L7" s="239"/>
      <c r="M7" s="239"/>
      <c r="N7" s="239"/>
      <c r="O7" s="2"/>
      <c r="P7" s="2"/>
    </row>
    <row r="8" spans="1:16" s="10" customFormat="1" ht="15" customHeight="1">
      <c r="A8" s="1" t="s">
        <v>343</v>
      </c>
      <c r="B8" s="223" t="s">
        <v>232</v>
      </c>
      <c r="C8" s="241"/>
      <c r="D8" s="241"/>
      <c r="E8" s="241"/>
      <c r="F8" s="241"/>
      <c r="G8" s="241"/>
      <c r="H8" s="14"/>
      <c r="I8" s="14"/>
      <c r="J8" s="14"/>
      <c r="K8" s="239"/>
      <c r="L8" s="239"/>
      <c r="M8" s="239"/>
      <c r="N8" s="2"/>
      <c r="O8" s="2"/>
      <c r="P8" s="2"/>
    </row>
    <row r="9" spans="1:16" s="14" customFormat="1" ht="15" customHeight="1">
      <c r="A9" s="1" t="s">
        <v>323</v>
      </c>
      <c r="B9" s="223" t="s">
        <v>234</v>
      </c>
      <c r="C9" s="230"/>
      <c r="D9" s="230"/>
      <c r="E9" s="230"/>
      <c r="F9" s="230"/>
      <c r="G9" s="230"/>
      <c r="H9" s="230"/>
      <c r="I9" s="230"/>
      <c r="J9" s="230"/>
      <c r="K9" s="233"/>
      <c r="L9" s="233"/>
      <c r="M9" s="2"/>
      <c r="N9" s="2"/>
      <c r="O9" s="2"/>
      <c r="P9" s="2"/>
    </row>
    <row r="10" spans="1:16" s="14" customFormat="1" ht="15" customHeight="1">
      <c r="A10" s="10"/>
      <c r="B10" s="10"/>
      <c r="C10" s="236"/>
      <c r="D10" s="236"/>
      <c r="E10" s="236"/>
      <c r="F10" s="224"/>
      <c r="G10" s="10"/>
      <c r="H10" s="10"/>
      <c r="I10" s="10"/>
      <c r="J10" s="10"/>
      <c r="K10" s="233"/>
      <c r="L10" s="233"/>
      <c r="M10" s="2"/>
      <c r="N10" s="2"/>
      <c r="O10" s="2"/>
      <c r="P10" s="2"/>
    </row>
    <row r="11" spans="1:16" s="14" customFormat="1" ht="15" customHeight="1">
      <c r="A11" s="3" t="s">
        <v>90</v>
      </c>
      <c r="B11" s="252" t="s">
        <v>251</v>
      </c>
      <c r="C11" s="252"/>
      <c r="D11" s="252"/>
      <c r="E11" s="252"/>
      <c r="F11" s="252"/>
      <c r="G11" s="252"/>
      <c r="H11" s="252"/>
      <c r="I11" s="252"/>
      <c r="J11" s="252"/>
      <c r="K11" s="233"/>
      <c r="L11" s="233"/>
      <c r="M11" s="2"/>
      <c r="N11" s="187"/>
      <c r="O11" s="187"/>
      <c r="P11" s="187"/>
    </row>
    <row r="12" spans="1:16" s="14" customFormat="1" ht="15" customHeight="1">
      <c r="A12" s="1"/>
      <c r="B12" s="1"/>
      <c r="C12" s="224"/>
      <c r="D12" s="224"/>
      <c r="E12" s="224"/>
      <c r="F12" s="187"/>
      <c r="G12" s="187"/>
      <c r="H12" s="187"/>
      <c r="I12" s="187"/>
      <c r="J12" s="187"/>
      <c r="K12" s="187"/>
      <c r="L12" s="187"/>
      <c r="M12" s="187"/>
      <c r="N12" s="2"/>
      <c r="O12" s="2"/>
      <c r="P12" s="2"/>
    </row>
    <row r="13" spans="1:16" s="14" customFormat="1" ht="15" customHeight="1">
      <c r="A13" s="1" t="s">
        <v>91</v>
      </c>
      <c r="B13" s="223" t="s">
        <v>238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</row>
    <row r="14" spans="1:16" s="14" customFormat="1" ht="15" customHeight="1">
      <c r="A14" s="1" t="s">
        <v>326</v>
      </c>
      <c r="B14" s="223" t="s">
        <v>239</v>
      </c>
      <c r="C14" s="242"/>
      <c r="D14" s="242"/>
      <c r="E14" s="242"/>
      <c r="F14" s="242"/>
      <c r="G14" s="242"/>
      <c r="H14" s="242"/>
      <c r="I14" s="10"/>
      <c r="J14" s="10"/>
      <c r="K14" s="233"/>
      <c r="L14" s="233"/>
      <c r="M14" s="2"/>
      <c r="N14" s="2"/>
      <c r="O14" s="2"/>
      <c r="P14" s="2"/>
    </row>
    <row r="15" spans="1:16" s="14" customFormat="1" ht="15" customHeight="1">
      <c r="A15" s="1" t="s">
        <v>344</v>
      </c>
      <c r="B15" s="223" t="s">
        <v>170</v>
      </c>
      <c r="C15" s="243"/>
      <c r="D15" s="243"/>
      <c r="E15" s="243"/>
      <c r="F15" s="243"/>
      <c r="G15" s="243"/>
      <c r="H15" s="231"/>
      <c r="I15" s="231"/>
      <c r="J15" s="231"/>
      <c r="K15" s="233"/>
      <c r="L15" s="233"/>
      <c r="M15" s="2"/>
      <c r="N15" s="2"/>
      <c r="O15" s="2"/>
      <c r="P15" s="2"/>
    </row>
    <row r="16" spans="1:16" s="14" customFormat="1" ht="15" customHeight="1">
      <c r="A16" s="1" t="s">
        <v>243</v>
      </c>
      <c r="B16" s="223" t="s">
        <v>245</v>
      </c>
      <c r="C16" s="231"/>
      <c r="D16" s="231"/>
      <c r="E16" s="231"/>
      <c r="F16" s="231"/>
      <c r="G16" s="231"/>
      <c r="H16" s="231"/>
      <c r="I16" s="231"/>
      <c r="J16" s="231"/>
      <c r="K16" s="233"/>
      <c r="L16" s="233"/>
      <c r="M16" s="2"/>
      <c r="N16" s="2"/>
      <c r="O16" s="2"/>
      <c r="P16" s="2"/>
    </row>
    <row r="17" spans="1:16" s="14" customFormat="1" ht="15" customHeight="1">
      <c r="A17" s="1" t="s">
        <v>328</v>
      </c>
      <c r="B17" s="223" t="s">
        <v>249</v>
      </c>
      <c r="C17" s="241"/>
      <c r="D17" s="241"/>
      <c r="E17" s="241"/>
      <c r="F17" s="241"/>
      <c r="G17" s="241"/>
      <c r="H17" s="231"/>
      <c r="I17" s="231"/>
      <c r="J17" s="231"/>
      <c r="K17" s="233"/>
      <c r="L17" s="233"/>
      <c r="M17" s="2"/>
      <c r="N17" s="2"/>
      <c r="O17" s="2"/>
      <c r="P17" s="2"/>
    </row>
    <row r="18" spans="1:16" s="14" customFormat="1" ht="15" customHeight="1">
      <c r="A18" s="1"/>
      <c r="B18" s="234"/>
      <c r="C18" s="241"/>
      <c r="D18" s="241"/>
      <c r="E18" s="241"/>
      <c r="F18" s="244"/>
      <c r="G18" s="244"/>
      <c r="H18" s="244"/>
      <c r="I18" s="231"/>
      <c r="J18" s="231"/>
      <c r="K18" s="233"/>
      <c r="L18" s="233"/>
      <c r="M18" s="2"/>
      <c r="N18" s="2"/>
      <c r="O18" s="2"/>
      <c r="P18" s="2"/>
    </row>
    <row r="19" spans="1:16" s="14" customFormat="1" ht="15" customHeight="1">
      <c r="A19" s="3" t="s">
        <v>112</v>
      </c>
      <c r="B19" s="252" t="s">
        <v>252</v>
      </c>
      <c r="C19" s="252"/>
      <c r="D19" s="252"/>
      <c r="E19" s="252"/>
      <c r="F19" s="252"/>
      <c r="G19" s="252"/>
      <c r="H19" s="252"/>
      <c r="I19" s="252"/>
      <c r="J19" s="252"/>
      <c r="K19" s="233"/>
      <c r="L19" s="233"/>
      <c r="M19" s="2"/>
      <c r="N19" s="2"/>
      <c r="O19" s="2"/>
      <c r="P19" s="2"/>
    </row>
    <row r="20" spans="1:16" s="14" customFormat="1" ht="15" customHeight="1">
      <c r="A20" s="1"/>
      <c r="B20" s="234"/>
      <c r="C20" s="241"/>
      <c r="D20" s="241"/>
      <c r="E20" s="241"/>
      <c r="F20" s="241"/>
      <c r="G20" s="241"/>
      <c r="H20" s="231"/>
      <c r="I20" s="231"/>
      <c r="J20" s="231"/>
      <c r="K20" s="233"/>
      <c r="L20" s="233"/>
      <c r="M20" s="2"/>
      <c r="N20" s="2"/>
      <c r="O20" s="2"/>
      <c r="P20" s="2"/>
    </row>
    <row r="21" spans="1:16" s="14" customFormat="1" ht="15" customHeight="1">
      <c r="A21" s="1" t="s">
        <v>253</v>
      </c>
      <c r="B21" s="223" t="s">
        <v>256</v>
      </c>
      <c r="C21" s="240"/>
      <c r="D21" s="240"/>
      <c r="E21" s="241"/>
      <c r="F21" s="241"/>
      <c r="G21" s="241"/>
      <c r="H21" s="231"/>
      <c r="I21" s="231"/>
      <c r="J21" s="231"/>
      <c r="K21" s="233"/>
      <c r="L21" s="233"/>
      <c r="M21" s="2"/>
      <c r="N21" s="2"/>
      <c r="O21" s="2"/>
      <c r="P21" s="2"/>
    </row>
    <row r="22" spans="1:16" s="14" customFormat="1" ht="15" customHeight="1">
      <c r="A22" s="1" t="s">
        <v>254</v>
      </c>
      <c r="B22" s="223" t="s">
        <v>258</v>
      </c>
      <c r="C22" s="245"/>
      <c r="D22" s="245"/>
      <c r="E22" s="241"/>
      <c r="F22" s="246"/>
      <c r="G22" s="246"/>
      <c r="H22" s="246"/>
      <c r="I22" s="246"/>
      <c r="J22" s="246"/>
      <c r="K22" s="233"/>
      <c r="L22" s="233"/>
      <c r="M22" s="2"/>
      <c r="N22" s="2"/>
      <c r="O22" s="2"/>
      <c r="P22" s="2"/>
    </row>
    <row r="23" spans="1:16" s="14" customFormat="1" ht="15" customHeight="1">
      <c r="A23" s="1" t="s">
        <v>330</v>
      </c>
      <c r="B23" s="223" t="s">
        <v>260</v>
      </c>
      <c r="C23" s="246"/>
      <c r="D23" s="246"/>
      <c r="E23" s="246"/>
      <c r="F23" s="246"/>
      <c r="G23" s="246"/>
      <c r="H23" s="246"/>
      <c r="I23" s="246"/>
      <c r="J23" s="246"/>
      <c r="K23" s="233"/>
      <c r="L23" s="233"/>
      <c r="M23" s="2"/>
      <c r="N23" s="2"/>
      <c r="O23" s="2"/>
      <c r="P23" s="2"/>
    </row>
    <row r="24" spans="1:16" s="14" customFormat="1" ht="15" customHeight="1">
      <c r="A24" s="1"/>
      <c r="B24" s="234"/>
      <c r="C24" s="246"/>
      <c r="D24" s="246"/>
      <c r="E24" s="246"/>
      <c r="F24" s="244"/>
      <c r="G24" s="230"/>
      <c r="H24" s="230"/>
      <c r="I24" s="246"/>
      <c r="J24" s="246"/>
      <c r="K24" s="233"/>
      <c r="L24" s="233"/>
      <c r="M24" s="2"/>
      <c r="N24" s="2"/>
      <c r="O24" s="2"/>
      <c r="P24" s="2"/>
    </row>
    <row r="25" spans="1:16" s="14" customFormat="1" ht="15" customHeight="1">
      <c r="A25" s="3" t="s">
        <v>152</v>
      </c>
      <c r="B25" s="252" t="s">
        <v>264</v>
      </c>
      <c r="C25" s="252"/>
      <c r="D25" s="252"/>
      <c r="E25" s="252"/>
      <c r="F25" s="252"/>
      <c r="G25" s="252"/>
      <c r="H25" s="252"/>
      <c r="I25" s="252"/>
      <c r="J25" s="252"/>
      <c r="K25" s="233"/>
      <c r="L25" s="233"/>
      <c r="M25" s="2"/>
      <c r="N25" s="2"/>
      <c r="O25" s="2"/>
      <c r="P25" s="2"/>
    </row>
    <row r="26" spans="1:16" s="14" customFormat="1" ht="15" customHeight="1">
      <c r="A26" s="1"/>
      <c r="B26" s="234"/>
      <c r="C26" s="246"/>
      <c r="D26" s="246"/>
      <c r="E26" s="246"/>
      <c r="F26" s="247"/>
      <c r="G26" s="247"/>
      <c r="H26" s="247"/>
      <c r="I26" s="247"/>
      <c r="J26" s="247"/>
      <c r="K26" s="233"/>
      <c r="L26" s="233"/>
      <c r="M26" s="2"/>
      <c r="N26" s="2"/>
      <c r="O26" s="2"/>
      <c r="P26" s="2"/>
    </row>
    <row r="27" spans="1:16" s="14" customFormat="1" ht="15" customHeight="1">
      <c r="A27" s="1" t="s">
        <v>333</v>
      </c>
      <c r="B27" s="223" t="s">
        <v>265</v>
      </c>
      <c r="C27" s="247"/>
      <c r="D27" s="247"/>
      <c r="E27" s="247"/>
      <c r="F27" s="247"/>
      <c r="G27" s="247"/>
      <c r="H27" s="247"/>
      <c r="I27" s="247"/>
      <c r="J27" s="247"/>
      <c r="K27" s="233"/>
      <c r="L27" s="233"/>
      <c r="M27" s="2"/>
      <c r="N27" s="2"/>
      <c r="O27" s="2"/>
      <c r="P27" s="2"/>
    </row>
    <row r="28" spans="1:16" s="14" customFormat="1" ht="15" customHeight="1">
      <c r="A28" s="1" t="s">
        <v>334</v>
      </c>
      <c r="B28" s="223" t="s">
        <v>267</v>
      </c>
      <c r="C28" s="240"/>
      <c r="D28" s="246"/>
      <c r="E28" s="246"/>
      <c r="F28" s="248"/>
      <c r="G28" s="248"/>
      <c r="H28" s="248"/>
      <c r="I28" s="231"/>
      <c r="J28" s="231"/>
      <c r="K28" s="233"/>
      <c r="L28" s="233"/>
      <c r="M28" s="2"/>
      <c r="N28" s="2"/>
      <c r="O28" s="2"/>
      <c r="P28" s="2"/>
    </row>
    <row r="29" spans="1:16" s="14" customFormat="1" ht="15" customHeight="1">
      <c r="A29" s="1" t="s">
        <v>335</v>
      </c>
      <c r="B29" s="223" t="s">
        <v>268</v>
      </c>
      <c r="C29" s="248"/>
      <c r="D29" s="248"/>
      <c r="E29" s="248"/>
      <c r="F29" s="248"/>
      <c r="G29" s="248"/>
      <c r="H29" s="248"/>
      <c r="I29" s="231"/>
      <c r="J29" s="231"/>
      <c r="K29" s="233"/>
      <c r="L29" s="233"/>
      <c r="M29" s="2"/>
      <c r="N29" s="2"/>
      <c r="O29" s="2"/>
      <c r="P29" s="2"/>
    </row>
    <row r="30" spans="1:16" s="14" customFormat="1" ht="15" customHeight="1">
      <c r="A30" s="1"/>
      <c r="B30" s="234"/>
      <c r="C30" s="248"/>
      <c r="D30" s="248"/>
      <c r="E30" s="250"/>
      <c r="F30" s="244"/>
      <c r="G30" s="244"/>
      <c r="H30" s="250"/>
      <c r="I30" s="231"/>
      <c r="J30" s="231"/>
      <c r="K30" s="233"/>
      <c r="L30" s="233"/>
      <c r="M30" s="2"/>
      <c r="N30" s="2"/>
      <c r="O30" s="2"/>
      <c r="P30" s="2"/>
    </row>
    <row r="31" spans="1:16" s="14" customFormat="1" ht="15" customHeight="1">
      <c r="A31" s="3" t="s">
        <v>278</v>
      </c>
      <c r="B31" s="252" t="s">
        <v>279</v>
      </c>
      <c r="C31" s="252"/>
      <c r="D31" s="252"/>
      <c r="E31" s="252"/>
      <c r="F31" s="252"/>
      <c r="G31" s="252"/>
      <c r="H31" s="252"/>
      <c r="I31" s="252"/>
      <c r="J31" s="252"/>
      <c r="K31" s="233"/>
      <c r="L31" s="233"/>
      <c r="M31" s="2"/>
      <c r="N31" s="2"/>
      <c r="O31" s="2"/>
      <c r="P31" s="2"/>
    </row>
    <row r="32" spans="1:16" s="14" customFormat="1" ht="15" customHeight="1">
      <c r="A32" s="3"/>
      <c r="B32" s="244"/>
      <c r="C32" s="244"/>
      <c r="D32" s="244"/>
      <c r="E32" s="244"/>
      <c r="F32" s="250"/>
      <c r="G32" s="250"/>
      <c r="H32" s="250"/>
      <c r="I32" s="231"/>
      <c r="J32" s="231"/>
      <c r="K32" s="233"/>
      <c r="L32" s="233"/>
      <c r="M32" s="2"/>
      <c r="N32" s="2"/>
      <c r="O32" s="2"/>
      <c r="P32" s="2"/>
    </row>
    <row r="33" spans="1:16" s="14" customFormat="1" ht="15" customHeight="1">
      <c r="A33" s="1" t="s">
        <v>280</v>
      </c>
      <c r="B33" s="223" t="s">
        <v>281</v>
      </c>
      <c r="C33" s="249"/>
      <c r="D33" s="248"/>
      <c r="E33" s="250"/>
      <c r="F33" s="250"/>
      <c r="G33" s="250"/>
      <c r="H33" s="250"/>
      <c r="I33" s="231"/>
      <c r="J33" s="231"/>
      <c r="K33" s="233"/>
      <c r="L33" s="233"/>
      <c r="M33" s="2"/>
      <c r="N33" s="2"/>
      <c r="O33" s="2"/>
      <c r="P33" s="2"/>
    </row>
    <row r="34" spans="1:16" s="14" customFormat="1" ht="15" customHeight="1">
      <c r="A34" s="1" t="s">
        <v>345</v>
      </c>
      <c r="B34" s="223" t="s">
        <v>295</v>
      </c>
      <c r="C34" s="249"/>
      <c r="D34" s="248"/>
      <c r="E34" s="250"/>
      <c r="F34" s="250"/>
      <c r="G34" s="250"/>
      <c r="H34" s="250"/>
      <c r="I34" s="231"/>
      <c r="J34" s="231"/>
      <c r="K34" s="233"/>
      <c r="L34" s="233"/>
      <c r="M34" s="2"/>
      <c r="N34" s="2"/>
      <c r="O34" s="2"/>
      <c r="P34" s="2"/>
    </row>
    <row r="35" spans="1:16" s="14" customFormat="1" ht="15" customHeight="1">
      <c r="A35" s="1" t="s">
        <v>338</v>
      </c>
      <c r="B35" s="223" t="s">
        <v>346</v>
      </c>
      <c r="C35" s="251"/>
      <c r="D35" s="251"/>
      <c r="E35" s="250"/>
      <c r="F35" s="250"/>
      <c r="G35" s="250"/>
      <c r="H35" s="250"/>
      <c r="I35" s="231"/>
      <c r="J35" s="231"/>
      <c r="K35" s="233"/>
      <c r="L35" s="233"/>
      <c r="M35" s="2"/>
      <c r="N35" s="2"/>
      <c r="O35" s="2"/>
      <c r="P35" s="2"/>
    </row>
    <row r="36" spans="1:16" s="14" customFormat="1" ht="15" customHeight="1">
      <c r="A36" s="1"/>
      <c r="B36" s="248"/>
      <c r="C36" s="248"/>
      <c r="D36" s="248"/>
      <c r="E36" s="250"/>
      <c r="F36" s="232"/>
      <c r="G36" s="233"/>
      <c r="H36" s="233"/>
      <c r="I36" s="233"/>
      <c r="J36" s="233"/>
      <c r="K36" s="233"/>
      <c r="L36" s="233"/>
      <c r="M36" s="2"/>
      <c r="N36" s="2"/>
      <c r="O36" s="2"/>
      <c r="P36" s="2"/>
    </row>
  </sheetData>
  <mergeCells count="5">
    <mergeCell ref="B31:J31"/>
    <mergeCell ref="B4:J4"/>
    <mergeCell ref="B11:J11"/>
    <mergeCell ref="B19:J19"/>
    <mergeCell ref="B25:J25"/>
  </mergeCells>
  <hyperlinks>
    <hyperlink ref="B6" location="'7.1.1'!A3" display="Proporción de empresas con captación de agua según actividad principal, periodo 2011-2013 "/>
    <hyperlink ref="B7" location="'7.1.2'!A3" display="Municipios que llevan registro del agua residual recolectada según regiones, periodo 2012 - 2013"/>
    <hyperlink ref="B8" location="'7.1.3'!A3" display="Hogares que ahorran agua potable, periodo 2010 - 2013"/>
    <hyperlink ref="B9" location="'7.1.4'!A3" display="Personas que realizan prácticas de ahorro de agua, año 2014"/>
    <hyperlink ref="B13" location="'7.2.1'!A3" display="Producción total de energía eléctrica, periodo 2000 - 2014"/>
    <hyperlink ref="B14" location="'7.2.2'!A3" display="'7.2.2'!A3"/>
    <hyperlink ref="B15" location="'7.2.3'!A3" display="Hogares que utilizan fuentes de energía renovable por provincia, año 2010"/>
    <hyperlink ref="B16" location="'7.2.4'!A3" display="Personas que realizan prácticas de ahorro de energía, año 2014"/>
    <hyperlink ref="B17" location="'7.2.5'!A3" display="Hogares que usan focos ahorradores, periodo 2010 - 2014"/>
    <hyperlink ref="B21" location="'7.3.1'!A3" display="Residuos sólidos clasificados y tratados por municipios según tipo de residuo, periodo 2012 - 2013"/>
    <hyperlink ref="B22" location="'7.3.2'!A3" display="Principales desperdicios importados y exportados, periodo 2010 - 2014"/>
    <hyperlink ref="B23" location="'7.3.3'!A3" display="Clasificación de desechos en hogares, periodo 2010 - 2014"/>
    <hyperlink ref="B27" location="'7.4.1 '!A3" display="Tasa de morbilidad y mortalidad por enfermedades y condiciones relacionadas con  factores ambientales, periodo 2006 - 2014"/>
    <hyperlink ref="B28" location="'7.4.2'!A3" display="Proporción de la población con acceso a servicios básicos mejorados, periodo 2007 - 2014"/>
    <hyperlink ref="B29" location="'7.4.3'!A3" display="Proporción de la población que utilizan combustibles sólidos para cocinar, periodo 2007 - 2014"/>
    <hyperlink ref="B33" location="'7.5.1'!A3" display="Ocurrencia de eventos naturales, periodo 2010 - 2014"/>
    <hyperlink ref="B34" location="'7.5.2'!A3" display="Ocurrencia de desastres tecnológicos, periodo 2010 - 2014"/>
    <hyperlink ref="B35" location="'7.5.3'!A3" display="Índice verde urbano según provincia, año 2012"/>
  </hyperlinks>
  <pageMargins left="0.7" right="0.7" top="0.75" bottom="0.75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zoomScaleNormal="100" workbookViewId="0">
      <selection activeCell="H7" sqref="H7"/>
    </sheetView>
  </sheetViews>
  <sheetFormatPr baseColWidth="10" defaultRowHeight="14.25"/>
  <cols>
    <col min="1" max="1" width="18.28515625" style="15" customWidth="1"/>
    <col min="2" max="4" width="3" style="15" customWidth="1"/>
    <col min="5" max="6" width="29.5703125" style="15" customWidth="1"/>
    <col min="7" max="9" width="15.7109375" style="15" customWidth="1"/>
    <col min="10" max="16384" width="11.42578125" style="15"/>
  </cols>
  <sheetData>
    <row r="1" spans="1:8" ht="6" customHeight="1"/>
    <row r="2" spans="1:8">
      <c r="A2" s="207" t="s">
        <v>328</v>
      </c>
    </row>
    <row r="3" spans="1:8" ht="15" customHeight="1">
      <c r="A3" s="287" t="s">
        <v>248</v>
      </c>
      <c r="B3" s="287"/>
      <c r="C3" s="287"/>
      <c r="D3" s="287"/>
      <c r="E3" s="287"/>
      <c r="F3" s="287"/>
    </row>
    <row r="4" spans="1:8" ht="32.25" customHeight="1">
      <c r="A4" s="287" t="s">
        <v>247</v>
      </c>
      <c r="B4" s="287"/>
      <c r="C4" s="287"/>
      <c r="D4" s="287"/>
      <c r="E4" s="287"/>
      <c r="F4" s="287"/>
    </row>
    <row r="5" spans="1:8">
      <c r="A5" s="288" t="s">
        <v>52</v>
      </c>
      <c r="B5" s="336"/>
      <c r="C5" s="336"/>
      <c r="D5" s="336"/>
      <c r="E5" s="336"/>
    </row>
    <row r="6" spans="1:8">
      <c r="A6" s="69"/>
      <c r="B6" s="69"/>
      <c r="C6" s="69"/>
      <c r="D6" s="36"/>
      <c r="E6" s="36"/>
    </row>
    <row r="7" spans="1:8" ht="15">
      <c r="A7" s="337" t="s">
        <v>53</v>
      </c>
      <c r="B7" s="338"/>
      <c r="C7" s="338"/>
      <c r="D7" s="339"/>
      <c r="E7" s="286" t="s">
        <v>140</v>
      </c>
      <c r="F7" s="286"/>
      <c r="H7" s="172" t="s">
        <v>55</v>
      </c>
    </row>
    <row r="8" spans="1:8" ht="15">
      <c r="A8" s="340"/>
      <c r="B8" s="341"/>
      <c r="C8" s="341"/>
      <c r="D8" s="342"/>
      <c r="E8" s="176" t="s">
        <v>143</v>
      </c>
      <c r="F8" s="176" t="s">
        <v>144</v>
      </c>
    </row>
    <row r="9" spans="1:8">
      <c r="A9" s="343">
        <v>2010</v>
      </c>
      <c r="B9" s="343"/>
      <c r="C9" s="343"/>
      <c r="D9" s="343"/>
      <c r="E9" s="109">
        <v>85.400128519344378</v>
      </c>
      <c r="F9" s="109">
        <v>14.599871480655624</v>
      </c>
    </row>
    <row r="10" spans="1:8">
      <c r="A10" s="343">
        <v>2011</v>
      </c>
      <c r="B10" s="343"/>
      <c r="C10" s="343"/>
      <c r="D10" s="343"/>
      <c r="E10" s="109">
        <v>86.321965968919542</v>
      </c>
      <c r="F10" s="109">
        <v>13.678034031081005</v>
      </c>
    </row>
    <row r="11" spans="1:8">
      <c r="A11" s="345">
        <v>2012</v>
      </c>
      <c r="B11" s="345"/>
      <c r="C11" s="345"/>
      <c r="D11" s="345"/>
      <c r="E11" s="109">
        <v>79.425878178692926</v>
      </c>
      <c r="F11" s="109">
        <v>20.574121821307077</v>
      </c>
    </row>
    <row r="12" spans="1:8" ht="15" thickBot="1">
      <c r="A12" s="346">
        <v>2013</v>
      </c>
      <c r="B12" s="346"/>
      <c r="C12" s="346"/>
      <c r="D12" s="346"/>
      <c r="E12" s="188">
        <v>88.52382365156646</v>
      </c>
      <c r="F12" s="188">
        <v>11.476176348433542</v>
      </c>
    </row>
    <row r="13" spans="1:8" ht="17.25">
      <c r="A13" s="347" t="s">
        <v>187</v>
      </c>
      <c r="B13" s="347"/>
      <c r="C13" s="347"/>
      <c r="D13" s="347"/>
      <c r="E13" s="193">
        <v>89.444760436462403</v>
      </c>
      <c r="F13" s="193">
        <v>10.555239563537597</v>
      </c>
    </row>
    <row r="14" spans="1:8">
      <c r="A14" s="348" t="s">
        <v>33</v>
      </c>
      <c r="B14" s="348"/>
      <c r="C14" s="348"/>
      <c r="D14" s="348"/>
      <c r="E14" s="109">
        <v>92.084105821322311</v>
      </c>
      <c r="F14" s="109">
        <v>7.9158941786776902</v>
      </c>
    </row>
    <row r="15" spans="1:8">
      <c r="A15" s="348" t="s">
        <v>34</v>
      </c>
      <c r="B15" s="348"/>
      <c r="C15" s="348"/>
      <c r="D15" s="348"/>
      <c r="E15" s="109">
        <v>83.328580062510994</v>
      </c>
      <c r="F15" s="109">
        <v>16.671419937489006</v>
      </c>
    </row>
    <row r="16" spans="1:8">
      <c r="A16" s="289" t="s">
        <v>246</v>
      </c>
      <c r="B16" s="289"/>
      <c r="C16" s="289"/>
      <c r="D16" s="289"/>
      <c r="E16" s="289"/>
      <c r="F16" s="289"/>
    </row>
    <row r="17" spans="1:5">
      <c r="A17" s="68" t="s">
        <v>188</v>
      </c>
      <c r="B17" s="68"/>
      <c r="C17" s="68"/>
      <c r="D17" s="68"/>
      <c r="E17" s="68"/>
    </row>
    <row r="18" spans="1:5" ht="24.75" customHeight="1">
      <c r="A18" s="344"/>
      <c r="B18" s="344"/>
      <c r="C18" s="344"/>
      <c r="D18" s="344"/>
      <c r="E18" s="344"/>
    </row>
    <row r="21" spans="1:5" ht="34.5" customHeight="1">
      <c r="A21" s="274"/>
      <c r="B21" s="274"/>
      <c r="C21" s="274"/>
      <c r="D21" s="274"/>
      <c r="E21" s="274"/>
    </row>
  </sheetData>
  <mergeCells count="15">
    <mergeCell ref="A18:E18"/>
    <mergeCell ref="A21:E21"/>
    <mergeCell ref="A4:F4"/>
    <mergeCell ref="A11:D11"/>
    <mergeCell ref="A12:D12"/>
    <mergeCell ref="A13:D13"/>
    <mergeCell ref="A14:D14"/>
    <mergeCell ref="A15:D15"/>
    <mergeCell ref="A16:F16"/>
    <mergeCell ref="A10:D10"/>
    <mergeCell ref="A3:F3"/>
    <mergeCell ref="A5:E5"/>
    <mergeCell ref="A7:D8"/>
    <mergeCell ref="E7:F7"/>
    <mergeCell ref="A9:D9"/>
  </mergeCells>
  <hyperlinks>
    <hyperlink ref="H7" location="ÍNDICE!A17" display="ÍNDICE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zoomScale="85" zoomScaleNormal="85" workbookViewId="0">
      <selection activeCell="E7" sqref="E7"/>
    </sheetView>
  </sheetViews>
  <sheetFormatPr baseColWidth="10" defaultRowHeight="14.25"/>
  <cols>
    <col min="1" max="1" width="50" style="15" customWidth="1"/>
    <col min="2" max="2" width="30.5703125" style="15" customWidth="1"/>
    <col min="3" max="3" width="31.28515625" style="15" customWidth="1"/>
    <col min="4" max="16384" width="11.42578125" style="15"/>
  </cols>
  <sheetData>
    <row r="1" spans="1:14" ht="6" customHeight="1"/>
    <row r="2" spans="1:14">
      <c r="A2" s="207" t="s">
        <v>329</v>
      </c>
    </row>
    <row r="3" spans="1:14" ht="33.75" customHeight="1">
      <c r="A3" s="277" t="s">
        <v>196</v>
      </c>
      <c r="B3" s="277"/>
      <c r="C3" s="277"/>
      <c r="D3" s="44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5">
      <c r="A4" s="277" t="s">
        <v>227</v>
      </c>
      <c r="B4" s="277"/>
      <c r="C4" s="277"/>
      <c r="D4" s="44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>
      <c r="A5" s="349" t="s">
        <v>95</v>
      </c>
      <c r="B5" s="350"/>
      <c r="C5" s="350"/>
      <c r="D5" s="44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>
      <c r="A6" s="45"/>
      <c r="B6" s="45"/>
      <c r="C6" s="45"/>
      <c r="D6" s="46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15">
      <c r="A7" s="226" t="s">
        <v>96</v>
      </c>
      <c r="B7" s="227" t="s">
        <v>97</v>
      </c>
      <c r="C7" s="225" t="s">
        <v>98</v>
      </c>
      <c r="D7" s="47"/>
      <c r="E7" s="172" t="s">
        <v>55</v>
      </c>
      <c r="F7" s="36"/>
      <c r="G7" s="36"/>
      <c r="H7" s="36"/>
      <c r="I7" s="36"/>
      <c r="J7" s="36"/>
      <c r="K7" s="36"/>
      <c r="L7" s="36"/>
      <c r="M7" s="36"/>
      <c r="N7" s="36"/>
    </row>
    <row r="8" spans="1:14" ht="15.75" thickBot="1">
      <c r="A8" s="127">
        <v>2012</v>
      </c>
      <c r="B8" s="125">
        <v>963994</v>
      </c>
      <c r="C8" s="125">
        <v>707304</v>
      </c>
      <c r="D8" s="48"/>
      <c r="E8" s="49"/>
      <c r="F8" s="49"/>
      <c r="G8" s="36"/>
      <c r="H8" s="36"/>
      <c r="I8" s="36"/>
      <c r="J8" s="36"/>
      <c r="K8" s="36"/>
      <c r="L8" s="36"/>
      <c r="M8" s="36"/>
      <c r="N8" s="36"/>
    </row>
    <row r="9" spans="1:14" ht="15.75" thickTop="1">
      <c r="A9" s="128">
        <v>2013</v>
      </c>
      <c r="B9" s="126">
        <v>1261652</v>
      </c>
      <c r="C9" s="126">
        <v>989357</v>
      </c>
      <c r="D9" s="48"/>
      <c r="E9" s="49"/>
      <c r="F9" s="49"/>
      <c r="G9" s="36"/>
      <c r="H9" s="36"/>
      <c r="I9" s="36"/>
      <c r="J9" s="36"/>
      <c r="K9" s="36"/>
      <c r="L9" s="36"/>
      <c r="M9" s="36"/>
      <c r="N9" s="36"/>
    </row>
    <row r="10" spans="1:14" ht="15">
      <c r="A10" s="33" t="s">
        <v>99</v>
      </c>
      <c r="B10" s="40">
        <v>587121</v>
      </c>
      <c r="C10" s="40">
        <v>493676</v>
      </c>
      <c r="D10" s="48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ht="15">
      <c r="A11" s="50" t="s">
        <v>100</v>
      </c>
      <c r="B11" s="40">
        <v>557142</v>
      </c>
      <c r="C11" s="40">
        <v>478328</v>
      </c>
      <c r="D11" s="48"/>
      <c r="E11" s="51"/>
      <c r="F11" s="51"/>
      <c r="G11" s="36"/>
      <c r="H11" s="36"/>
      <c r="I11" s="36"/>
      <c r="J11" s="36"/>
      <c r="K11" s="36"/>
      <c r="L11" s="36"/>
      <c r="M11" s="36"/>
      <c r="N11" s="36"/>
    </row>
    <row r="12" spans="1:14" ht="15">
      <c r="A12" s="33" t="s">
        <v>101</v>
      </c>
      <c r="B12" s="40">
        <v>15350</v>
      </c>
      <c r="C12" s="40">
        <v>14660</v>
      </c>
      <c r="D12" s="48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ht="15">
      <c r="A13" s="33" t="s">
        <v>102</v>
      </c>
      <c r="B13" s="40">
        <v>102040</v>
      </c>
      <c r="C13" s="40">
        <v>2693</v>
      </c>
      <c r="D13" s="48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s="6" customFormat="1" ht="11.25">
      <c r="A14" s="351" t="s">
        <v>288</v>
      </c>
      <c r="B14" s="351"/>
      <c r="C14" s="351"/>
      <c r="D14" s="52"/>
      <c r="E14" s="52"/>
      <c r="F14" s="52"/>
      <c r="G14" s="52"/>
      <c r="H14" s="52"/>
      <c r="I14" s="52"/>
      <c r="J14" s="52"/>
      <c r="K14" s="52"/>
      <c r="L14" s="52"/>
      <c r="M14" s="52"/>
    </row>
    <row r="15" spans="1:14">
      <c r="A15" s="196" t="s">
        <v>191</v>
      </c>
    </row>
    <row r="16" spans="1:14">
      <c r="A16" s="323" t="s">
        <v>289</v>
      </c>
      <c r="B16" s="323"/>
      <c r="C16" s="323"/>
      <c r="D16" s="229"/>
      <c r="E16" s="229"/>
    </row>
  </sheetData>
  <mergeCells count="5">
    <mergeCell ref="A3:C3"/>
    <mergeCell ref="A4:C4"/>
    <mergeCell ref="A5:C5"/>
    <mergeCell ref="A14:C14"/>
    <mergeCell ref="A16:C16"/>
  </mergeCells>
  <hyperlinks>
    <hyperlink ref="E7" location="ÍNDICE!A21" display="ÍNDIC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="85" zoomScaleNormal="85" workbookViewId="0">
      <selection activeCell="E7" sqref="E7"/>
    </sheetView>
  </sheetViews>
  <sheetFormatPr baseColWidth="10" defaultRowHeight="14.25"/>
  <cols>
    <col min="1" max="1" width="50" style="15" customWidth="1"/>
    <col min="2" max="2" width="30.5703125" style="15" customWidth="1"/>
    <col min="3" max="3" width="31.28515625" style="15" customWidth="1"/>
    <col min="4" max="16384" width="11.42578125" style="15"/>
  </cols>
  <sheetData>
    <row r="1" spans="1:5" ht="6" customHeight="1"/>
    <row r="2" spans="1:5">
      <c r="A2" s="207" t="s">
        <v>254</v>
      </c>
    </row>
    <row r="3" spans="1:5" ht="15">
      <c r="A3" s="352" t="s">
        <v>255</v>
      </c>
      <c r="B3" s="353"/>
      <c r="C3" s="353"/>
    </row>
    <row r="4" spans="1:5" ht="15">
      <c r="A4" s="352" t="s">
        <v>257</v>
      </c>
      <c r="B4" s="352"/>
      <c r="C4" s="352"/>
    </row>
    <row r="5" spans="1:5" ht="15">
      <c r="A5" s="354" t="s">
        <v>103</v>
      </c>
      <c r="B5" s="352"/>
      <c r="C5" s="352"/>
    </row>
    <row r="6" spans="1:5" ht="15">
      <c r="A6" s="181"/>
      <c r="B6" s="181"/>
      <c r="C6" s="181"/>
    </row>
    <row r="7" spans="1:5" ht="15">
      <c r="A7" s="264" t="s">
        <v>96</v>
      </c>
      <c r="B7" s="180" t="s">
        <v>104</v>
      </c>
      <c r="C7" s="176" t="s">
        <v>105</v>
      </c>
      <c r="E7" s="172" t="s">
        <v>55</v>
      </c>
    </row>
    <row r="8" spans="1:5" ht="15">
      <c r="A8" s="264"/>
      <c r="B8" s="180" t="s">
        <v>106</v>
      </c>
      <c r="C8" s="176" t="s">
        <v>107</v>
      </c>
    </row>
    <row r="9" spans="1:5">
      <c r="A9" s="97">
        <v>2010</v>
      </c>
      <c r="B9" s="54">
        <v>741115.35600000003</v>
      </c>
      <c r="C9" s="54">
        <v>158067.77200000003</v>
      </c>
    </row>
    <row r="10" spans="1:5">
      <c r="A10" s="97">
        <v>2011</v>
      </c>
      <c r="B10" s="54">
        <v>917078.47400000028</v>
      </c>
      <c r="C10" s="54">
        <v>173716.848</v>
      </c>
    </row>
    <row r="11" spans="1:5">
      <c r="A11" s="194">
        <v>2012</v>
      </c>
      <c r="B11" s="195">
        <v>864288.41500000015</v>
      </c>
      <c r="C11" s="195">
        <v>162081.93099999998</v>
      </c>
    </row>
    <row r="12" spans="1:5" ht="15" thickBot="1">
      <c r="A12" s="98">
        <v>2013</v>
      </c>
      <c r="B12" s="55">
        <v>1020675.5359999998</v>
      </c>
      <c r="C12" s="55">
        <v>197923.53999999998</v>
      </c>
    </row>
    <row r="13" spans="1:5" ht="15">
      <c r="A13" s="99">
        <v>2014</v>
      </c>
      <c r="B13" s="56">
        <v>1260343.3500000001</v>
      </c>
      <c r="C13" s="56">
        <v>133664.04999999999</v>
      </c>
    </row>
    <row r="14" spans="1:5" ht="28.5">
      <c r="A14" s="33" t="s">
        <v>108</v>
      </c>
      <c r="B14" s="129">
        <v>957005.62</v>
      </c>
      <c r="C14" s="129">
        <v>112508.31</v>
      </c>
    </row>
    <row r="15" spans="1:5">
      <c r="A15" s="33" t="s">
        <v>109</v>
      </c>
      <c r="B15" s="129">
        <v>82250.17</v>
      </c>
      <c r="C15" s="129">
        <v>18206.080000000002</v>
      </c>
    </row>
    <row r="16" spans="1:5" ht="16.5">
      <c r="A16" s="34" t="s">
        <v>110</v>
      </c>
      <c r="B16" s="130">
        <v>221087.56</v>
      </c>
      <c r="C16" s="130">
        <v>2949.66</v>
      </c>
    </row>
    <row r="17" spans="1:3">
      <c r="A17" s="355" t="s">
        <v>111</v>
      </c>
      <c r="B17" s="356"/>
      <c r="C17" s="356"/>
    </row>
    <row r="18" spans="1:3">
      <c r="A18" s="357" t="s">
        <v>178</v>
      </c>
      <c r="B18" s="357"/>
      <c r="C18" s="357"/>
    </row>
  </sheetData>
  <mergeCells count="6">
    <mergeCell ref="A3:C3"/>
    <mergeCell ref="A5:C5"/>
    <mergeCell ref="A7:A8"/>
    <mergeCell ref="A17:C17"/>
    <mergeCell ref="A18:C18"/>
    <mergeCell ref="A4:C4"/>
  </mergeCells>
  <hyperlinks>
    <hyperlink ref="E7" location="ÍNDICE!A22" display="ÍNDICE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Normal="100" workbookViewId="0">
      <selection activeCell="K7" sqref="K7"/>
    </sheetView>
  </sheetViews>
  <sheetFormatPr baseColWidth="10" defaultRowHeight="14.25"/>
  <cols>
    <col min="1" max="1" width="18.28515625" style="15" customWidth="1"/>
    <col min="2" max="9" width="15.7109375" style="15" customWidth="1"/>
    <col min="10" max="16384" width="11.42578125" style="15"/>
  </cols>
  <sheetData>
    <row r="1" spans="1:14" ht="6" customHeight="1"/>
    <row r="2" spans="1:14">
      <c r="A2" s="207" t="s">
        <v>330</v>
      </c>
    </row>
    <row r="3" spans="1:14" ht="15">
      <c r="A3" s="277" t="s">
        <v>197</v>
      </c>
      <c r="B3" s="358"/>
      <c r="C3" s="358"/>
      <c r="D3" s="358"/>
      <c r="E3" s="358"/>
      <c r="F3" s="358"/>
      <c r="G3" s="358"/>
      <c r="H3" s="358"/>
      <c r="I3" s="358"/>
      <c r="J3" s="36"/>
      <c r="K3" s="36"/>
      <c r="L3" s="36"/>
      <c r="M3" s="36"/>
      <c r="N3" s="36"/>
    </row>
    <row r="4" spans="1:14" ht="15">
      <c r="A4" s="277" t="s">
        <v>259</v>
      </c>
      <c r="B4" s="277"/>
      <c r="C4" s="277"/>
      <c r="D4" s="277"/>
      <c r="E4" s="277"/>
      <c r="F4" s="277"/>
      <c r="G4" s="277"/>
      <c r="H4" s="277"/>
      <c r="I4" s="277"/>
      <c r="J4" s="36"/>
      <c r="K4" s="36"/>
      <c r="L4" s="36"/>
      <c r="M4" s="36"/>
      <c r="N4" s="36"/>
    </row>
    <row r="5" spans="1:14" ht="15" customHeight="1">
      <c r="A5" s="349" t="s">
        <v>52</v>
      </c>
      <c r="B5" s="349"/>
      <c r="C5" s="349"/>
      <c r="D5" s="349"/>
      <c r="E5" s="349"/>
      <c r="F5" s="349"/>
      <c r="G5" s="349"/>
      <c r="H5" s="349"/>
      <c r="I5" s="349"/>
      <c r="J5" s="36"/>
      <c r="K5" s="36"/>
      <c r="L5" s="36"/>
      <c r="M5" s="36"/>
      <c r="N5" s="36"/>
    </row>
    <row r="6" spans="1:14" ht="17.25" customHeight="1">
      <c r="A6" s="66"/>
      <c r="B6" s="67"/>
      <c r="C6" s="67"/>
      <c r="D6" s="67"/>
      <c r="E6" s="67"/>
      <c r="F6" s="67"/>
      <c r="G6" s="36"/>
      <c r="H6" s="36"/>
      <c r="I6" s="36"/>
      <c r="J6" s="36"/>
      <c r="K6" s="36"/>
      <c r="L6" s="36"/>
      <c r="M6" s="36"/>
      <c r="N6" s="36"/>
    </row>
    <row r="7" spans="1:14" ht="15" customHeight="1">
      <c r="A7" s="359" t="s">
        <v>53</v>
      </c>
      <c r="B7" s="286" t="s">
        <v>135</v>
      </c>
      <c r="C7" s="286"/>
      <c r="D7" s="300" t="s">
        <v>136</v>
      </c>
      <c r="E7" s="300"/>
      <c r="F7" s="286" t="s">
        <v>137</v>
      </c>
      <c r="G7" s="286"/>
      <c r="H7" s="317" t="s">
        <v>138</v>
      </c>
      <c r="I7" s="319"/>
      <c r="J7" s="36"/>
      <c r="K7" s="172" t="s">
        <v>55</v>
      </c>
      <c r="L7" s="36"/>
      <c r="M7" s="36"/>
      <c r="N7" s="36"/>
    </row>
    <row r="8" spans="1:14" ht="15">
      <c r="A8" s="359"/>
      <c r="B8" s="176" t="s">
        <v>43</v>
      </c>
      <c r="C8" s="176" t="s">
        <v>44</v>
      </c>
      <c r="D8" s="176" t="s">
        <v>43</v>
      </c>
      <c r="E8" s="176" t="s">
        <v>44</v>
      </c>
      <c r="F8" s="180" t="s">
        <v>43</v>
      </c>
      <c r="G8" s="180" t="s">
        <v>44</v>
      </c>
      <c r="H8" s="180" t="s">
        <v>43</v>
      </c>
      <c r="I8" s="180" t="s">
        <v>44</v>
      </c>
      <c r="J8" s="36"/>
      <c r="K8" s="36"/>
      <c r="L8" s="36"/>
      <c r="M8" s="36"/>
      <c r="N8" s="36"/>
    </row>
    <row r="9" spans="1:14" ht="15">
      <c r="A9" s="102">
        <v>2010</v>
      </c>
      <c r="B9" s="108">
        <v>17.46164795776593</v>
      </c>
      <c r="C9" s="108">
        <v>82.538352042234067</v>
      </c>
      <c r="D9" s="108">
        <v>19.649921140281624</v>
      </c>
      <c r="E9" s="108">
        <v>80.35007885971838</v>
      </c>
      <c r="F9" s="108">
        <v>15.162228174239893</v>
      </c>
      <c r="G9" s="108">
        <v>84.8377718257601</v>
      </c>
      <c r="H9" s="108"/>
      <c r="I9" s="108"/>
      <c r="J9" s="36"/>
      <c r="K9" s="36"/>
      <c r="L9" s="36"/>
      <c r="M9" s="36"/>
      <c r="N9" s="36"/>
    </row>
    <row r="10" spans="1:14">
      <c r="A10" s="103">
        <v>2011</v>
      </c>
      <c r="B10" s="109">
        <v>23.233087395871252</v>
      </c>
      <c r="C10" s="109">
        <v>76.766912604128748</v>
      </c>
      <c r="D10" s="109">
        <v>22.333736217340157</v>
      </c>
      <c r="E10" s="109">
        <v>77.666263782659854</v>
      </c>
      <c r="F10" s="109">
        <v>14.239138884592897</v>
      </c>
      <c r="G10" s="109">
        <v>85.76086111540711</v>
      </c>
      <c r="H10" s="109"/>
      <c r="I10" s="109"/>
      <c r="J10" s="36"/>
      <c r="K10" s="36"/>
      <c r="L10" s="36"/>
      <c r="M10" s="36"/>
      <c r="N10" s="36"/>
    </row>
    <row r="11" spans="1:14">
      <c r="A11" s="102">
        <v>2012</v>
      </c>
      <c r="B11" s="109">
        <v>25.374914674697468</v>
      </c>
      <c r="C11" s="109">
        <v>74.625085325302152</v>
      </c>
      <c r="D11" s="109">
        <v>20.680939965680448</v>
      </c>
      <c r="E11" s="109">
        <v>79.319060034319307</v>
      </c>
      <c r="F11" s="109">
        <v>20.359330947990017</v>
      </c>
      <c r="G11" s="109">
        <v>79.640669052009628</v>
      </c>
      <c r="H11" s="109"/>
      <c r="I11" s="109"/>
      <c r="J11" s="36"/>
      <c r="K11" s="36"/>
      <c r="L11" s="36"/>
      <c r="M11" s="36"/>
      <c r="N11" s="36"/>
    </row>
    <row r="12" spans="1:14" ht="15" thickBot="1">
      <c r="A12" s="141">
        <v>2013</v>
      </c>
      <c r="B12" s="142">
        <v>19.737223222582458</v>
      </c>
      <c r="C12" s="142">
        <v>80.262776777418452</v>
      </c>
      <c r="D12" s="142">
        <v>15.32893649123859</v>
      </c>
      <c r="E12" s="142">
        <v>84.671063508762472</v>
      </c>
      <c r="F12" s="142">
        <v>14.732318195712335</v>
      </c>
      <c r="G12" s="142">
        <v>85.26768180428877</v>
      </c>
      <c r="H12" s="142">
        <v>11.36</v>
      </c>
      <c r="I12" s="142">
        <v>88.64</v>
      </c>
      <c r="J12" s="36"/>
      <c r="K12" s="36"/>
      <c r="L12" s="36"/>
      <c r="M12" s="36"/>
      <c r="N12" s="36"/>
    </row>
    <row r="13" spans="1:14" ht="18" thickTop="1">
      <c r="A13" s="143" t="s">
        <v>185</v>
      </c>
      <c r="B13" s="144">
        <v>31.47654480759784</v>
      </c>
      <c r="C13" s="144">
        <v>68.523455192402182</v>
      </c>
      <c r="D13" s="144">
        <v>20.860615033976085</v>
      </c>
      <c r="E13" s="144">
        <v>79.13938496602465</v>
      </c>
      <c r="F13" s="144">
        <v>22.772477665193357</v>
      </c>
      <c r="G13" s="144">
        <v>77.227522334807603</v>
      </c>
      <c r="H13" s="144">
        <v>12.680560509295235</v>
      </c>
      <c r="I13" s="144">
        <v>87.319439490705179</v>
      </c>
      <c r="J13" s="36"/>
      <c r="K13" s="36"/>
      <c r="L13" s="36"/>
      <c r="M13" s="36"/>
      <c r="N13" s="36"/>
    </row>
    <row r="14" spans="1:14">
      <c r="A14" s="60" t="s">
        <v>33</v>
      </c>
      <c r="B14" s="109">
        <v>34.650786743418358</v>
      </c>
      <c r="C14" s="109">
        <v>65.349213256581351</v>
      </c>
      <c r="D14" s="109">
        <v>22.702181265459103</v>
      </c>
      <c r="E14" s="109">
        <v>77.297818734540016</v>
      </c>
      <c r="F14" s="109">
        <v>19.051087374748967</v>
      </c>
      <c r="G14" s="109">
        <v>80.948912625250884</v>
      </c>
      <c r="H14" s="109">
        <v>13.764319608800371</v>
      </c>
      <c r="I14" s="109">
        <v>86.235680391199679</v>
      </c>
      <c r="J14" s="36"/>
      <c r="K14" s="36"/>
      <c r="L14" s="36"/>
      <c r="M14" s="36"/>
      <c r="N14" s="36"/>
    </row>
    <row r="15" spans="1:14">
      <c r="A15" s="60" t="s">
        <v>34</v>
      </c>
      <c r="B15" s="109">
        <v>24.346175137353061</v>
      </c>
      <c r="C15" s="109">
        <v>75.653824862647383</v>
      </c>
      <c r="D15" s="109">
        <v>16.723864191347349</v>
      </c>
      <c r="E15" s="109">
        <v>83.276135808652853</v>
      </c>
      <c r="F15" s="109">
        <v>31.131918752113663</v>
      </c>
      <c r="G15" s="109">
        <v>68.86808124788638</v>
      </c>
      <c r="H15" s="109">
        <v>10.246088541119551</v>
      </c>
      <c r="I15" s="109">
        <v>89.753911458881291</v>
      </c>
    </row>
    <row r="16" spans="1:14" s="21" customFormat="1" ht="11.25">
      <c r="A16" s="105" t="s">
        <v>186</v>
      </c>
      <c r="B16" s="104"/>
      <c r="C16" s="104"/>
      <c r="D16" s="104"/>
      <c r="E16" s="104"/>
      <c r="F16" s="104"/>
      <c r="G16" s="104"/>
      <c r="H16" s="104"/>
      <c r="I16" s="104"/>
    </row>
    <row r="17" spans="1:5" s="21" customFormat="1" ht="11.25">
      <c r="A17" s="68" t="s">
        <v>331</v>
      </c>
    </row>
    <row r="18" spans="1:5">
      <c r="A18" s="68" t="s">
        <v>332</v>
      </c>
    </row>
    <row r="19" spans="1:5">
      <c r="A19" s="275"/>
      <c r="B19" s="275"/>
      <c r="C19" s="275"/>
      <c r="D19" s="275"/>
      <c r="E19" s="275"/>
    </row>
  </sheetData>
  <mergeCells count="9">
    <mergeCell ref="A19:E19"/>
    <mergeCell ref="A4:I4"/>
    <mergeCell ref="A3:I3"/>
    <mergeCell ref="A5:I5"/>
    <mergeCell ref="A7:A8"/>
    <mergeCell ref="B7:C7"/>
    <mergeCell ref="D7:E7"/>
    <mergeCell ref="F7:G7"/>
    <mergeCell ref="H7:I7"/>
  </mergeCells>
  <hyperlinks>
    <hyperlink ref="K7" location="ÍNDICE!A23" display="ÍNDICE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zoomScaleNormal="100" workbookViewId="0">
      <selection activeCell="K7" sqref="K7"/>
    </sheetView>
  </sheetViews>
  <sheetFormatPr baseColWidth="10" defaultRowHeight="14.25"/>
  <cols>
    <col min="1" max="1" width="11.42578125" style="5"/>
    <col min="2" max="2" width="15.140625" style="5" customWidth="1"/>
    <col min="3" max="3" width="8.7109375" style="5" customWidth="1"/>
    <col min="4" max="4" width="14.28515625" style="5" customWidth="1"/>
    <col min="5" max="5" width="8.7109375" style="5" customWidth="1"/>
    <col min="6" max="6" width="11.42578125" style="5"/>
    <col min="7" max="7" width="8.7109375" style="5" customWidth="1"/>
    <col min="8" max="8" width="14.140625" style="5" customWidth="1"/>
    <col min="9" max="9" width="8.7109375" style="5" customWidth="1"/>
    <col min="10" max="10" width="11.42578125" style="5"/>
    <col min="11" max="11" width="8.7109375" style="5" customWidth="1"/>
    <col min="12" max="12" width="15.5703125" style="5" customWidth="1"/>
    <col min="13" max="13" width="8.7109375" style="5" customWidth="1"/>
    <col min="14" max="14" width="11.42578125" style="5"/>
    <col min="15" max="15" width="8.7109375" style="5" customWidth="1"/>
    <col min="16" max="16384" width="11.42578125" style="5"/>
  </cols>
  <sheetData>
    <row r="1" spans="1:16" ht="6" customHeight="1"/>
    <row r="2" spans="1:16">
      <c r="A2" s="207" t="s">
        <v>333</v>
      </c>
    </row>
    <row r="3" spans="1:16" ht="33.75" customHeight="1">
      <c r="A3" s="361" t="s">
        <v>261</v>
      </c>
      <c r="B3" s="361"/>
      <c r="C3" s="361"/>
      <c r="D3" s="361"/>
      <c r="E3" s="361"/>
      <c r="F3" s="361"/>
      <c r="G3" s="361"/>
      <c r="H3" s="361"/>
      <c r="I3" s="361"/>
      <c r="J3" s="192"/>
      <c r="K3" s="192"/>
      <c r="L3" s="192"/>
      <c r="M3" s="192"/>
      <c r="N3" s="192"/>
      <c r="O3" s="192"/>
    </row>
    <row r="4" spans="1:16" ht="15" customHeight="1">
      <c r="A4" s="361" t="s">
        <v>262</v>
      </c>
      <c r="B4" s="361"/>
      <c r="C4" s="361"/>
      <c r="D4" s="361"/>
      <c r="E4" s="361"/>
      <c r="F4" s="361"/>
      <c r="G4" s="361"/>
      <c r="H4" s="361"/>
      <c r="I4" s="361"/>
      <c r="J4" s="177"/>
      <c r="K4" s="177"/>
      <c r="L4" s="177"/>
      <c r="M4" s="177"/>
      <c r="N4" s="177"/>
      <c r="O4" s="177"/>
    </row>
    <row r="5" spans="1:16">
      <c r="A5" s="313" t="s">
        <v>119</v>
      </c>
      <c r="B5" s="314"/>
      <c r="C5" s="314"/>
      <c r="D5" s="314"/>
      <c r="E5" s="314"/>
      <c r="F5" s="314"/>
      <c r="G5" s="314"/>
      <c r="H5" s="314"/>
      <c r="I5" s="314"/>
    </row>
    <row r="6" spans="1:16">
      <c r="A6" s="61"/>
      <c r="B6" s="61"/>
      <c r="C6" s="61"/>
      <c r="D6" s="61"/>
      <c r="E6" s="61"/>
      <c r="F6" s="61"/>
      <c r="G6" s="61"/>
      <c r="H6" s="61"/>
      <c r="I6" s="61"/>
    </row>
    <row r="7" spans="1:16" ht="15">
      <c r="A7" s="264" t="s">
        <v>53</v>
      </c>
      <c r="B7" s="286" t="s">
        <v>120</v>
      </c>
      <c r="C7" s="286"/>
      <c r="D7" s="286"/>
      <c r="E7" s="286"/>
      <c r="F7" s="286" t="s">
        <v>121</v>
      </c>
      <c r="G7" s="286"/>
      <c r="H7" s="286"/>
      <c r="I7" s="286"/>
      <c r="K7" s="172" t="s">
        <v>55</v>
      </c>
      <c r="P7" s="172"/>
    </row>
    <row r="8" spans="1:16" ht="34.5">
      <c r="A8" s="264"/>
      <c r="B8" s="176" t="s">
        <v>122</v>
      </c>
      <c r="C8" s="176" t="s">
        <v>123</v>
      </c>
      <c r="D8" s="176" t="s">
        <v>124</v>
      </c>
      <c r="E8" s="176" t="s">
        <v>125</v>
      </c>
      <c r="F8" s="176" t="s">
        <v>122</v>
      </c>
      <c r="G8" s="176" t="s">
        <v>123</v>
      </c>
      <c r="H8" s="176" t="s">
        <v>124</v>
      </c>
      <c r="I8" s="176" t="s">
        <v>125</v>
      </c>
    </row>
    <row r="9" spans="1:16">
      <c r="A9" s="94">
        <v>2006</v>
      </c>
      <c r="B9" s="132">
        <v>5.5130154747778803</v>
      </c>
      <c r="C9" s="132">
        <v>39.307830167501102</v>
      </c>
      <c r="D9" s="132">
        <v>3.4381765880311179</v>
      </c>
      <c r="E9" s="132">
        <v>2.2396625366285137</v>
      </c>
      <c r="F9" s="133">
        <v>0.96209279795230851</v>
      </c>
      <c r="G9" s="133">
        <v>3.639544848067648</v>
      </c>
      <c r="H9" s="133">
        <v>0.38782035266294607</v>
      </c>
      <c r="I9" s="133">
        <v>0.72343411939049562</v>
      </c>
    </row>
    <row r="10" spans="1:16">
      <c r="A10" s="94">
        <v>2007</v>
      </c>
      <c r="B10" s="132">
        <v>6.1482551964700125</v>
      </c>
      <c r="C10" s="132">
        <v>41.408296623876574</v>
      </c>
      <c r="D10" s="132">
        <v>4.2953261647544236</v>
      </c>
      <c r="E10" s="132">
        <v>2.4049122537776308</v>
      </c>
      <c r="F10" s="133">
        <v>0.75704756154980424</v>
      </c>
      <c r="G10" s="133">
        <v>3.2119396543423737</v>
      </c>
      <c r="H10" s="133">
        <v>0.33074893465768146</v>
      </c>
      <c r="I10" s="133">
        <v>0.78644746685270928</v>
      </c>
    </row>
    <row r="11" spans="1:16">
      <c r="A11" s="94">
        <v>2008</v>
      </c>
      <c r="B11" s="132">
        <v>5.8362523045844243</v>
      </c>
      <c r="C11" s="132">
        <v>36.506094997411097</v>
      </c>
      <c r="D11" s="132">
        <v>1.9203059276968237</v>
      </c>
      <c r="E11" s="132">
        <v>2.6511956602679647</v>
      </c>
      <c r="F11" s="133">
        <v>0.89097559074579158</v>
      </c>
      <c r="G11" s="133">
        <v>2.4556156525432788</v>
      </c>
      <c r="H11" s="133">
        <v>0.28974815959212735</v>
      </c>
      <c r="I11" s="133">
        <v>0.99238744660303602</v>
      </c>
    </row>
    <row r="12" spans="1:16">
      <c r="A12" s="94">
        <v>2009</v>
      </c>
      <c r="B12" s="132">
        <v>6.2975489040015784</v>
      </c>
      <c r="C12" s="132">
        <v>34.530131807984162</v>
      </c>
      <c r="D12" s="132">
        <v>3.0088289208007541</v>
      </c>
      <c r="E12" s="132">
        <v>3.5550448971682376</v>
      </c>
      <c r="F12" s="133">
        <v>1.0067510152655585</v>
      </c>
      <c r="G12" s="133">
        <v>2.6561090615516862</v>
      </c>
      <c r="H12" s="133">
        <v>0.27846304677557998</v>
      </c>
      <c r="I12" s="133">
        <v>0.9924708590206569</v>
      </c>
    </row>
    <row r="13" spans="1:16">
      <c r="A13" s="94">
        <v>2010</v>
      </c>
      <c r="B13" s="132">
        <v>6.0648746886003764</v>
      </c>
      <c r="C13" s="132">
        <v>36.765541016994696</v>
      </c>
      <c r="D13" s="132">
        <v>5.3350736246374204</v>
      </c>
      <c r="E13" s="132">
        <v>3.8920421925820041</v>
      </c>
      <c r="F13" s="133">
        <v>0.91829272948981111</v>
      </c>
      <c r="G13" s="133">
        <v>1.7537319796271578</v>
      </c>
      <c r="H13" s="133">
        <v>0.44188522321314222</v>
      </c>
      <c r="I13" s="133">
        <v>1.2704200167377837</v>
      </c>
    </row>
    <row r="14" spans="1:16">
      <c r="A14" s="94">
        <v>2011</v>
      </c>
      <c r="B14" s="134">
        <v>5.6509605945227142</v>
      </c>
      <c r="C14" s="134">
        <v>29.843910472591794</v>
      </c>
      <c r="D14" s="134">
        <v>3.0910957511942376</v>
      </c>
      <c r="E14" s="134">
        <v>4.4548722618927767</v>
      </c>
      <c r="F14" s="135">
        <v>0.82163033691193621</v>
      </c>
      <c r="G14" s="135">
        <v>1.6048282666721514</v>
      </c>
      <c r="H14" s="135">
        <v>0.25546245877638329</v>
      </c>
      <c r="I14" s="135">
        <v>1.2642116549703071</v>
      </c>
    </row>
    <row r="15" spans="1:16">
      <c r="A15" s="118">
        <v>2012</v>
      </c>
      <c r="B15" s="136">
        <v>4.8341041505580868</v>
      </c>
      <c r="C15" s="136">
        <v>27.755347554563752</v>
      </c>
      <c r="D15" s="136">
        <v>6.3823318293253912</v>
      </c>
      <c r="E15" s="136">
        <v>4.7670980421137257</v>
      </c>
      <c r="F15" s="137">
        <v>0.79401251046111476</v>
      </c>
      <c r="G15" s="137">
        <v>1.5011945449553967</v>
      </c>
      <c r="H15" s="137">
        <v>0.43167396786271067</v>
      </c>
      <c r="I15" s="137">
        <v>1.050191891964505</v>
      </c>
    </row>
    <row r="16" spans="1:16" ht="15" thickBot="1">
      <c r="A16" s="118">
        <v>2013</v>
      </c>
      <c r="B16" s="136">
        <v>5.6431959709790158</v>
      </c>
      <c r="C16" s="136">
        <v>26.856211785039712</v>
      </c>
      <c r="D16" s="136">
        <v>3.1024265425714397</v>
      </c>
      <c r="E16" s="136">
        <v>5.4669649577312098</v>
      </c>
      <c r="F16" s="137">
        <v>0.88749431131994616</v>
      </c>
      <c r="G16" s="137">
        <v>1.0966893989882176</v>
      </c>
      <c r="H16" s="137">
        <v>0.30428376388112433</v>
      </c>
      <c r="I16" s="137">
        <v>1.2171350555244955</v>
      </c>
    </row>
    <row r="17" spans="1:9" ht="15.75" thickTop="1">
      <c r="A17" s="138">
        <v>2014</v>
      </c>
      <c r="B17" s="139">
        <v>4.620817788663536</v>
      </c>
      <c r="C17" s="140">
        <v>25.105029079456479</v>
      </c>
      <c r="D17" s="140">
        <v>4.4292716016368407</v>
      </c>
      <c r="E17" s="140">
        <v>5.0700466312017136</v>
      </c>
      <c r="F17" s="139">
        <v>0.87350052715756821</v>
      </c>
      <c r="G17" s="140">
        <v>1.0731577905078695</v>
      </c>
      <c r="H17" s="140">
        <v>0.29948589502545192</v>
      </c>
      <c r="I17" s="140">
        <v>1.1979435801018077</v>
      </c>
    </row>
    <row r="18" spans="1:9">
      <c r="A18" s="62" t="s">
        <v>126</v>
      </c>
      <c r="B18" s="135">
        <v>4.0669022890051698</v>
      </c>
      <c r="C18" s="135">
        <v>22.185643541532837</v>
      </c>
      <c r="D18" s="135">
        <v>0.7697915359813976</v>
      </c>
      <c r="E18" s="135">
        <v>4.0417548341092253</v>
      </c>
      <c r="F18" s="135">
        <v>1.0757522372153832</v>
      </c>
      <c r="G18" s="135">
        <v>1.4809056772055924</v>
      </c>
      <c r="H18" s="135">
        <v>0.19559131585734238</v>
      </c>
      <c r="I18" s="135">
        <v>1.6904678013384591</v>
      </c>
    </row>
    <row r="19" spans="1:9">
      <c r="A19" s="62" t="s">
        <v>127</v>
      </c>
      <c r="B19" s="135">
        <v>5.1605489468022743</v>
      </c>
      <c r="C19" s="135">
        <v>27.195214024036606</v>
      </c>
      <c r="D19" s="135">
        <v>7.6717649793094633</v>
      </c>
      <c r="E19" s="135">
        <v>6.5040495241936203</v>
      </c>
      <c r="F19" s="135">
        <v>0.71569656926454894</v>
      </c>
      <c r="G19" s="135">
        <v>0.65291616845186917</v>
      </c>
      <c r="H19" s="135">
        <v>0.3766824048760784</v>
      </c>
      <c r="I19" s="135">
        <v>0.86636953121498028</v>
      </c>
    </row>
    <row r="20" spans="1:9">
      <c r="A20" s="62" t="s">
        <v>128</v>
      </c>
      <c r="B20" s="135">
        <v>4.3109505288655052</v>
      </c>
      <c r="C20" s="135">
        <v>31.319889201426189</v>
      </c>
      <c r="D20" s="135">
        <v>5.1088336377991759</v>
      </c>
      <c r="E20" s="135">
        <v>0.63116126527588889</v>
      </c>
      <c r="F20" s="135">
        <v>0.71452218710477988</v>
      </c>
      <c r="G20" s="135">
        <v>1.6672184365778198</v>
      </c>
      <c r="H20" s="135">
        <v>0.47634812473651994</v>
      </c>
      <c r="I20" s="135">
        <v>0.23817406236825997</v>
      </c>
    </row>
    <row r="21" spans="1:9" ht="16.5">
      <c r="A21" s="62" t="s">
        <v>129</v>
      </c>
      <c r="B21" s="135">
        <v>8.0066838404233103</v>
      </c>
      <c r="C21" s="135">
        <v>23.67193483255587</v>
      </c>
      <c r="D21" s="135">
        <v>3.1330501984265129</v>
      </c>
      <c r="E21" s="135" t="s">
        <v>1</v>
      </c>
      <c r="F21" s="134" t="s">
        <v>1</v>
      </c>
      <c r="G21" s="134" t="s">
        <v>1</v>
      </c>
      <c r="H21" s="134" t="s">
        <v>1</v>
      </c>
      <c r="I21" s="134" t="s">
        <v>1</v>
      </c>
    </row>
    <row r="22" spans="1:9">
      <c r="A22" s="362" t="s">
        <v>263</v>
      </c>
      <c r="B22" s="363"/>
      <c r="C22" s="363"/>
      <c r="D22" s="363"/>
      <c r="E22" s="363"/>
      <c r="F22" s="363"/>
      <c r="G22" s="363"/>
      <c r="H22" s="363"/>
      <c r="I22" s="363"/>
    </row>
    <row r="23" spans="1:9" ht="47.25" customHeight="1">
      <c r="A23" s="274" t="s">
        <v>297</v>
      </c>
      <c r="B23" s="274"/>
      <c r="C23" s="274"/>
      <c r="D23" s="274"/>
      <c r="E23" s="274"/>
      <c r="F23" s="274"/>
      <c r="G23" s="274"/>
      <c r="H23" s="274"/>
      <c r="I23" s="274"/>
    </row>
    <row r="24" spans="1:9">
      <c r="A24" s="360" t="s">
        <v>182</v>
      </c>
      <c r="B24" s="360"/>
      <c r="C24" s="360"/>
      <c r="D24" s="360"/>
      <c r="E24" s="360"/>
      <c r="F24" s="360"/>
      <c r="G24" s="360"/>
      <c r="H24" s="360"/>
      <c r="I24" s="360"/>
    </row>
    <row r="25" spans="1:9">
      <c r="A25" s="360" t="s">
        <v>183</v>
      </c>
      <c r="B25" s="360"/>
      <c r="C25" s="360"/>
      <c r="D25" s="360"/>
      <c r="E25" s="360"/>
      <c r="F25" s="360"/>
      <c r="G25" s="360"/>
      <c r="H25" s="360"/>
      <c r="I25" s="360"/>
    </row>
  </sheetData>
  <mergeCells count="10">
    <mergeCell ref="A23:I23"/>
    <mergeCell ref="A24:I24"/>
    <mergeCell ref="A25:I25"/>
    <mergeCell ref="A4:I4"/>
    <mergeCell ref="A3:I3"/>
    <mergeCell ref="A5:I5"/>
    <mergeCell ref="A7:A8"/>
    <mergeCell ref="B7:E7"/>
    <mergeCell ref="F7:I7"/>
    <mergeCell ref="A22:I22"/>
  </mergeCells>
  <hyperlinks>
    <hyperlink ref="K7" location="ÍNDICE!A27" display="ÍNDICE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85" zoomScaleNormal="85" workbookViewId="0">
      <selection activeCell="I7" sqref="I7"/>
    </sheetView>
  </sheetViews>
  <sheetFormatPr baseColWidth="10" defaultRowHeight="14.25"/>
  <cols>
    <col min="1" max="1" width="13.5703125" style="5" customWidth="1"/>
    <col min="2" max="2" width="17" style="5" customWidth="1"/>
    <col min="3" max="3" width="20.28515625" style="5" customWidth="1"/>
    <col min="4" max="4" width="17.5703125" style="5" customWidth="1"/>
    <col min="5" max="5" width="16.7109375" style="5" customWidth="1"/>
    <col min="6" max="6" width="21.28515625" style="5" customWidth="1"/>
    <col min="7" max="7" width="17.5703125" style="5" customWidth="1"/>
    <col min="8" max="16384" width="11.42578125" style="5"/>
  </cols>
  <sheetData>
    <row r="1" spans="1:9" ht="6" customHeight="1"/>
    <row r="2" spans="1:9">
      <c r="A2" s="207" t="s">
        <v>334</v>
      </c>
    </row>
    <row r="3" spans="1:9" ht="15">
      <c r="A3" s="366" t="s">
        <v>198</v>
      </c>
      <c r="B3" s="366"/>
      <c r="C3" s="366"/>
      <c r="D3" s="366"/>
      <c r="E3" s="366"/>
      <c r="F3" s="366"/>
      <c r="G3" s="366"/>
      <c r="H3" s="25"/>
    </row>
    <row r="4" spans="1:9" ht="15">
      <c r="A4" s="366" t="s">
        <v>340</v>
      </c>
      <c r="B4" s="366"/>
      <c r="C4" s="366"/>
      <c r="D4" s="366"/>
      <c r="E4" s="366"/>
      <c r="F4" s="366"/>
      <c r="G4" s="366"/>
      <c r="H4" s="25"/>
    </row>
    <row r="5" spans="1:9" ht="15">
      <c r="A5" s="367" t="s">
        <v>52</v>
      </c>
      <c r="B5" s="366"/>
      <c r="C5" s="366"/>
      <c r="D5" s="366"/>
      <c r="E5" s="366"/>
      <c r="F5" s="366"/>
      <c r="G5" s="366"/>
      <c r="H5" s="25"/>
    </row>
    <row r="6" spans="1:9">
      <c r="A6" s="70"/>
      <c r="B6" s="70"/>
      <c r="C6" s="70"/>
      <c r="D6" s="70"/>
      <c r="E6" s="70"/>
      <c r="F6" s="70"/>
      <c r="G6" s="70"/>
      <c r="H6" s="25"/>
    </row>
    <row r="7" spans="1:9" ht="15">
      <c r="A7" s="368" t="s">
        <v>53</v>
      </c>
      <c r="B7" s="369" t="s">
        <v>145</v>
      </c>
      <c r="C7" s="369"/>
      <c r="D7" s="369"/>
      <c r="E7" s="369" t="s">
        <v>146</v>
      </c>
      <c r="F7" s="369"/>
      <c r="G7" s="369"/>
      <c r="H7" s="25"/>
      <c r="I7" s="172" t="s">
        <v>55</v>
      </c>
    </row>
    <row r="8" spans="1:9" ht="62.25">
      <c r="A8" s="368"/>
      <c r="B8" s="180" t="s">
        <v>147</v>
      </c>
      <c r="C8" s="180" t="s">
        <v>148</v>
      </c>
      <c r="D8" s="180" t="s">
        <v>149</v>
      </c>
      <c r="E8" s="180" t="s">
        <v>147</v>
      </c>
      <c r="F8" s="180" t="s">
        <v>148</v>
      </c>
      <c r="G8" s="180" t="s">
        <v>149</v>
      </c>
      <c r="H8" s="25"/>
    </row>
    <row r="9" spans="1:9">
      <c r="A9" s="94">
        <v>2007</v>
      </c>
      <c r="B9" s="132">
        <v>76.696848207681938</v>
      </c>
      <c r="C9" s="132">
        <v>82.444687477409644</v>
      </c>
      <c r="D9" s="132">
        <v>72.023344947863094</v>
      </c>
      <c r="E9" s="133">
        <v>75.096945104172875</v>
      </c>
      <c r="F9" s="133">
        <v>80.673789356611891</v>
      </c>
      <c r="G9" s="133">
        <v>70.214319219396586</v>
      </c>
      <c r="H9" s="25"/>
    </row>
    <row r="10" spans="1:9">
      <c r="A10" s="94">
        <v>2008</v>
      </c>
      <c r="B10" s="132">
        <v>79.076736327243168</v>
      </c>
      <c r="C10" s="132">
        <v>81.571894590079864</v>
      </c>
      <c r="D10" s="132">
        <v>72.426195770646189</v>
      </c>
      <c r="E10" s="133">
        <v>77.843219976275961</v>
      </c>
      <c r="F10" s="133">
        <v>80.269498529853379</v>
      </c>
      <c r="G10" s="133">
        <v>71.276988537190235</v>
      </c>
      <c r="H10" s="25"/>
    </row>
    <row r="11" spans="1:9">
      <c r="A11" s="94">
        <v>2009</v>
      </c>
      <c r="B11" s="132">
        <v>80.61320364967797</v>
      </c>
      <c r="C11" s="132">
        <v>80.827354911485443</v>
      </c>
      <c r="D11" s="132">
        <v>71.849881956884246</v>
      </c>
      <c r="E11" s="133">
        <v>79.657441302047673</v>
      </c>
      <c r="F11" s="133">
        <v>79.651204535673727</v>
      </c>
      <c r="G11" s="133">
        <v>70.881565549999877</v>
      </c>
      <c r="H11" s="25"/>
    </row>
    <row r="12" spans="1:9">
      <c r="A12" s="94">
        <v>2010</v>
      </c>
      <c r="B12" s="132">
        <v>82.32562273740956</v>
      </c>
      <c r="C12" s="132">
        <v>81.210230801347436</v>
      </c>
      <c r="D12" s="132">
        <v>75.840622617503811</v>
      </c>
      <c r="E12" s="133">
        <v>81.363844341249589</v>
      </c>
      <c r="F12" s="133">
        <v>79.805347019763545</v>
      </c>
      <c r="G12" s="133">
        <v>74.413193737973657</v>
      </c>
      <c r="H12" s="25"/>
    </row>
    <row r="13" spans="1:9">
      <c r="A13" s="94">
        <v>2011</v>
      </c>
      <c r="B13" s="134">
        <v>82.137920050575048</v>
      </c>
      <c r="C13" s="134">
        <v>81.056847772191915</v>
      </c>
      <c r="D13" s="134">
        <v>74.940635626662171</v>
      </c>
      <c r="E13" s="135">
        <v>81.736565587105559</v>
      </c>
      <c r="F13" s="135">
        <v>80.304100567477406</v>
      </c>
      <c r="G13" s="135">
        <v>74.952803524674025</v>
      </c>
      <c r="H13" s="25"/>
    </row>
    <row r="14" spans="1:9">
      <c r="A14" s="94">
        <v>2012</v>
      </c>
      <c r="B14" s="134">
        <v>84.998725780070941</v>
      </c>
      <c r="C14" s="134">
        <v>82.73831101419529</v>
      </c>
      <c r="D14" s="134">
        <v>76.124568608872806</v>
      </c>
      <c r="E14" s="135">
        <v>84.898337311696096</v>
      </c>
      <c r="F14" s="135">
        <v>81.927458816887437</v>
      </c>
      <c r="G14" s="135">
        <v>76.111523423031656</v>
      </c>
      <c r="H14" s="25"/>
    </row>
    <row r="15" spans="1:9" ht="15" thickBot="1">
      <c r="A15" s="118">
        <v>2013</v>
      </c>
      <c r="B15" s="145">
        <v>85.333131039971278</v>
      </c>
      <c r="C15" s="146">
        <v>84.044420903359807</v>
      </c>
      <c r="D15" s="146">
        <v>81.066834507793487</v>
      </c>
      <c r="E15" s="145">
        <v>84.697971844737538</v>
      </c>
      <c r="F15" s="146">
        <v>83.2572162903585</v>
      </c>
      <c r="G15" s="146">
        <v>80.65859177431247</v>
      </c>
      <c r="H15" s="25"/>
    </row>
    <row r="16" spans="1:9" ht="15.75" thickTop="1">
      <c r="A16" s="138">
        <v>2014</v>
      </c>
      <c r="B16" s="139">
        <v>88.520810317061063</v>
      </c>
      <c r="C16" s="140">
        <v>93.331850119943468</v>
      </c>
      <c r="D16" s="140">
        <v>83.855772897360083</v>
      </c>
      <c r="E16" s="139">
        <v>87.9165910811641</v>
      </c>
      <c r="F16" s="140">
        <v>92.828021763292099</v>
      </c>
      <c r="G16" s="140">
        <v>83.264871095926893</v>
      </c>
      <c r="H16" s="25"/>
    </row>
    <row r="17" spans="1:8">
      <c r="A17" s="34" t="s">
        <v>47</v>
      </c>
      <c r="B17" s="135">
        <v>92.164164491264557</v>
      </c>
      <c r="C17" s="135">
        <v>97.617090729443206</v>
      </c>
      <c r="D17" s="135">
        <v>84.201579875724761</v>
      </c>
      <c r="E17" s="135">
        <v>92.081614203292418</v>
      </c>
      <c r="F17" s="135">
        <v>97.510693744363564</v>
      </c>
      <c r="G17" s="135">
        <v>83.608386095570651</v>
      </c>
      <c r="H17" s="25"/>
    </row>
    <row r="18" spans="1:8">
      <c r="A18" s="34" t="s">
        <v>48</v>
      </c>
      <c r="B18" s="135">
        <v>86.653291620639266</v>
      </c>
      <c r="C18" s="135">
        <v>90.601938155169222</v>
      </c>
      <c r="D18" s="135">
        <v>84.478068449444208</v>
      </c>
      <c r="E18" s="135">
        <v>86.340832071215175</v>
      </c>
      <c r="F18" s="135">
        <v>90.252862063145756</v>
      </c>
      <c r="G18" s="135">
        <v>84.417240741677162</v>
      </c>
      <c r="H18" s="25"/>
    </row>
    <row r="19" spans="1:8">
      <c r="A19" s="34" t="s">
        <v>35</v>
      </c>
      <c r="B19" s="135">
        <v>75.178351963935384</v>
      </c>
      <c r="C19" s="135">
        <v>84.075947145497082</v>
      </c>
      <c r="D19" s="135">
        <v>73.536590067030133</v>
      </c>
      <c r="E19" s="135">
        <v>69.861030424805918</v>
      </c>
      <c r="F19" s="135">
        <v>81.11843025241069</v>
      </c>
      <c r="G19" s="135">
        <v>68.527289998108259</v>
      </c>
      <c r="H19" s="25"/>
    </row>
    <row r="20" spans="1:8" ht="16.5">
      <c r="A20" s="34" t="s">
        <v>150</v>
      </c>
      <c r="B20" s="135" t="s">
        <v>1</v>
      </c>
      <c r="C20" s="135" t="s">
        <v>1</v>
      </c>
      <c r="D20" s="135" t="s">
        <v>1</v>
      </c>
      <c r="E20" s="134" t="s">
        <v>1</v>
      </c>
      <c r="F20" s="134" t="s">
        <v>1</v>
      </c>
      <c r="G20" s="134" t="s">
        <v>1</v>
      </c>
      <c r="H20" s="25"/>
    </row>
    <row r="21" spans="1:8" s="72" customFormat="1" ht="11.25">
      <c r="A21" s="364" t="s">
        <v>266</v>
      </c>
      <c r="B21" s="365"/>
      <c r="C21" s="365"/>
      <c r="D21" s="365"/>
      <c r="E21" s="365"/>
      <c r="F21" s="365"/>
      <c r="G21" s="365"/>
      <c r="H21" s="71"/>
    </row>
    <row r="22" spans="1:8" s="6" customFormat="1" ht="25.5" customHeight="1">
      <c r="A22" s="274" t="s">
        <v>302</v>
      </c>
      <c r="B22" s="274"/>
      <c r="C22" s="274"/>
      <c r="D22" s="274"/>
      <c r="E22" s="274"/>
      <c r="F22" s="274"/>
      <c r="G22" s="274"/>
      <c r="H22" s="28"/>
    </row>
    <row r="23" spans="1:8" s="6" customFormat="1" ht="21.75" customHeight="1">
      <c r="A23" s="370" t="s">
        <v>303</v>
      </c>
      <c r="B23" s="370"/>
      <c r="C23" s="370"/>
      <c r="D23" s="370"/>
      <c r="E23" s="370"/>
      <c r="F23" s="370"/>
      <c r="G23" s="370"/>
      <c r="H23" s="28"/>
    </row>
    <row r="24" spans="1:8" s="6" customFormat="1" ht="27.75" customHeight="1">
      <c r="A24" s="370" t="s">
        <v>304</v>
      </c>
      <c r="B24" s="370"/>
      <c r="C24" s="370"/>
      <c r="D24" s="370"/>
      <c r="E24" s="370"/>
      <c r="F24" s="370"/>
      <c r="G24" s="370"/>
      <c r="H24" s="28"/>
    </row>
    <row r="25" spans="1:8" s="6" customFormat="1" ht="25.5" customHeight="1">
      <c r="A25" s="370" t="s">
        <v>305</v>
      </c>
      <c r="B25" s="370"/>
      <c r="C25" s="370"/>
      <c r="D25" s="370"/>
      <c r="E25" s="370"/>
      <c r="F25" s="370"/>
      <c r="G25" s="370"/>
    </row>
    <row r="26" spans="1:8" s="6" customFormat="1" ht="11.25">
      <c r="A26" s="370" t="s">
        <v>306</v>
      </c>
      <c r="B26" s="370"/>
      <c r="C26" s="370"/>
      <c r="D26" s="370"/>
      <c r="E26" s="370"/>
      <c r="F26" s="370"/>
      <c r="G26" s="370"/>
    </row>
  </sheetData>
  <mergeCells count="12">
    <mergeCell ref="A22:G22"/>
    <mergeCell ref="A23:G23"/>
    <mergeCell ref="A24:G24"/>
    <mergeCell ref="A25:G25"/>
    <mergeCell ref="A26:G26"/>
    <mergeCell ref="A21:G21"/>
    <mergeCell ref="A4:G4"/>
    <mergeCell ref="A3:G3"/>
    <mergeCell ref="A5:G5"/>
    <mergeCell ref="A7:A8"/>
    <mergeCell ref="B7:D7"/>
    <mergeCell ref="E7:G7"/>
  </mergeCells>
  <hyperlinks>
    <hyperlink ref="I7" location="ÍNDICE!A28" display="ÍNDICE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Normal="100" workbookViewId="0">
      <selection activeCell="E7" sqref="E7"/>
    </sheetView>
  </sheetViews>
  <sheetFormatPr baseColWidth="10" defaultRowHeight="14.25"/>
  <cols>
    <col min="1" max="1" width="48.85546875" style="5" customWidth="1"/>
    <col min="2" max="3" width="20.7109375" style="5" customWidth="1"/>
    <col min="4" max="16384" width="11.42578125" style="5"/>
  </cols>
  <sheetData>
    <row r="1" spans="1:5" ht="6" customHeight="1"/>
    <row r="2" spans="1:5">
      <c r="A2" s="207" t="s">
        <v>335</v>
      </c>
    </row>
    <row r="3" spans="1:5" ht="36.75" customHeight="1">
      <c r="A3" s="371" t="s">
        <v>199</v>
      </c>
      <c r="B3" s="371"/>
      <c r="C3" s="371"/>
      <c r="D3" s="73"/>
      <c r="E3" s="73"/>
    </row>
    <row r="4" spans="1:5" ht="15">
      <c r="A4" s="366" t="s">
        <v>341</v>
      </c>
      <c r="B4" s="366"/>
      <c r="C4" s="366"/>
      <c r="D4" s="73"/>
      <c r="E4" s="73"/>
    </row>
    <row r="5" spans="1:5" s="75" customFormat="1" ht="12">
      <c r="A5" s="367" t="s">
        <v>52</v>
      </c>
      <c r="B5" s="372"/>
      <c r="C5" s="372"/>
      <c r="D5" s="74"/>
      <c r="E5" s="74"/>
    </row>
    <row r="6" spans="1:5" ht="15" customHeight="1">
      <c r="A6" s="61"/>
      <c r="B6" s="61"/>
      <c r="C6" s="61"/>
      <c r="D6" s="73"/>
      <c r="E6" s="73"/>
    </row>
    <row r="7" spans="1:5" ht="37.5" customHeight="1">
      <c r="A7" s="264" t="s">
        <v>53</v>
      </c>
      <c r="B7" s="286" t="s">
        <v>151</v>
      </c>
      <c r="C7" s="286"/>
      <c r="D7" s="25"/>
      <c r="E7" s="172" t="s">
        <v>55</v>
      </c>
    </row>
    <row r="8" spans="1:5" ht="30" customHeight="1">
      <c r="A8" s="264"/>
      <c r="B8" s="176" t="s">
        <v>145</v>
      </c>
      <c r="C8" s="176" t="s">
        <v>146</v>
      </c>
      <c r="D8" s="25"/>
      <c r="E8" s="25"/>
    </row>
    <row r="9" spans="1:5">
      <c r="A9" s="94">
        <v>2007</v>
      </c>
      <c r="B9" s="132">
        <v>9.246116952327375</v>
      </c>
      <c r="C9" s="133">
        <v>9.6419113876225637</v>
      </c>
      <c r="D9" s="25"/>
      <c r="E9" s="25"/>
    </row>
    <row r="10" spans="1:5">
      <c r="A10" s="94">
        <v>2008</v>
      </c>
      <c r="B10" s="132">
        <v>7.781289699458477</v>
      </c>
      <c r="C10" s="133">
        <v>7.8390534214253567</v>
      </c>
      <c r="D10" s="25"/>
      <c r="E10" s="25"/>
    </row>
    <row r="11" spans="1:5">
      <c r="A11" s="94">
        <v>2009</v>
      </c>
      <c r="B11" s="132">
        <v>8.4379615340654173</v>
      </c>
      <c r="C11" s="133">
        <v>8.180183956173293</v>
      </c>
      <c r="D11" s="25"/>
      <c r="E11" s="25"/>
    </row>
    <row r="12" spans="1:5">
      <c r="A12" s="94">
        <v>2010</v>
      </c>
      <c r="B12" s="132">
        <v>7.449857173401961</v>
      </c>
      <c r="C12" s="133">
        <v>7.5696876462052796</v>
      </c>
      <c r="D12" s="25"/>
      <c r="E12" s="25"/>
    </row>
    <row r="13" spans="1:5">
      <c r="A13" s="94">
        <v>2011</v>
      </c>
      <c r="B13" s="134">
        <v>5.3475669933456222</v>
      </c>
      <c r="C13" s="135">
        <v>5.0900407417182238</v>
      </c>
      <c r="D13" s="25"/>
      <c r="E13" s="25"/>
    </row>
    <row r="14" spans="1:5">
      <c r="A14" s="94">
        <v>2012</v>
      </c>
      <c r="B14" s="134">
        <v>6.2775180675417639</v>
      </c>
      <c r="C14" s="135">
        <v>5.7405867076835957</v>
      </c>
      <c r="D14" s="25"/>
      <c r="E14" s="25"/>
    </row>
    <row r="15" spans="1:5">
      <c r="A15" s="94">
        <v>2013</v>
      </c>
      <c r="B15" s="133">
        <v>4.6203762773985195</v>
      </c>
      <c r="C15" s="133">
        <v>4.638253371382425</v>
      </c>
      <c r="D15" s="25"/>
      <c r="E15" s="25"/>
    </row>
    <row r="16" spans="1:5">
      <c r="A16" s="94">
        <v>2014</v>
      </c>
      <c r="B16" s="133">
        <v>3.3187696245394487</v>
      </c>
      <c r="C16" s="133">
        <v>3.4276350324979497</v>
      </c>
      <c r="D16" s="25"/>
      <c r="E16" s="25"/>
    </row>
    <row r="17" spans="1:5" s="6" customFormat="1" ht="11.25" customHeight="1">
      <c r="A17" s="373" t="s">
        <v>266</v>
      </c>
      <c r="B17" s="373"/>
      <c r="C17" s="373"/>
    </row>
    <row r="18" spans="1:5" s="6" customFormat="1" ht="33.75" customHeight="1">
      <c r="A18" s="374" t="s">
        <v>307</v>
      </c>
      <c r="B18" s="374"/>
      <c r="C18" s="374"/>
      <c r="D18" s="28"/>
      <c r="E18" s="28"/>
    </row>
    <row r="19" spans="1:5" s="6" customFormat="1" ht="21.75" customHeight="1">
      <c r="A19" s="370" t="s">
        <v>308</v>
      </c>
      <c r="B19" s="370"/>
      <c r="C19" s="370"/>
      <c r="D19" s="28"/>
      <c r="E19" s="28"/>
    </row>
    <row r="20" spans="1:5">
      <c r="A20" s="76"/>
      <c r="B20" s="76"/>
      <c r="C20" s="76"/>
      <c r="D20" s="76"/>
      <c r="E20" s="76"/>
    </row>
    <row r="21" spans="1:5">
      <c r="A21" s="76"/>
      <c r="B21" s="76"/>
      <c r="C21" s="76"/>
      <c r="D21" s="76"/>
      <c r="E21" s="76"/>
    </row>
  </sheetData>
  <mergeCells count="8">
    <mergeCell ref="A19:C19"/>
    <mergeCell ref="A4:C4"/>
    <mergeCell ref="A3:C3"/>
    <mergeCell ref="A5:C5"/>
    <mergeCell ref="A7:A8"/>
    <mergeCell ref="B7:C7"/>
    <mergeCell ref="A17:C17"/>
    <mergeCell ref="A18:C18"/>
  </mergeCells>
  <hyperlinks>
    <hyperlink ref="E7" location="ÍNDICE!A29" display="ÍNDICE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Normal="100" workbookViewId="0">
      <selection activeCell="D7" sqref="D7"/>
    </sheetView>
  </sheetViews>
  <sheetFormatPr baseColWidth="10" defaultRowHeight="14.25"/>
  <cols>
    <col min="1" max="1" width="68.140625" style="15" customWidth="1"/>
    <col min="2" max="2" width="19.140625" style="111" customWidth="1"/>
    <col min="3" max="16384" width="11.42578125" style="15"/>
  </cols>
  <sheetData>
    <row r="1" spans="1:13" ht="6" customHeight="1"/>
    <row r="2" spans="1:13">
      <c r="A2" s="207" t="s">
        <v>336</v>
      </c>
    </row>
    <row r="3" spans="1:13" s="80" customFormat="1" ht="15">
      <c r="A3" s="375" t="s">
        <v>269</v>
      </c>
      <c r="B3" s="375"/>
      <c r="C3" s="78"/>
      <c r="D3" s="78"/>
      <c r="E3" s="78"/>
      <c r="F3" s="79"/>
      <c r="G3" s="79"/>
      <c r="H3" s="79"/>
      <c r="I3" s="79"/>
      <c r="J3" s="79"/>
      <c r="K3" s="79"/>
      <c r="L3" s="79"/>
      <c r="M3" s="79"/>
    </row>
    <row r="4" spans="1:13" s="80" customFormat="1" ht="15">
      <c r="A4" s="375" t="s">
        <v>277</v>
      </c>
      <c r="B4" s="375"/>
      <c r="C4" s="78"/>
      <c r="D4" s="78"/>
      <c r="E4" s="78"/>
      <c r="F4" s="79"/>
      <c r="G4" s="79"/>
      <c r="H4" s="79"/>
      <c r="I4" s="79"/>
      <c r="J4" s="79"/>
      <c r="K4" s="79"/>
      <c r="L4" s="79"/>
      <c r="M4" s="79"/>
    </row>
    <row r="5" spans="1:13" s="80" customFormat="1" ht="15">
      <c r="A5" s="376" t="s">
        <v>153</v>
      </c>
      <c r="B5" s="375"/>
      <c r="C5" s="78"/>
      <c r="D5" s="78"/>
      <c r="E5" s="78"/>
      <c r="F5" s="79"/>
      <c r="G5" s="79"/>
      <c r="H5" s="79"/>
      <c r="I5" s="79"/>
      <c r="J5" s="79"/>
      <c r="K5" s="79"/>
      <c r="L5" s="79"/>
      <c r="M5" s="79"/>
    </row>
    <row r="6" spans="1:13" ht="16.5" customHeight="1">
      <c r="A6" s="81"/>
      <c r="B6" s="112"/>
      <c r="C6" s="81"/>
      <c r="D6" s="81"/>
      <c r="E6" s="81"/>
      <c r="F6" s="53"/>
      <c r="G6" s="53"/>
      <c r="H6" s="53"/>
      <c r="I6" s="53"/>
      <c r="J6" s="53"/>
      <c r="K6" s="53"/>
      <c r="L6" s="53"/>
      <c r="M6" s="53"/>
    </row>
    <row r="7" spans="1:13" ht="32.25" customHeight="1">
      <c r="A7" s="180" t="s">
        <v>154</v>
      </c>
      <c r="B7" s="113" t="s">
        <v>155</v>
      </c>
      <c r="C7" s="82"/>
      <c r="D7" s="172" t="s">
        <v>55</v>
      </c>
      <c r="E7" s="82"/>
      <c r="F7" s="53"/>
      <c r="G7" s="53"/>
      <c r="H7" s="53"/>
      <c r="I7" s="53"/>
      <c r="J7" s="53"/>
      <c r="K7" s="53"/>
      <c r="L7" s="53"/>
      <c r="M7" s="53"/>
    </row>
    <row r="8" spans="1:13" ht="16.5" customHeight="1">
      <c r="A8" s="106">
        <v>2010</v>
      </c>
      <c r="B8" s="198">
        <v>817</v>
      </c>
      <c r="C8" s="82"/>
      <c r="D8" s="82"/>
      <c r="E8" s="82"/>
      <c r="F8" s="53"/>
      <c r="G8" s="53"/>
      <c r="H8" s="53"/>
      <c r="I8" s="53"/>
      <c r="J8" s="53"/>
      <c r="K8" s="53"/>
      <c r="L8" s="53"/>
      <c r="M8" s="53"/>
    </row>
    <row r="9" spans="1:13" ht="16.5" customHeight="1">
      <c r="A9" s="97">
        <v>2011</v>
      </c>
      <c r="B9" s="199">
        <v>948</v>
      </c>
      <c r="C9" s="82"/>
      <c r="D9" s="82"/>
      <c r="E9" s="82"/>
      <c r="F9" s="53"/>
      <c r="G9" s="53"/>
      <c r="H9" s="53"/>
      <c r="I9" s="53"/>
      <c r="J9" s="53"/>
      <c r="K9" s="53"/>
      <c r="L9" s="53"/>
      <c r="M9" s="53"/>
    </row>
    <row r="10" spans="1:13" ht="16.5" customHeight="1">
      <c r="A10" s="147">
        <v>2012</v>
      </c>
      <c r="B10" s="200">
        <v>1299</v>
      </c>
      <c r="C10" s="82"/>
      <c r="D10" s="82"/>
      <c r="E10" s="82"/>
      <c r="F10" s="53"/>
      <c r="G10" s="53"/>
      <c r="H10" s="53"/>
      <c r="I10" s="53"/>
      <c r="J10" s="53"/>
      <c r="K10" s="53"/>
      <c r="L10" s="53"/>
      <c r="M10" s="53"/>
    </row>
    <row r="11" spans="1:13" ht="16.5" customHeight="1" thickBot="1">
      <c r="A11" s="147">
        <v>2013</v>
      </c>
      <c r="B11" s="200">
        <v>953</v>
      </c>
      <c r="C11" s="82"/>
      <c r="D11" s="82"/>
      <c r="E11" s="82"/>
      <c r="F11" s="53"/>
      <c r="G11" s="53"/>
      <c r="H11" s="53"/>
      <c r="I11" s="53"/>
      <c r="J11" s="53"/>
      <c r="K11" s="53"/>
      <c r="L11" s="53"/>
      <c r="M11" s="53"/>
    </row>
    <row r="12" spans="1:13" ht="16.5" customHeight="1" thickTop="1">
      <c r="A12" s="148">
        <v>2014</v>
      </c>
      <c r="B12" s="201">
        <v>1344</v>
      </c>
      <c r="C12" s="82"/>
      <c r="D12" s="82"/>
      <c r="E12" s="82"/>
      <c r="F12" s="53"/>
      <c r="G12" s="53"/>
      <c r="H12" s="53"/>
      <c r="I12" s="53"/>
      <c r="J12" s="53"/>
      <c r="K12" s="53"/>
      <c r="L12" s="53"/>
      <c r="M12" s="53"/>
    </row>
    <row r="13" spans="1:13" ht="16.5" customHeight="1">
      <c r="A13" s="50" t="s">
        <v>156</v>
      </c>
      <c r="B13" s="202">
        <v>88</v>
      </c>
      <c r="C13" s="82"/>
      <c r="D13" s="82"/>
      <c r="E13" s="82"/>
      <c r="F13" s="53"/>
      <c r="G13" s="53"/>
      <c r="H13" s="53"/>
      <c r="I13" s="53"/>
      <c r="J13" s="53"/>
      <c r="K13" s="53"/>
      <c r="L13" s="53"/>
      <c r="M13" s="53"/>
    </row>
    <row r="14" spans="1:13" ht="16.5" customHeight="1">
      <c r="A14" s="50" t="s">
        <v>270</v>
      </c>
      <c r="B14" s="202">
        <v>741</v>
      </c>
      <c r="C14" s="82"/>
      <c r="D14" s="82"/>
      <c r="E14" s="82"/>
      <c r="F14" s="53"/>
      <c r="G14" s="53"/>
      <c r="H14" s="53"/>
      <c r="I14" s="53"/>
      <c r="J14" s="53"/>
      <c r="K14" s="53"/>
      <c r="L14" s="53"/>
      <c r="M14" s="53"/>
    </row>
    <row r="15" spans="1:13" ht="16.5" customHeight="1">
      <c r="A15" s="50" t="s">
        <v>157</v>
      </c>
      <c r="B15" s="202">
        <v>2</v>
      </c>
      <c r="C15" s="82"/>
      <c r="D15" s="82"/>
      <c r="E15" s="82"/>
      <c r="F15" s="53"/>
      <c r="G15" s="53"/>
      <c r="H15" s="53"/>
      <c r="I15" s="53"/>
      <c r="J15" s="53"/>
      <c r="K15" s="53"/>
      <c r="L15" s="53"/>
      <c r="M15" s="53"/>
    </row>
    <row r="16" spans="1:13" ht="16.5" customHeight="1">
      <c r="A16" s="50" t="s">
        <v>271</v>
      </c>
      <c r="B16" s="202">
        <v>34</v>
      </c>
      <c r="C16" s="82"/>
      <c r="D16" s="82"/>
      <c r="E16" s="82"/>
      <c r="F16" s="53"/>
      <c r="G16" s="53"/>
      <c r="H16" s="53"/>
      <c r="I16" s="53"/>
      <c r="J16" s="53"/>
      <c r="K16" s="53"/>
      <c r="L16" s="53"/>
      <c r="M16" s="53"/>
    </row>
    <row r="17" spans="1:13" ht="16.5" customHeight="1">
      <c r="A17" s="50" t="s">
        <v>272</v>
      </c>
      <c r="B17" s="202">
        <v>353</v>
      </c>
      <c r="C17" s="82"/>
      <c r="D17" s="82"/>
      <c r="E17" s="82"/>
      <c r="F17" s="53"/>
      <c r="G17" s="53"/>
      <c r="H17" s="53"/>
      <c r="I17" s="53"/>
      <c r="J17" s="53"/>
      <c r="K17" s="53"/>
      <c r="L17" s="53"/>
      <c r="M17" s="53"/>
    </row>
    <row r="18" spans="1:13" ht="16.5" customHeight="1">
      <c r="A18" s="50" t="s">
        <v>273</v>
      </c>
      <c r="B18" s="202">
        <v>13</v>
      </c>
      <c r="C18" s="82"/>
      <c r="D18" s="82"/>
      <c r="E18" s="82"/>
      <c r="F18" s="53"/>
      <c r="G18" s="53"/>
      <c r="H18" s="53"/>
      <c r="I18" s="53"/>
      <c r="J18" s="53"/>
      <c r="K18" s="53"/>
      <c r="L18" s="53"/>
      <c r="M18" s="53"/>
    </row>
    <row r="19" spans="1:13" ht="16.5" customHeight="1">
      <c r="A19" s="50" t="s">
        <v>158</v>
      </c>
      <c r="B19" s="202">
        <v>1</v>
      </c>
      <c r="C19" s="82"/>
      <c r="D19" s="82"/>
      <c r="E19" s="82"/>
      <c r="F19" s="53"/>
      <c r="G19" s="53"/>
      <c r="H19" s="53"/>
      <c r="I19" s="53"/>
      <c r="J19" s="53"/>
      <c r="K19" s="53"/>
      <c r="L19" s="53"/>
      <c r="M19" s="53"/>
    </row>
    <row r="20" spans="1:13" ht="16.5" customHeight="1">
      <c r="A20" s="50" t="s">
        <v>159</v>
      </c>
      <c r="B20" s="202">
        <v>4</v>
      </c>
      <c r="C20" s="82"/>
      <c r="D20" s="82"/>
      <c r="E20" s="82"/>
      <c r="F20" s="53"/>
      <c r="G20" s="53"/>
      <c r="H20" s="53"/>
      <c r="I20" s="53"/>
      <c r="J20" s="53"/>
      <c r="K20" s="53"/>
      <c r="L20" s="53"/>
      <c r="M20" s="53"/>
    </row>
    <row r="21" spans="1:13" ht="16.5" customHeight="1">
      <c r="A21" s="50" t="s">
        <v>274</v>
      </c>
      <c r="B21" s="202">
        <v>42</v>
      </c>
      <c r="C21" s="82"/>
      <c r="D21" s="82"/>
      <c r="E21" s="82"/>
      <c r="F21" s="53"/>
      <c r="G21" s="53"/>
      <c r="H21" s="53"/>
      <c r="I21" s="53"/>
      <c r="J21" s="53"/>
      <c r="K21" s="53"/>
      <c r="L21" s="53"/>
      <c r="M21" s="53"/>
    </row>
    <row r="22" spans="1:13" ht="16.5" customHeight="1">
      <c r="A22" s="50" t="s">
        <v>275</v>
      </c>
      <c r="B22" s="57">
        <v>2</v>
      </c>
      <c r="C22" s="82"/>
      <c r="D22" s="82"/>
      <c r="E22" s="82"/>
      <c r="F22" s="53"/>
      <c r="G22" s="53"/>
      <c r="H22" s="53"/>
      <c r="I22" s="53"/>
      <c r="J22" s="53"/>
      <c r="K22" s="53"/>
      <c r="L22" s="53"/>
      <c r="M22" s="53"/>
    </row>
    <row r="23" spans="1:13" ht="16.5" customHeight="1">
      <c r="A23" s="50" t="s">
        <v>276</v>
      </c>
      <c r="B23" s="57">
        <v>64</v>
      </c>
      <c r="C23" s="82"/>
      <c r="D23" s="82"/>
      <c r="E23" s="82"/>
      <c r="F23" s="53"/>
      <c r="G23" s="53"/>
      <c r="H23" s="53"/>
      <c r="I23" s="53"/>
      <c r="J23" s="53"/>
      <c r="K23" s="53"/>
      <c r="L23" s="53"/>
      <c r="M23" s="53"/>
    </row>
    <row r="24" spans="1:13" s="21" customFormat="1" ht="11.25">
      <c r="A24" s="377" t="s">
        <v>309</v>
      </c>
      <c r="B24" s="377"/>
      <c r="C24" s="83"/>
      <c r="D24" s="83"/>
      <c r="E24" s="83"/>
      <c r="F24" s="84"/>
      <c r="G24" s="58"/>
      <c r="H24" s="58"/>
      <c r="I24" s="58"/>
      <c r="J24" s="58"/>
      <c r="K24" s="58"/>
      <c r="L24" s="58"/>
      <c r="M24" s="58"/>
    </row>
    <row r="25" spans="1:13" s="21" customFormat="1" ht="33" customHeight="1">
      <c r="A25" s="378" t="s">
        <v>311</v>
      </c>
      <c r="B25" s="378"/>
      <c r="C25" s="107"/>
      <c r="D25" s="107"/>
      <c r="E25" s="107"/>
    </row>
    <row r="26" spans="1:13" ht="16.5" customHeight="1">
      <c r="A26" s="203" t="s">
        <v>310</v>
      </c>
      <c r="B26" s="114"/>
      <c r="C26" s="82"/>
      <c r="D26" s="82"/>
      <c r="E26" s="82"/>
      <c r="F26" s="53"/>
      <c r="G26" s="53"/>
      <c r="H26" s="53"/>
      <c r="I26" s="53"/>
      <c r="J26" s="53"/>
      <c r="K26" s="53"/>
      <c r="L26" s="53"/>
      <c r="M26" s="53"/>
    </row>
    <row r="27" spans="1:13" ht="16.5" customHeight="1">
      <c r="A27" s="82"/>
      <c r="B27" s="114"/>
      <c r="C27" s="82"/>
      <c r="D27" s="82"/>
      <c r="E27" s="82"/>
      <c r="F27" s="53"/>
      <c r="G27" s="53"/>
      <c r="H27" s="53"/>
      <c r="I27" s="53"/>
      <c r="J27" s="53"/>
      <c r="K27" s="53"/>
      <c r="L27" s="53"/>
      <c r="M27" s="53"/>
    </row>
    <row r="28" spans="1:13" ht="16.5" customHeight="1">
      <c r="A28" s="82"/>
      <c r="B28" s="114"/>
      <c r="C28" s="82"/>
      <c r="D28" s="82"/>
      <c r="E28" s="82"/>
      <c r="F28" s="53"/>
      <c r="G28" s="53"/>
      <c r="H28" s="53"/>
      <c r="I28" s="53"/>
      <c r="J28" s="53"/>
      <c r="K28" s="53"/>
      <c r="L28" s="53"/>
      <c r="M28" s="53"/>
    </row>
    <row r="29" spans="1:13" ht="16.5" customHeight="1">
      <c r="A29" s="82"/>
      <c r="B29" s="114"/>
      <c r="C29" s="82"/>
      <c r="D29" s="82"/>
      <c r="E29" s="82"/>
      <c r="F29" s="53"/>
      <c r="G29" s="53"/>
      <c r="H29" s="53"/>
      <c r="I29" s="53"/>
      <c r="J29" s="53"/>
      <c r="K29" s="53"/>
      <c r="L29" s="53"/>
      <c r="M29" s="53"/>
    </row>
    <row r="30" spans="1:13" ht="16.5" customHeight="1">
      <c r="A30" s="82"/>
      <c r="B30" s="114"/>
      <c r="C30" s="82"/>
      <c r="D30" s="82"/>
      <c r="E30" s="82"/>
      <c r="F30" s="53"/>
      <c r="G30" s="53"/>
      <c r="H30" s="53"/>
      <c r="I30" s="53"/>
      <c r="J30" s="53"/>
      <c r="K30" s="53"/>
      <c r="L30" s="53"/>
      <c r="M30" s="53"/>
    </row>
    <row r="31" spans="1:13" ht="16.5" customHeight="1">
      <c r="A31" s="82"/>
      <c r="B31" s="114"/>
      <c r="C31" s="82"/>
      <c r="D31" s="82"/>
      <c r="E31" s="82"/>
      <c r="F31" s="53"/>
      <c r="G31" s="53"/>
      <c r="H31" s="53"/>
      <c r="I31" s="53"/>
      <c r="J31" s="53"/>
      <c r="K31" s="53"/>
      <c r="L31" s="53"/>
      <c r="M31" s="53"/>
    </row>
    <row r="32" spans="1:13" ht="16.5" customHeight="1">
      <c r="A32" s="82"/>
      <c r="B32" s="114"/>
      <c r="C32" s="82"/>
      <c r="D32" s="82"/>
      <c r="E32" s="82"/>
      <c r="F32" s="53"/>
      <c r="G32" s="53"/>
      <c r="H32" s="53"/>
      <c r="I32" s="53"/>
      <c r="J32" s="53"/>
      <c r="K32" s="53"/>
      <c r="L32" s="53"/>
      <c r="M32" s="53"/>
    </row>
    <row r="33" spans="1:13" ht="16.5" customHeight="1">
      <c r="A33" s="82"/>
      <c r="B33" s="114"/>
      <c r="C33" s="82"/>
      <c r="D33" s="82"/>
      <c r="E33" s="82"/>
      <c r="F33" s="53"/>
      <c r="G33" s="53"/>
      <c r="H33" s="53"/>
      <c r="I33" s="53"/>
      <c r="J33" s="53"/>
      <c r="K33" s="53"/>
      <c r="L33" s="53"/>
      <c r="M33" s="53"/>
    </row>
    <row r="34" spans="1:13" ht="16.5" customHeight="1" thickBot="1">
      <c r="A34" s="82"/>
      <c r="B34" s="114"/>
      <c r="C34" s="82"/>
      <c r="D34" s="82"/>
      <c r="E34" s="82"/>
      <c r="F34" s="53"/>
      <c r="G34" s="53"/>
      <c r="H34" s="53"/>
      <c r="I34" s="53"/>
      <c r="J34" s="53"/>
      <c r="K34" s="53"/>
      <c r="L34" s="53"/>
      <c r="M34" s="53"/>
    </row>
    <row r="35" spans="1:13" ht="15">
      <c r="A35" s="298" t="s">
        <v>160</v>
      </c>
      <c r="B35" s="298"/>
      <c r="C35" s="298"/>
      <c r="D35" s="86"/>
    </row>
    <row r="36" spans="1:13" ht="15">
      <c r="A36" s="294" t="s">
        <v>161</v>
      </c>
      <c r="B36" s="294"/>
      <c r="C36" s="294"/>
      <c r="D36" s="294"/>
    </row>
    <row r="37" spans="1:13" ht="15" thickBot="1"/>
    <row r="38" spans="1:13" ht="15" thickBot="1">
      <c r="A38" s="87" t="s">
        <v>55</v>
      </c>
    </row>
  </sheetData>
  <mergeCells count="7">
    <mergeCell ref="A36:D36"/>
    <mergeCell ref="A4:B4"/>
    <mergeCell ref="A3:B3"/>
    <mergeCell ref="A5:B5"/>
    <mergeCell ref="A24:B24"/>
    <mergeCell ref="A25:B25"/>
    <mergeCell ref="A35:C35"/>
  </mergeCells>
  <hyperlinks>
    <hyperlink ref="A38" location="Índice!A1" display="ÍNDICE"/>
    <hyperlink ref="D7" location="ÍNDICE!A33" display="ÍNDICE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="85" zoomScaleNormal="85" workbookViewId="0">
      <selection activeCell="D7" sqref="D7"/>
    </sheetView>
  </sheetViews>
  <sheetFormatPr baseColWidth="10" defaultRowHeight="14.25"/>
  <cols>
    <col min="1" max="1" width="56.5703125" style="15" customWidth="1"/>
    <col min="2" max="2" width="29.42578125" style="77" customWidth="1"/>
    <col min="3" max="3" width="13" style="15" customWidth="1"/>
    <col min="4" max="8" width="11.42578125" style="15"/>
    <col min="9" max="9" width="17.42578125" style="15" customWidth="1"/>
    <col min="10" max="16384" width="11.42578125" style="15"/>
  </cols>
  <sheetData>
    <row r="1" spans="1:15" ht="6" customHeight="1"/>
    <row r="2" spans="1:15">
      <c r="A2" s="207" t="s">
        <v>337</v>
      </c>
    </row>
    <row r="3" spans="1:15" ht="15">
      <c r="A3" s="375" t="s">
        <v>282</v>
      </c>
      <c r="B3" s="375"/>
      <c r="C3" s="82"/>
      <c r="D3" s="82"/>
      <c r="E3" s="82"/>
      <c r="F3" s="53"/>
      <c r="G3" s="53"/>
      <c r="H3" s="53"/>
      <c r="I3" s="53"/>
      <c r="J3" s="53"/>
      <c r="K3" s="53"/>
      <c r="L3" s="53"/>
      <c r="M3" s="53"/>
    </row>
    <row r="4" spans="1:15" ht="15">
      <c r="A4" s="375" t="s">
        <v>277</v>
      </c>
      <c r="B4" s="375"/>
      <c r="C4" s="82"/>
      <c r="D4" s="82"/>
      <c r="E4" s="82"/>
      <c r="F4" s="53"/>
      <c r="G4" s="53"/>
      <c r="H4" s="53"/>
      <c r="I4" s="53"/>
      <c r="J4" s="53"/>
      <c r="K4" s="53"/>
      <c r="L4" s="53"/>
      <c r="M4" s="53"/>
    </row>
    <row r="5" spans="1:15" ht="15">
      <c r="A5" s="376" t="s">
        <v>162</v>
      </c>
      <c r="B5" s="375"/>
      <c r="C5" s="82"/>
      <c r="D5" s="82"/>
      <c r="E5" s="82"/>
      <c r="F5" s="53"/>
      <c r="G5" s="53"/>
      <c r="H5" s="53"/>
      <c r="I5" s="53"/>
      <c r="J5" s="53"/>
      <c r="K5" s="53"/>
      <c r="L5" s="53"/>
      <c r="M5" s="53"/>
    </row>
    <row r="6" spans="1:15" ht="16.5" customHeight="1">
      <c r="A6" s="81"/>
      <c r="B6" s="82"/>
      <c r="C6" s="82"/>
      <c r="D6" s="82"/>
      <c r="E6" s="82"/>
      <c r="F6" s="53"/>
      <c r="G6" s="53"/>
      <c r="H6" s="53"/>
      <c r="I6" s="53"/>
      <c r="J6" s="53"/>
      <c r="K6" s="53"/>
      <c r="L6" s="53"/>
      <c r="M6" s="53"/>
    </row>
    <row r="7" spans="1:15" ht="32.25" customHeight="1">
      <c r="A7" s="180" t="s">
        <v>163</v>
      </c>
      <c r="B7" s="180" t="s">
        <v>155</v>
      </c>
      <c r="C7" s="82"/>
      <c r="D7" s="172" t="s">
        <v>55</v>
      </c>
      <c r="E7" s="82"/>
      <c r="F7" s="53"/>
      <c r="G7" s="53"/>
      <c r="H7" s="53"/>
      <c r="I7" s="53"/>
      <c r="J7" s="53"/>
      <c r="K7" s="53"/>
      <c r="L7" s="53"/>
      <c r="M7" s="53"/>
    </row>
    <row r="8" spans="1:15" ht="16.5" customHeight="1">
      <c r="A8" s="106">
        <v>2010</v>
      </c>
      <c r="B8" s="198">
        <v>267</v>
      </c>
      <c r="C8" s="82"/>
      <c r="E8" s="82"/>
      <c r="F8" s="53"/>
      <c r="G8" s="53"/>
      <c r="H8" s="53"/>
      <c r="I8" s="53"/>
      <c r="J8" s="53"/>
      <c r="K8" s="53"/>
      <c r="L8" s="53"/>
      <c r="M8" s="53"/>
    </row>
    <row r="9" spans="1:15" ht="16.5" customHeight="1">
      <c r="A9" s="97">
        <v>2011</v>
      </c>
      <c r="B9" s="199">
        <v>689</v>
      </c>
      <c r="C9" s="82"/>
      <c r="D9" s="82"/>
      <c r="E9" s="82"/>
      <c r="F9" s="53"/>
      <c r="G9" s="53"/>
      <c r="H9" s="53"/>
      <c r="I9" s="53"/>
      <c r="J9" s="53"/>
      <c r="K9" s="53"/>
      <c r="L9" s="53"/>
      <c r="M9" s="53"/>
    </row>
    <row r="10" spans="1:15" ht="16.5" customHeight="1">
      <c r="A10" s="147">
        <v>2012</v>
      </c>
      <c r="B10" s="200">
        <v>4965</v>
      </c>
      <c r="C10" s="82"/>
      <c r="D10" s="82"/>
      <c r="E10" s="82"/>
      <c r="F10" s="53"/>
      <c r="G10" s="53"/>
      <c r="H10" s="53"/>
      <c r="I10" s="53"/>
      <c r="J10" s="53"/>
      <c r="K10" s="53"/>
      <c r="L10" s="53"/>
      <c r="M10" s="53"/>
    </row>
    <row r="11" spans="1:15" ht="16.5" customHeight="1" thickBot="1">
      <c r="A11" s="147">
        <v>2013</v>
      </c>
      <c r="B11" s="200">
        <v>3245</v>
      </c>
      <c r="C11" s="82"/>
      <c r="D11" s="82"/>
      <c r="E11" s="82"/>
      <c r="F11" s="53"/>
      <c r="G11" s="53"/>
      <c r="H11" s="53"/>
      <c r="I11" s="53"/>
      <c r="J11" s="53"/>
      <c r="K11" s="53"/>
      <c r="L11" s="53"/>
      <c r="M11" s="53"/>
    </row>
    <row r="12" spans="1:15" ht="16.5" customHeight="1" thickTop="1">
      <c r="A12" s="148">
        <v>2014</v>
      </c>
      <c r="B12" s="149">
        <v>2261</v>
      </c>
      <c r="C12" s="82"/>
      <c r="D12" s="82"/>
      <c r="E12" s="82"/>
      <c r="F12" s="53"/>
      <c r="G12" s="53"/>
      <c r="H12" s="53"/>
      <c r="I12" s="53"/>
      <c r="J12" s="53"/>
      <c r="K12" s="53"/>
      <c r="L12" s="53"/>
      <c r="M12" s="53"/>
      <c r="O12" s="172" t="s">
        <v>55</v>
      </c>
    </row>
    <row r="13" spans="1:15" ht="16.5" customHeight="1">
      <c r="A13" s="33" t="s">
        <v>283</v>
      </c>
      <c r="B13" s="57">
        <v>12</v>
      </c>
      <c r="C13" s="82"/>
      <c r="D13" s="82"/>
      <c r="E13" s="82"/>
      <c r="F13" s="53"/>
      <c r="G13" s="53"/>
      <c r="H13" s="53"/>
      <c r="I13" s="53"/>
      <c r="J13" s="53"/>
      <c r="K13" s="53"/>
      <c r="L13" s="53"/>
      <c r="M13" s="53"/>
    </row>
    <row r="14" spans="1:15" ht="16.5" customHeight="1">
      <c r="A14" s="33" t="s">
        <v>164</v>
      </c>
      <c r="B14" s="57">
        <v>430</v>
      </c>
      <c r="C14" s="82"/>
      <c r="D14" s="82"/>
      <c r="E14" s="82"/>
      <c r="F14" s="53"/>
      <c r="G14" s="53"/>
      <c r="H14" s="53"/>
      <c r="I14" s="53"/>
      <c r="J14" s="53"/>
      <c r="K14" s="53"/>
      <c r="L14" s="53"/>
      <c r="M14" s="53"/>
    </row>
    <row r="15" spans="1:15" ht="16.5" customHeight="1">
      <c r="A15" s="33" t="s">
        <v>284</v>
      </c>
      <c r="B15" s="57">
        <v>20</v>
      </c>
      <c r="C15" s="82"/>
      <c r="D15" s="82"/>
      <c r="E15" s="82"/>
      <c r="F15" s="53"/>
      <c r="G15" s="53"/>
      <c r="H15" s="53"/>
      <c r="I15" s="53"/>
      <c r="J15" s="53"/>
      <c r="K15" s="53"/>
      <c r="L15" s="53"/>
      <c r="M15" s="53"/>
    </row>
    <row r="16" spans="1:15" ht="16.5" customHeight="1">
      <c r="A16" s="33" t="s">
        <v>165</v>
      </c>
      <c r="B16" s="57">
        <v>11</v>
      </c>
      <c r="C16" s="82"/>
      <c r="D16" s="82"/>
      <c r="E16" s="82"/>
      <c r="F16" s="53"/>
      <c r="G16" s="53"/>
      <c r="H16" s="53"/>
      <c r="I16" s="53"/>
      <c r="J16" s="53"/>
      <c r="K16" s="53"/>
      <c r="L16" s="53"/>
      <c r="M16" s="53"/>
    </row>
    <row r="17" spans="1:13" ht="16.5" customHeight="1">
      <c r="A17" s="33" t="s">
        <v>166</v>
      </c>
      <c r="B17" s="57">
        <v>251</v>
      </c>
      <c r="C17" s="82"/>
      <c r="D17" s="82"/>
      <c r="E17" s="82"/>
      <c r="F17" s="53"/>
      <c r="G17" s="53"/>
      <c r="H17" s="53"/>
      <c r="I17" s="53"/>
      <c r="J17" s="53"/>
      <c r="K17" s="53"/>
      <c r="L17" s="53"/>
      <c r="M17" s="53"/>
    </row>
    <row r="18" spans="1:13" ht="16.5" customHeight="1">
      <c r="A18" s="33" t="s">
        <v>167</v>
      </c>
      <c r="B18" s="57">
        <v>61</v>
      </c>
      <c r="C18" s="82"/>
      <c r="D18" s="82"/>
      <c r="E18" s="82"/>
      <c r="F18" s="53"/>
      <c r="G18" s="53"/>
      <c r="H18" s="53"/>
      <c r="I18" s="53"/>
      <c r="J18" s="53"/>
      <c r="K18" s="53"/>
      <c r="L18" s="53"/>
      <c r="M18" s="53"/>
    </row>
    <row r="19" spans="1:13" ht="16.5" customHeight="1">
      <c r="A19" s="33" t="s">
        <v>168</v>
      </c>
      <c r="B19" s="57">
        <v>905</v>
      </c>
      <c r="C19" s="82"/>
      <c r="D19" s="82"/>
      <c r="E19" s="82"/>
      <c r="F19" s="53"/>
      <c r="G19" s="53"/>
      <c r="H19" s="53"/>
      <c r="I19" s="53"/>
      <c r="J19" s="53"/>
      <c r="K19" s="53"/>
      <c r="L19" s="53"/>
      <c r="M19" s="53"/>
    </row>
    <row r="20" spans="1:13" ht="16.5" customHeight="1">
      <c r="A20" s="33" t="s">
        <v>169</v>
      </c>
      <c r="B20" s="57">
        <v>571</v>
      </c>
      <c r="C20" s="82"/>
      <c r="D20" s="82"/>
      <c r="E20" s="82"/>
      <c r="F20" s="53"/>
      <c r="G20" s="53"/>
      <c r="H20" s="53"/>
      <c r="I20" s="53"/>
      <c r="J20" s="53"/>
      <c r="K20" s="53"/>
      <c r="L20" s="53"/>
      <c r="M20" s="53"/>
    </row>
    <row r="21" spans="1:13" s="21" customFormat="1" ht="11.25">
      <c r="A21" s="355" t="s">
        <v>285</v>
      </c>
      <c r="B21" s="355"/>
      <c r="C21" s="83"/>
      <c r="D21" s="83"/>
      <c r="E21" s="83"/>
      <c r="F21" s="58"/>
      <c r="G21" s="58"/>
      <c r="H21" s="58"/>
      <c r="I21" s="58"/>
      <c r="J21" s="58"/>
      <c r="K21" s="58"/>
      <c r="L21" s="58"/>
      <c r="M21" s="58"/>
    </row>
    <row r="22" spans="1:13" s="21" customFormat="1" ht="11.25">
      <c r="A22" s="88" t="s">
        <v>189</v>
      </c>
      <c r="B22" s="89"/>
      <c r="C22" s="89"/>
      <c r="D22" s="89"/>
      <c r="E22" s="58"/>
    </row>
    <row r="23" spans="1:13" s="204" customFormat="1" ht="16.5" customHeight="1">
      <c r="B23" s="205"/>
      <c r="C23" s="205"/>
      <c r="D23" s="205"/>
      <c r="E23" s="205"/>
      <c r="F23" s="206"/>
      <c r="G23" s="206"/>
      <c r="H23" s="206"/>
      <c r="I23" s="206"/>
      <c r="J23" s="206"/>
      <c r="K23" s="206"/>
      <c r="L23" s="206"/>
      <c r="M23" s="206"/>
    </row>
    <row r="24" spans="1:13" ht="16.5" customHeight="1">
      <c r="A24" s="82"/>
      <c r="B24" s="85"/>
      <c r="C24" s="82"/>
      <c r="D24" s="82"/>
      <c r="E24" s="82"/>
      <c r="F24" s="53"/>
      <c r="G24" s="53"/>
      <c r="H24" s="53"/>
      <c r="I24" s="53"/>
      <c r="J24" s="53"/>
      <c r="K24" s="53"/>
      <c r="L24" s="53"/>
      <c r="M24" s="53"/>
    </row>
    <row r="25" spans="1:13" ht="16.5" customHeight="1">
      <c r="A25" s="82"/>
      <c r="B25" s="85"/>
      <c r="C25" s="82"/>
      <c r="D25" s="82"/>
      <c r="E25" s="82"/>
      <c r="F25" s="53"/>
      <c r="G25" s="53"/>
      <c r="H25" s="53"/>
      <c r="I25" s="53"/>
      <c r="J25" s="53"/>
      <c r="K25" s="53"/>
      <c r="L25" s="53"/>
      <c r="M25" s="53"/>
    </row>
    <row r="26" spans="1:13" ht="16.5" customHeight="1">
      <c r="A26" s="82"/>
      <c r="B26" s="85"/>
      <c r="C26" s="82"/>
      <c r="D26" s="82"/>
      <c r="E26" s="82"/>
      <c r="F26" s="53"/>
      <c r="G26" s="53"/>
      <c r="H26" s="53"/>
      <c r="I26" s="53"/>
      <c r="J26" s="53"/>
      <c r="K26" s="53"/>
      <c r="L26" s="53"/>
      <c r="M26" s="53"/>
    </row>
  </sheetData>
  <mergeCells count="4">
    <mergeCell ref="A3:B3"/>
    <mergeCell ref="A5:B5"/>
    <mergeCell ref="A21:B21"/>
    <mergeCell ref="A4:B4"/>
  </mergeCells>
  <hyperlinks>
    <hyperlink ref="O12" location="ÍNDICE!A1" display="ÍNDICE"/>
    <hyperlink ref="D7" location="ÍNDICE!A34" display="ÍNDICE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zoomScale="80" zoomScaleNormal="80" workbookViewId="0">
      <selection activeCell="D8" sqref="D8"/>
    </sheetView>
  </sheetViews>
  <sheetFormatPr baseColWidth="10" defaultRowHeight="14.25"/>
  <cols>
    <col min="1" max="1" width="46.5703125" style="15" customWidth="1"/>
    <col min="2" max="2" width="38.7109375" style="15" customWidth="1"/>
    <col min="3" max="16384" width="11.42578125" style="15"/>
  </cols>
  <sheetData>
    <row r="1" spans="1:15" ht="111.75" customHeight="1">
      <c r="A1" s="63"/>
      <c r="B1" s="63"/>
    </row>
    <row r="2" spans="1:15" ht="15">
      <c r="A2" s="63"/>
      <c r="B2" s="63"/>
    </row>
    <row r="3" spans="1:15" ht="15">
      <c r="A3" s="207" t="s">
        <v>338</v>
      </c>
      <c r="B3" s="63"/>
    </row>
    <row r="4" spans="1:15" ht="15">
      <c r="A4" s="277" t="s">
        <v>184</v>
      </c>
      <c r="B4" s="277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30.75" customHeight="1">
      <c r="A5" s="277" t="s">
        <v>227</v>
      </c>
      <c r="B5" s="277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5">
      <c r="A6" s="349" t="s">
        <v>130</v>
      </c>
      <c r="B6" s="277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>
      <c r="A7" s="44"/>
      <c r="B7" s="64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ht="15">
      <c r="A8" s="264" t="s">
        <v>32</v>
      </c>
      <c r="B8" s="180" t="s">
        <v>131</v>
      </c>
      <c r="C8" s="36"/>
      <c r="D8" s="172" t="s">
        <v>55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ht="15" customHeight="1">
      <c r="A9" s="264"/>
      <c r="B9" s="180" t="s">
        <v>132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ht="15" customHeight="1">
      <c r="A10" s="65" t="s">
        <v>45</v>
      </c>
      <c r="B10" s="108">
        <v>13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15" customHeight="1">
      <c r="A11" s="33" t="s">
        <v>2</v>
      </c>
      <c r="B11" s="109">
        <v>11.9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5" ht="15" customHeight="1">
      <c r="A12" s="33" t="s">
        <v>28</v>
      </c>
      <c r="B12" s="109">
        <v>7.6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15" customHeight="1">
      <c r="A13" s="33" t="s">
        <v>3</v>
      </c>
      <c r="B13" s="109">
        <v>9.9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ht="15" customHeight="1">
      <c r="A14" s="33" t="s">
        <v>4</v>
      </c>
      <c r="B14" s="109">
        <v>26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  <row r="15" spans="1:15" ht="15" customHeight="1">
      <c r="A15" s="33" t="s">
        <v>5</v>
      </c>
      <c r="B15" s="109">
        <v>13.8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1:15" ht="15" customHeight="1">
      <c r="A16" s="33" t="s">
        <v>6</v>
      </c>
      <c r="B16" s="109">
        <v>4.0999999999999996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5" customHeight="1">
      <c r="A17" s="33" t="s">
        <v>12</v>
      </c>
      <c r="B17" s="109">
        <v>3.7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5" ht="15" customHeight="1">
      <c r="A18" s="33" t="s">
        <v>13</v>
      </c>
      <c r="B18" s="109">
        <v>17.600000000000001</v>
      </c>
    </row>
    <row r="19" spans="1:15" ht="19.5" customHeight="1">
      <c r="A19" s="50" t="s">
        <v>133</v>
      </c>
      <c r="B19" s="110">
        <v>2.5</v>
      </c>
    </row>
    <row r="20" spans="1:15" ht="15" customHeight="1">
      <c r="A20" s="33" t="s">
        <v>7</v>
      </c>
      <c r="B20" s="109">
        <v>19.8</v>
      </c>
    </row>
    <row r="21" spans="1:15" ht="15" customHeight="1">
      <c r="A21" s="33" t="s">
        <v>8</v>
      </c>
      <c r="B21" s="109">
        <v>4.8</v>
      </c>
    </row>
    <row r="22" spans="1:15" ht="15" customHeight="1">
      <c r="A22" s="33" t="s">
        <v>15</v>
      </c>
      <c r="B22" s="109">
        <v>1.9</v>
      </c>
    </row>
    <row r="23" spans="1:15" ht="15" customHeight="1">
      <c r="A23" s="33" t="s">
        <v>16</v>
      </c>
      <c r="B23" s="109">
        <v>17.399999999999999</v>
      </c>
    </row>
    <row r="24" spans="1:15" ht="15" customHeight="1">
      <c r="A24" s="33" t="s">
        <v>18</v>
      </c>
      <c r="B24" s="109">
        <v>27.3</v>
      </c>
    </row>
    <row r="25" spans="1:15" ht="15" customHeight="1">
      <c r="A25" s="33" t="s">
        <v>19</v>
      </c>
      <c r="B25" s="109">
        <v>76.599999999999994</v>
      </c>
    </row>
    <row r="26" spans="1:15" ht="15" customHeight="1">
      <c r="A26" s="50" t="s">
        <v>20</v>
      </c>
      <c r="B26" s="110">
        <v>16.899999999999999</v>
      </c>
    </row>
    <row r="27" spans="1:15" ht="15" customHeight="1">
      <c r="A27" s="33" t="s">
        <v>9</v>
      </c>
      <c r="B27" s="109">
        <v>22.5</v>
      </c>
    </row>
    <row r="28" spans="1:15" ht="15" customHeight="1">
      <c r="A28" s="33" t="s">
        <v>10</v>
      </c>
      <c r="B28" s="109">
        <v>10.1</v>
      </c>
    </row>
    <row r="29" spans="1:15" ht="15" customHeight="1">
      <c r="A29" s="33" t="s">
        <v>21</v>
      </c>
      <c r="B29" s="109">
        <v>63.3</v>
      </c>
    </row>
    <row r="30" spans="1:15" ht="15" customHeight="1">
      <c r="A30" s="33" t="s">
        <v>25</v>
      </c>
      <c r="B30" s="109">
        <v>26.5</v>
      </c>
    </row>
    <row r="31" spans="1:15" ht="15" customHeight="1">
      <c r="A31" s="33" t="s">
        <v>22</v>
      </c>
      <c r="B31" s="109">
        <v>7.5</v>
      </c>
    </row>
    <row r="32" spans="1:15" ht="15" customHeight="1">
      <c r="A32" s="33" t="s">
        <v>23</v>
      </c>
      <c r="B32" s="109">
        <v>1.3</v>
      </c>
    </row>
    <row r="33" spans="1:7" ht="15" customHeight="1">
      <c r="A33" s="33" t="s">
        <v>11</v>
      </c>
      <c r="B33" s="109">
        <v>0.6</v>
      </c>
    </row>
    <row r="34" spans="1:7" s="21" customFormat="1" ht="15" customHeight="1">
      <c r="A34" s="33" t="s">
        <v>17</v>
      </c>
      <c r="B34" s="109">
        <v>1.9</v>
      </c>
      <c r="C34" s="41"/>
      <c r="D34" s="41"/>
      <c r="E34" s="41"/>
      <c r="F34" s="41"/>
      <c r="G34" s="41"/>
    </row>
    <row r="35" spans="1:7" s="21" customFormat="1" ht="11.25" customHeight="1">
      <c r="A35" s="101" t="s">
        <v>134</v>
      </c>
      <c r="B35" s="100"/>
      <c r="C35" s="41"/>
      <c r="D35" s="41"/>
      <c r="E35" s="41"/>
      <c r="F35" s="41"/>
      <c r="G35" s="41"/>
    </row>
    <row r="36" spans="1:7" s="21" customFormat="1" ht="22.5" customHeight="1">
      <c r="A36" s="380" t="s">
        <v>298</v>
      </c>
      <c r="B36" s="380"/>
      <c r="C36" s="41"/>
      <c r="D36" s="41"/>
      <c r="E36" s="41"/>
      <c r="F36" s="41"/>
      <c r="G36" s="41"/>
    </row>
    <row r="37" spans="1:7" s="21" customFormat="1" ht="11.25">
      <c r="A37" s="379" t="s">
        <v>299</v>
      </c>
      <c r="B37" s="379"/>
      <c r="C37" s="41"/>
      <c r="D37" s="41"/>
      <c r="E37" s="41"/>
      <c r="F37" s="41"/>
      <c r="G37" s="41"/>
    </row>
    <row r="38" spans="1:7" s="21" customFormat="1" ht="23.25" customHeight="1">
      <c r="A38" s="379" t="s">
        <v>300</v>
      </c>
      <c r="B38" s="379"/>
      <c r="C38" s="41"/>
      <c r="D38" s="41"/>
      <c r="E38" s="41"/>
      <c r="F38" s="41"/>
      <c r="G38" s="41"/>
    </row>
    <row r="39" spans="1:7">
      <c r="A39" s="197" t="s">
        <v>301</v>
      </c>
    </row>
  </sheetData>
  <mergeCells count="7">
    <mergeCell ref="A38:B38"/>
    <mergeCell ref="A5:B5"/>
    <mergeCell ref="A4:B4"/>
    <mergeCell ref="A6:B6"/>
    <mergeCell ref="A8:A9"/>
    <mergeCell ref="A36:B36"/>
    <mergeCell ref="A37:B37"/>
  </mergeCells>
  <hyperlinks>
    <hyperlink ref="D8" location="ÍNDICE!A35" display="ÍNDICE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showGridLines="0" zoomScaleNormal="100" workbookViewId="0">
      <selection activeCell="G7" sqref="G7"/>
    </sheetView>
  </sheetViews>
  <sheetFormatPr baseColWidth="10" defaultColWidth="27.5703125" defaultRowHeight="14.25"/>
  <cols>
    <col min="1" max="1" width="88" style="5" customWidth="1"/>
    <col min="2" max="2" width="15.42578125" style="5" customWidth="1"/>
    <col min="3" max="5" width="15.7109375" style="5" customWidth="1"/>
    <col min="6" max="6" width="13" style="5" customWidth="1"/>
    <col min="7" max="7" width="19.5703125" style="5" customWidth="1"/>
    <col min="8" max="11" width="27.5703125" style="5" customWidth="1"/>
    <col min="12" max="16384" width="27.5703125" style="5"/>
  </cols>
  <sheetData>
    <row r="1" spans="1:7" ht="6" customHeight="1"/>
    <row r="2" spans="1:7">
      <c r="A2" s="207" t="s">
        <v>312</v>
      </c>
    </row>
    <row r="3" spans="1:7" ht="17.25">
      <c r="A3" s="260" t="s">
        <v>193</v>
      </c>
      <c r="B3" s="260"/>
      <c r="C3" s="260"/>
      <c r="D3" s="260"/>
      <c r="E3" s="260"/>
    </row>
    <row r="4" spans="1:7" ht="15">
      <c r="A4" s="261" t="s">
        <v>339</v>
      </c>
      <c r="B4" s="261"/>
      <c r="C4" s="261"/>
      <c r="D4" s="261"/>
      <c r="E4" s="261"/>
    </row>
    <row r="5" spans="1:7">
      <c r="A5" s="262" t="s">
        <v>51</v>
      </c>
      <c r="B5" s="263"/>
      <c r="C5" s="263"/>
      <c r="D5" s="263"/>
      <c r="E5" s="263"/>
    </row>
    <row r="6" spans="1:7" ht="15">
      <c r="A6" s="29"/>
      <c r="B6" s="30"/>
      <c r="C6" s="30"/>
      <c r="D6" s="30"/>
      <c r="E6" s="30"/>
    </row>
    <row r="7" spans="1:7" ht="15" customHeight="1">
      <c r="A7" s="264" t="s">
        <v>80</v>
      </c>
      <c r="B7" s="265" t="s">
        <v>27</v>
      </c>
      <c r="C7" s="267" t="s">
        <v>81</v>
      </c>
      <c r="D7" s="268"/>
      <c r="E7" s="269"/>
      <c r="G7" s="172" t="s">
        <v>55</v>
      </c>
    </row>
    <row r="8" spans="1:7" ht="60" customHeight="1">
      <c r="A8" s="264"/>
      <c r="B8" s="266"/>
      <c r="C8" s="31" t="s">
        <v>82</v>
      </c>
      <c r="D8" s="31" t="s">
        <v>83</v>
      </c>
      <c r="E8" s="31" t="s">
        <v>84</v>
      </c>
    </row>
    <row r="9" spans="1:7">
      <c r="A9" s="94">
        <v>2011</v>
      </c>
      <c r="B9" s="32">
        <v>100</v>
      </c>
      <c r="C9" s="32">
        <v>7.5144731135896343</v>
      </c>
      <c r="D9" s="32">
        <v>85.689747469888076</v>
      </c>
      <c r="E9" s="32">
        <v>6.795779416522274</v>
      </c>
    </row>
    <row r="10" spans="1:7">
      <c r="A10" s="118">
        <v>2012</v>
      </c>
      <c r="B10" s="119">
        <v>100</v>
      </c>
      <c r="C10" s="119">
        <v>6.2171888905837882</v>
      </c>
      <c r="D10" s="119">
        <v>87.008594506000719</v>
      </c>
      <c r="E10" s="119">
        <v>6.7742166034155114</v>
      </c>
    </row>
    <row r="11" spans="1:7" ht="15.75" thickBot="1">
      <c r="A11" s="123">
        <v>2013</v>
      </c>
      <c r="B11" s="124">
        <v>100</v>
      </c>
      <c r="C11" s="124">
        <v>6.8839152691278924</v>
      </c>
      <c r="D11" s="124">
        <v>85.696020269765043</v>
      </c>
      <c r="E11" s="124">
        <v>7.4200644611070539</v>
      </c>
    </row>
    <row r="12" spans="1:7" ht="15" customHeight="1" thickTop="1">
      <c r="A12" s="120" t="s">
        <v>56</v>
      </c>
      <c r="B12" s="121">
        <v>100</v>
      </c>
      <c r="C12" s="122">
        <v>43.35651560901097</v>
      </c>
      <c r="D12" s="122">
        <v>27.690206661422874</v>
      </c>
      <c r="E12" s="122">
        <v>28.953277729566167</v>
      </c>
    </row>
    <row r="13" spans="1:7" ht="15" customHeight="1">
      <c r="A13" s="34" t="s">
        <v>29</v>
      </c>
      <c r="B13" s="117">
        <v>100</v>
      </c>
      <c r="C13" s="32">
        <v>7.4050926208136092</v>
      </c>
      <c r="D13" s="32">
        <v>83.513072114138993</v>
      </c>
      <c r="E13" s="32">
        <v>9.0818352650474043</v>
      </c>
    </row>
    <row r="14" spans="1:7" ht="15" customHeight="1">
      <c r="A14" s="33" t="s">
        <v>85</v>
      </c>
      <c r="B14" s="117">
        <v>100</v>
      </c>
      <c r="C14" s="32">
        <v>8.2544309468635397</v>
      </c>
      <c r="D14" s="32">
        <v>69.58061973472239</v>
      </c>
      <c r="E14" s="32">
        <v>22.164949318414067</v>
      </c>
    </row>
    <row r="15" spans="1:7" ht="33" customHeight="1">
      <c r="A15" s="33" t="s">
        <v>86</v>
      </c>
      <c r="B15" s="117">
        <v>100</v>
      </c>
      <c r="C15" s="32">
        <v>24.772865191641198</v>
      </c>
      <c r="D15" s="32">
        <v>61.43319360549301</v>
      </c>
      <c r="E15" s="32">
        <v>13.793941202865771</v>
      </c>
    </row>
    <row r="16" spans="1:7" ht="15" customHeight="1">
      <c r="A16" s="33" t="s">
        <v>30</v>
      </c>
      <c r="B16" s="117">
        <v>100</v>
      </c>
      <c r="C16" s="32">
        <v>5.614041680118123</v>
      </c>
      <c r="D16" s="32">
        <v>84.944159411039479</v>
      </c>
      <c r="E16" s="32">
        <v>9.4417989088424026</v>
      </c>
    </row>
    <row r="17" spans="1:13" ht="15" customHeight="1">
      <c r="A17" s="34" t="s">
        <v>31</v>
      </c>
      <c r="B17" s="117">
        <v>100</v>
      </c>
      <c r="C17" s="32">
        <v>6.078624279957463</v>
      </c>
      <c r="D17" s="32">
        <v>92.098616330042844</v>
      </c>
      <c r="E17" s="32">
        <v>1.8227593899996761</v>
      </c>
    </row>
    <row r="18" spans="1:13" ht="15" customHeight="1">
      <c r="A18" s="33" t="s">
        <v>87</v>
      </c>
      <c r="B18" s="117">
        <v>100</v>
      </c>
      <c r="C18" s="32">
        <v>5.5317053552070172</v>
      </c>
      <c r="D18" s="32">
        <v>88.578061008724021</v>
      </c>
      <c r="E18" s="32">
        <v>5.8902336360689667</v>
      </c>
    </row>
    <row r="19" spans="1:13" ht="15" customHeight="1">
      <c r="A19" s="34" t="s">
        <v>88</v>
      </c>
      <c r="B19" s="117">
        <v>100</v>
      </c>
      <c r="C19" s="32">
        <v>2.1910205234746796</v>
      </c>
      <c r="D19" s="32">
        <v>97.572554278267589</v>
      </c>
      <c r="E19" s="32">
        <v>0.2364251982577254</v>
      </c>
    </row>
    <row r="20" spans="1:13" ht="15" customHeight="1">
      <c r="A20" s="33" t="s">
        <v>89</v>
      </c>
      <c r="B20" s="117">
        <v>99.999999999999986</v>
      </c>
      <c r="C20" s="32">
        <v>0.33253370909861657</v>
      </c>
      <c r="D20" s="32">
        <v>98.491544821366062</v>
      </c>
      <c r="E20" s="32">
        <v>1.1759214695353344</v>
      </c>
    </row>
    <row r="21" spans="1:13" s="6" customFormat="1" ht="11.25">
      <c r="A21" s="273" t="s">
        <v>171</v>
      </c>
      <c r="B21" s="273"/>
      <c r="C21" s="273"/>
      <c r="D21" s="273"/>
      <c r="E21" s="273"/>
    </row>
    <row r="22" spans="1:13" s="6" customFormat="1" ht="11.25">
      <c r="A22" s="274" t="s">
        <v>172</v>
      </c>
      <c r="B22" s="274"/>
      <c r="C22" s="274"/>
      <c r="D22" s="274"/>
      <c r="E22" s="274"/>
    </row>
    <row r="23" spans="1:13" s="6" customFormat="1" ht="11.25">
      <c r="A23" s="275" t="s">
        <v>313</v>
      </c>
      <c r="B23" s="275"/>
      <c r="C23" s="275"/>
      <c r="D23" s="275"/>
      <c r="E23" s="275"/>
    </row>
    <row r="24" spans="1:13" s="6" customFormat="1" ht="11.25" customHeight="1">
      <c r="A24" s="275" t="s">
        <v>314</v>
      </c>
      <c r="B24" s="275"/>
      <c r="C24" s="275"/>
      <c r="D24" s="275"/>
      <c r="E24" s="275"/>
    </row>
    <row r="25" spans="1:13">
      <c r="A25" s="276" t="s">
        <v>315</v>
      </c>
      <c r="B25" s="276"/>
      <c r="C25" s="276"/>
      <c r="D25" s="276"/>
      <c r="E25" s="276"/>
    </row>
    <row r="27" spans="1:13">
      <c r="H27" s="216">
        <v>2012</v>
      </c>
      <c r="I27" s="109">
        <v>27.594251053920626</v>
      </c>
      <c r="J27" s="109">
        <v>72.40574894607937</v>
      </c>
    </row>
    <row r="28" spans="1:13" ht="15" thickBot="1">
      <c r="H28" s="217">
        <v>2013</v>
      </c>
      <c r="I28" s="188">
        <v>78.44</v>
      </c>
      <c r="J28" s="188">
        <v>21.56</v>
      </c>
    </row>
    <row r="29" spans="1:13" ht="14.25" customHeight="1">
      <c r="H29" s="270" t="s">
        <v>226</v>
      </c>
      <c r="I29" s="270"/>
      <c r="J29" s="270"/>
      <c r="K29" s="210"/>
      <c r="L29" s="210"/>
      <c r="M29" s="210"/>
    </row>
    <row r="30" spans="1:13">
      <c r="H30" s="271" t="s">
        <v>318</v>
      </c>
      <c r="I30" s="271"/>
      <c r="J30" s="271"/>
      <c r="K30" s="211"/>
      <c r="L30" s="211"/>
      <c r="M30" s="211"/>
    </row>
    <row r="31" spans="1:13" ht="22.5" customHeight="1">
      <c r="H31" s="272" t="s">
        <v>319</v>
      </c>
      <c r="I31" s="272"/>
      <c r="J31" s="272"/>
      <c r="K31" s="212"/>
      <c r="L31" s="212"/>
      <c r="M31" s="212"/>
    </row>
    <row r="32" spans="1:13" ht="39.75" customHeight="1">
      <c r="H32" s="212" t="s">
        <v>296</v>
      </c>
      <c r="I32" s="212"/>
      <c r="J32" s="212"/>
      <c r="K32" s="212"/>
      <c r="L32" s="212"/>
      <c r="M32" s="212"/>
    </row>
  </sheetData>
  <mergeCells count="14">
    <mergeCell ref="H29:J29"/>
    <mergeCell ref="H30:J30"/>
    <mergeCell ref="H31:J31"/>
    <mergeCell ref="A21:E21"/>
    <mergeCell ref="A22:E22"/>
    <mergeCell ref="A23:E23"/>
    <mergeCell ref="A24:E24"/>
    <mergeCell ref="A25:E25"/>
    <mergeCell ref="A3:E3"/>
    <mergeCell ref="A4:E4"/>
    <mergeCell ref="A5:E5"/>
    <mergeCell ref="A7:A8"/>
    <mergeCell ref="B7:B8"/>
    <mergeCell ref="C7:E7"/>
  </mergeCells>
  <hyperlinks>
    <hyperlink ref="G7" location="ÍNDICE!A6" display="ÍNDIC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zoomScale="115" zoomScaleNormal="115" workbookViewId="0">
      <selection activeCell="E7" sqref="E7"/>
    </sheetView>
  </sheetViews>
  <sheetFormatPr baseColWidth="10" defaultColWidth="27.5703125" defaultRowHeight="14.25"/>
  <cols>
    <col min="1" max="1" width="88" style="5" customWidth="1"/>
    <col min="2" max="2" width="15.42578125" style="5" customWidth="1"/>
    <col min="3" max="5" width="15.7109375" style="5" customWidth="1"/>
    <col min="6" max="6" width="13" style="5" customWidth="1"/>
    <col min="7" max="7" width="19.5703125" style="5" customWidth="1"/>
    <col min="8" max="11" width="27.5703125" style="5" customWidth="1"/>
    <col min="12" max="16384" width="27.5703125" style="5"/>
  </cols>
  <sheetData>
    <row r="1" spans="1:10" ht="6" customHeight="1"/>
    <row r="2" spans="1:10">
      <c r="A2" s="207" t="s">
        <v>320</v>
      </c>
      <c r="B2" s="15"/>
      <c r="C2" s="15"/>
    </row>
    <row r="3" spans="1:10" ht="31.5" customHeight="1">
      <c r="A3" s="277" t="s">
        <v>195</v>
      </c>
      <c r="B3" s="277"/>
      <c r="C3" s="277"/>
      <c r="H3" s="207" t="s">
        <v>320</v>
      </c>
      <c r="I3" s="15"/>
      <c r="J3" s="15"/>
    </row>
    <row r="4" spans="1:10" ht="15">
      <c r="A4" s="280" t="s">
        <v>227</v>
      </c>
      <c r="B4" s="280"/>
      <c r="C4" s="280"/>
      <c r="H4" s="277" t="s">
        <v>195</v>
      </c>
      <c r="I4" s="277"/>
      <c r="J4" s="277"/>
    </row>
    <row r="5" spans="1:10" ht="15">
      <c r="A5" s="284" t="s">
        <v>92</v>
      </c>
      <c r="B5" s="285"/>
      <c r="C5" s="285"/>
      <c r="H5" s="280" t="s">
        <v>227</v>
      </c>
      <c r="I5" s="280"/>
      <c r="J5" s="280"/>
    </row>
    <row r="6" spans="1:10" ht="15">
      <c r="A6" s="173"/>
      <c r="B6" s="173"/>
      <c r="C6" s="173"/>
      <c r="H6" s="284" t="s">
        <v>92</v>
      </c>
      <c r="I6" s="285"/>
      <c r="J6" s="285"/>
    </row>
    <row r="7" spans="1:10" ht="15">
      <c r="A7" s="264" t="s">
        <v>54</v>
      </c>
      <c r="B7" s="281" t="s">
        <v>93</v>
      </c>
      <c r="C7" s="281" t="s">
        <v>94</v>
      </c>
      <c r="E7" s="172" t="s">
        <v>55</v>
      </c>
      <c r="H7" s="208"/>
      <c r="I7" s="208"/>
      <c r="J7" s="208"/>
    </row>
    <row r="8" spans="1:10">
      <c r="A8" s="264"/>
      <c r="B8" s="281"/>
      <c r="C8" s="281"/>
      <c r="H8" s="264" t="s">
        <v>54</v>
      </c>
      <c r="I8" s="281" t="s">
        <v>93</v>
      </c>
      <c r="J8" s="281" t="s">
        <v>94</v>
      </c>
    </row>
    <row r="9" spans="1:10" ht="15" thickBot="1">
      <c r="A9" s="95">
        <v>2012</v>
      </c>
      <c r="B9" s="37">
        <v>49</v>
      </c>
      <c r="C9" s="37">
        <v>97481361.200000003</v>
      </c>
      <c r="H9" s="264"/>
      <c r="I9" s="281"/>
      <c r="J9" s="281"/>
    </row>
    <row r="10" spans="1:10" ht="18" thickBot="1">
      <c r="A10" s="96" t="s">
        <v>173</v>
      </c>
      <c r="B10" s="38">
        <v>71</v>
      </c>
      <c r="C10" s="38">
        <v>110246019.03</v>
      </c>
      <c r="H10" s="95">
        <v>2012</v>
      </c>
      <c r="I10" s="37">
        <v>49</v>
      </c>
      <c r="J10" s="37">
        <v>97481361.200000003</v>
      </c>
    </row>
    <row r="11" spans="1:10" ht="17.25">
      <c r="A11" s="39" t="s">
        <v>47</v>
      </c>
      <c r="B11" s="40">
        <v>35</v>
      </c>
      <c r="C11" s="40">
        <v>63726499</v>
      </c>
      <c r="H11" s="96" t="s">
        <v>173</v>
      </c>
      <c r="I11" s="38">
        <v>71</v>
      </c>
      <c r="J11" s="38">
        <v>110246019.03</v>
      </c>
    </row>
    <row r="12" spans="1:10">
      <c r="A12" s="39" t="s">
        <v>48</v>
      </c>
      <c r="B12" s="40">
        <v>23</v>
      </c>
      <c r="C12" s="40">
        <v>45474233.100000001</v>
      </c>
      <c r="H12" s="39" t="s">
        <v>47</v>
      </c>
      <c r="I12" s="40">
        <v>35</v>
      </c>
      <c r="J12" s="40">
        <v>63726499</v>
      </c>
    </row>
    <row r="13" spans="1:10">
      <c r="A13" s="39" t="s">
        <v>35</v>
      </c>
      <c r="B13" s="40">
        <v>12</v>
      </c>
      <c r="C13" s="40">
        <v>1045287</v>
      </c>
      <c r="H13" s="39" t="s">
        <v>48</v>
      </c>
      <c r="I13" s="40">
        <v>23</v>
      </c>
      <c r="J13" s="40">
        <v>45474233.100000001</v>
      </c>
    </row>
    <row r="14" spans="1:10">
      <c r="A14" s="39" t="s">
        <v>49</v>
      </c>
      <c r="B14" s="40">
        <v>1</v>
      </c>
      <c r="C14" s="40" t="s">
        <v>1</v>
      </c>
      <c r="H14" s="39" t="s">
        <v>35</v>
      </c>
      <c r="I14" s="40">
        <v>12</v>
      </c>
      <c r="J14" s="40">
        <v>1045287</v>
      </c>
    </row>
    <row r="15" spans="1:10">
      <c r="A15" s="282" t="s">
        <v>174</v>
      </c>
      <c r="B15" s="282"/>
      <c r="C15" s="282"/>
      <c r="H15" s="39" t="s">
        <v>49</v>
      </c>
      <c r="I15" s="40">
        <v>1</v>
      </c>
      <c r="J15" s="40" t="s">
        <v>1</v>
      </c>
    </row>
    <row r="16" spans="1:10">
      <c r="A16" s="271" t="s">
        <v>175</v>
      </c>
      <c r="B16" s="271"/>
      <c r="C16" s="271"/>
      <c r="H16" s="282" t="s">
        <v>174</v>
      </c>
      <c r="I16" s="282"/>
      <c r="J16" s="282"/>
    </row>
    <row r="17" spans="1:13">
      <c r="A17" s="42" t="s">
        <v>176</v>
      </c>
      <c r="B17" s="43"/>
      <c r="C17" s="43"/>
      <c r="H17" s="271" t="s">
        <v>175</v>
      </c>
      <c r="I17" s="271"/>
      <c r="J17" s="271"/>
    </row>
    <row r="18" spans="1:13">
      <c r="A18" s="42" t="s">
        <v>177</v>
      </c>
      <c r="B18" s="43"/>
      <c r="C18" s="43"/>
      <c r="H18" s="42" t="s">
        <v>176</v>
      </c>
      <c r="I18" s="43"/>
      <c r="J18" s="43"/>
    </row>
    <row r="19" spans="1:13">
      <c r="A19" s="283" t="s">
        <v>194</v>
      </c>
      <c r="B19" s="283"/>
      <c r="C19" s="283"/>
      <c r="H19" s="42" t="s">
        <v>177</v>
      </c>
      <c r="I19" s="43"/>
      <c r="J19" s="43"/>
    </row>
    <row r="20" spans="1:13">
      <c r="A20" s="279" t="s">
        <v>190</v>
      </c>
      <c r="B20" s="279"/>
      <c r="C20" s="279"/>
      <c r="H20" s="283" t="s">
        <v>316</v>
      </c>
      <c r="I20" s="283"/>
      <c r="J20" s="283"/>
    </row>
    <row r="21" spans="1:13">
      <c r="A21" s="278" t="s">
        <v>290</v>
      </c>
      <c r="B21" s="278"/>
      <c r="C21" s="278"/>
      <c r="D21" s="186"/>
      <c r="E21" s="186"/>
      <c r="H21" s="279" t="s">
        <v>317</v>
      </c>
      <c r="I21" s="279"/>
      <c r="J21" s="279"/>
    </row>
    <row r="22" spans="1:13">
      <c r="H22" s="278" t="s">
        <v>290</v>
      </c>
      <c r="I22" s="278"/>
      <c r="J22" s="278"/>
    </row>
    <row r="25" spans="1:13">
      <c r="H25" s="207" t="s">
        <v>321</v>
      </c>
      <c r="I25" s="15"/>
      <c r="J25" s="15"/>
      <c r="K25" s="15"/>
      <c r="L25" s="15"/>
      <c r="M25" s="15"/>
    </row>
    <row r="26" spans="1:13" ht="15" customHeight="1">
      <c r="H26" s="287" t="s">
        <v>228</v>
      </c>
      <c r="I26" s="287"/>
      <c r="J26" s="287"/>
      <c r="K26" s="218"/>
      <c r="L26" s="218"/>
      <c r="M26" s="218"/>
    </row>
    <row r="27" spans="1:13" ht="28.5" customHeight="1">
      <c r="H27" s="287" t="s">
        <v>231</v>
      </c>
      <c r="I27" s="287"/>
      <c r="J27" s="287"/>
      <c r="K27" s="218"/>
      <c r="L27" s="218"/>
      <c r="M27" s="218"/>
    </row>
    <row r="28" spans="1:13">
      <c r="H28" s="288" t="s">
        <v>52</v>
      </c>
      <c r="I28" s="288"/>
      <c r="J28" s="288"/>
      <c r="K28" s="219"/>
      <c r="L28" s="219"/>
      <c r="M28" s="15"/>
    </row>
    <row r="29" spans="1:13">
      <c r="H29" s="69"/>
      <c r="I29" s="69"/>
      <c r="J29" s="69"/>
      <c r="K29" s="36"/>
      <c r="L29" s="36"/>
      <c r="M29" s="15"/>
    </row>
    <row r="30" spans="1:13" ht="15">
      <c r="H30" s="213" t="s">
        <v>53</v>
      </c>
      <c r="I30" s="286" t="s">
        <v>139</v>
      </c>
      <c r="J30" s="286"/>
    </row>
    <row r="31" spans="1:13" ht="15">
      <c r="H31" s="214"/>
      <c r="I31" s="209" t="s">
        <v>141</v>
      </c>
      <c r="J31" s="209" t="s">
        <v>142</v>
      </c>
    </row>
    <row r="32" spans="1:13">
      <c r="H32" s="215">
        <v>2010</v>
      </c>
      <c r="I32" s="109">
        <v>75.544958759012744</v>
      </c>
      <c r="J32" s="109">
        <v>24.455041240987267</v>
      </c>
    </row>
    <row r="33" spans="8:13">
      <c r="H33" s="215">
        <v>2011</v>
      </c>
      <c r="I33" s="109">
        <v>48.899260117924555</v>
      </c>
      <c r="J33" s="109">
        <v>51.100739882075452</v>
      </c>
    </row>
    <row r="34" spans="8:13">
      <c r="H34" s="216">
        <v>2012</v>
      </c>
      <c r="I34" s="109">
        <v>27.594251053920626</v>
      </c>
      <c r="J34" s="109">
        <v>72.40574894607937</v>
      </c>
    </row>
    <row r="35" spans="8:13" ht="15" thickBot="1">
      <c r="H35" s="217">
        <v>2013</v>
      </c>
      <c r="I35" s="188">
        <v>78.44</v>
      </c>
      <c r="J35" s="188">
        <v>21.56</v>
      </c>
    </row>
    <row r="36" spans="8:13" ht="14.25" customHeight="1">
      <c r="H36" s="270" t="s">
        <v>226</v>
      </c>
      <c r="I36" s="270"/>
      <c r="J36" s="270"/>
      <c r="K36" s="210"/>
      <c r="L36" s="210"/>
      <c r="M36" s="210"/>
    </row>
    <row r="37" spans="8:13">
      <c r="H37" s="271" t="s">
        <v>318</v>
      </c>
      <c r="I37" s="271"/>
      <c r="J37" s="271"/>
      <c r="K37" s="211"/>
      <c r="L37" s="211"/>
      <c r="M37" s="211"/>
    </row>
    <row r="38" spans="8:13" ht="22.5" customHeight="1">
      <c r="H38" s="272" t="s">
        <v>319</v>
      </c>
      <c r="I38" s="272"/>
      <c r="J38" s="272"/>
      <c r="K38" s="212"/>
      <c r="L38" s="212"/>
      <c r="M38" s="212"/>
    </row>
    <row r="39" spans="8:13" ht="39.75" customHeight="1">
      <c r="H39" s="212" t="s">
        <v>296</v>
      </c>
      <c r="I39" s="212"/>
      <c r="J39" s="212"/>
      <c r="K39" s="212"/>
      <c r="L39" s="212"/>
      <c r="M39" s="212"/>
    </row>
  </sheetData>
  <mergeCells count="29">
    <mergeCell ref="H36:J36"/>
    <mergeCell ref="H37:J37"/>
    <mergeCell ref="H38:J38"/>
    <mergeCell ref="I30:J30"/>
    <mergeCell ref="H26:J26"/>
    <mergeCell ref="H27:J27"/>
    <mergeCell ref="H28:J28"/>
    <mergeCell ref="H16:J16"/>
    <mergeCell ref="H17:J17"/>
    <mergeCell ref="H20:J20"/>
    <mergeCell ref="H21:J21"/>
    <mergeCell ref="H22:J22"/>
    <mergeCell ref="H4:J4"/>
    <mergeCell ref="H5:J5"/>
    <mergeCell ref="H6:J6"/>
    <mergeCell ref="H8:H9"/>
    <mergeCell ref="I8:I9"/>
    <mergeCell ref="J8:J9"/>
    <mergeCell ref="A3:C3"/>
    <mergeCell ref="A21:C21"/>
    <mergeCell ref="A20:C20"/>
    <mergeCell ref="A4:C4"/>
    <mergeCell ref="A7:A8"/>
    <mergeCell ref="B7:B8"/>
    <mergeCell ref="C7:C8"/>
    <mergeCell ref="A15:C15"/>
    <mergeCell ref="A16:C16"/>
    <mergeCell ref="A19:C19"/>
    <mergeCell ref="A5:C5"/>
  </mergeCells>
  <hyperlinks>
    <hyperlink ref="E7" location="ÍNDICE!A7" display="ÍNDIC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workbookViewId="0">
      <selection activeCell="E7" sqref="E7"/>
    </sheetView>
  </sheetViews>
  <sheetFormatPr baseColWidth="10" defaultRowHeight="15"/>
  <cols>
    <col min="1" max="1" width="13" customWidth="1"/>
    <col min="2" max="3" width="33.7109375" customWidth="1"/>
  </cols>
  <sheetData>
    <row r="1" spans="1:6" ht="6" customHeight="1"/>
    <row r="2" spans="1:6">
      <c r="A2" s="207" t="s">
        <v>321</v>
      </c>
      <c r="B2" s="15"/>
      <c r="C2" s="15"/>
      <c r="D2" s="15"/>
      <c r="E2" s="15"/>
      <c r="F2" s="15"/>
    </row>
    <row r="3" spans="1:6" ht="15" customHeight="1">
      <c r="A3" s="287" t="s">
        <v>228</v>
      </c>
      <c r="B3" s="287"/>
      <c r="C3" s="287"/>
      <c r="D3" s="218"/>
      <c r="E3" s="218"/>
      <c r="F3" s="218"/>
    </row>
    <row r="4" spans="1:6" ht="30" customHeight="1">
      <c r="A4" s="287" t="s">
        <v>231</v>
      </c>
      <c r="B4" s="287"/>
      <c r="C4" s="287"/>
      <c r="D4" s="218"/>
      <c r="E4" s="218"/>
      <c r="F4" s="218"/>
    </row>
    <row r="5" spans="1:6" ht="15" customHeight="1">
      <c r="A5" s="288" t="s">
        <v>52</v>
      </c>
      <c r="B5" s="288"/>
      <c r="C5" s="288"/>
      <c r="D5" s="219"/>
      <c r="E5" s="219"/>
      <c r="F5" s="15"/>
    </row>
    <row r="6" spans="1:6">
      <c r="A6" s="69"/>
      <c r="B6" s="69"/>
      <c r="C6" s="69"/>
      <c r="D6" s="36"/>
      <c r="E6" s="36"/>
      <c r="F6" s="15"/>
    </row>
    <row r="7" spans="1:6">
      <c r="A7" s="264" t="s">
        <v>53</v>
      </c>
      <c r="B7" s="286" t="s">
        <v>139</v>
      </c>
      <c r="C7" s="286"/>
      <c r="D7" s="15"/>
      <c r="E7" s="172" t="s">
        <v>55</v>
      </c>
      <c r="F7" s="15"/>
    </row>
    <row r="8" spans="1:6">
      <c r="A8" s="264"/>
      <c r="B8" s="209" t="s">
        <v>141</v>
      </c>
      <c r="C8" s="209" t="s">
        <v>142</v>
      </c>
      <c r="D8" s="15"/>
      <c r="E8" s="15"/>
      <c r="F8" s="15"/>
    </row>
    <row r="9" spans="1:6">
      <c r="A9" s="220">
        <v>2010</v>
      </c>
      <c r="B9" s="109">
        <v>75.544958759012744</v>
      </c>
      <c r="C9" s="109">
        <v>24.455041240987267</v>
      </c>
      <c r="D9" s="15"/>
      <c r="E9" s="15"/>
      <c r="F9" s="15"/>
    </row>
    <row r="10" spans="1:6">
      <c r="A10" s="220">
        <v>2011</v>
      </c>
      <c r="B10" s="109">
        <v>48.899260117924555</v>
      </c>
      <c r="C10" s="109">
        <v>51.100739882075452</v>
      </c>
      <c r="D10" s="15"/>
      <c r="E10" s="15"/>
      <c r="F10" s="15"/>
    </row>
    <row r="11" spans="1:6">
      <c r="A11" s="221">
        <v>2012</v>
      </c>
      <c r="B11" s="109">
        <v>27.594251053920626</v>
      </c>
      <c r="C11" s="109">
        <v>72.40574894607937</v>
      </c>
      <c r="D11" s="15"/>
      <c r="E11" s="15"/>
      <c r="F11" s="15"/>
    </row>
    <row r="12" spans="1:6">
      <c r="A12" s="220">
        <v>2013</v>
      </c>
      <c r="B12" s="109">
        <v>78.44</v>
      </c>
      <c r="C12" s="109">
        <v>21.56</v>
      </c>
      <c r="D12" s="15"/>
      <c r="E12" s="15"/>
      <c r="F12" s="15"/>
    </row>
    <row r="13" spans="1:6" s="4" customFormat="1" ht="15" customHeight="1">
      <c r="A13" s="289" t="s">
        <v>246</v>
      </c>
      <c r="B13" s="289"/>
      <c r="C13" s="289"/>
      <c r="D13" s="222"/>
      <c r="E13" s="222"/>
      <c r="F13" s="222"/>
    </row>
    <row r="14" spans="1:6">
      <c r="A14" s="211" t="s">
        <v>188</v>
      </c>
      <c r="B14" s="211"/>
      <c r="C14" s="211"/>
      <c r="D14" s="211"/>
      <c r="E14" s="211"/>
      <c r="F14" s="211"/>
    </row>
    <row r="15" spans="1:6" ht="21.75" customHeight="1">
      <c r="A15" s="272" t="s">
        <v>322</v>
      </c>
      <c r="B15" s="272"/>
      <c r="C15" s="272"/>
      <c r="D15" s="212"/>
      <c r="E15" s="212"/>
      <c r="F15" s="212"/>
    </row>
    <row r="16" spans="1:6">
      <c r="A16" s="272" t="s">
        <v>296</v>
      </c>
      <c r="B16" s="272"/>
      <c r="C16" s="272"/>
      <c r="D16" s="272"/>
      <c r="E16" s="272"/>
      <c r="F16" s="272"/>
    </row>
  </sheetData>
  <mergeCells count="8">
    <mergeCell ref="A16:F16"/>
    <mergeCell ref="A3:C3"/>
    <mergeCell ref="A4:C4"/>
    <mergeCell ref="A5:C5"/>
    <mergeCell ref="A13:C13"/>
    <mergeCell ref="A15:C15"/>
    <mergeCell ref="A7:A8"/>
    <mergeCell ref="B7:C7"/>
  </mergeCells>
  <hyperlinks>
    <hyperlink ref="E7" location="ÍNDICE!A8" display="ÍNDIC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zoomScale="85" zoomScaleNormal="85" workbookViewId="0">
      <selection activeCell="K6" sqref="K6"/>
    </sheetView>
  </sheetViews>
  <sheetFormatPr baseColWidth="10" defaultRowHeight="14.25"/>
  <cols>
    <col min="1" max="1" width="18.28515625" style="15" customWidth="1"/>
    <col min="2" max="2" width="18.85546875" style="15" customWidth="1"/>
    <col min="3" max="9" width="15.7109375" style="15" customWidth="1"/>
    <col min="10" max="16384" width="11.42578125" style="15"/>
  </cols>
  <sheetData>
    <row r="1" spans="1:13" ht="6" customHeight="1"/>
    <row r="2" spans="1:13" ht="16.5" customHeight="1">
      <c r="A2" s="1" t="s">
        <v>323</v>
      </c>
      <c r="B2" s="150"/>
      <c r="C2" s="150"/>
      <c r="D2" s="150"/>
      <c r="E2" s="150"/>
      <c r="F2" s="150"/>
      <c r="G2" s="150"/>
      <c r="H2" s="150"/>
      <c r="I2" s="151"/>
      <c r="J2" s="53"/>
      <c r="K2" s="53"/>
      <c r="L2" s="53"/>
      <c r="M2" s="53"/>
    </row>
    <row r="3" spans="1:13" ht="16.5" customHeight="1">
      <c r="A3" s="257" t="s">
        <v>229</v>
      </c>
      <c r="B3" s="257"/>
      <c r="C3" s="257"/>
      <c r="D3" s="257"/>
      <c r="E3" s="257"/>
      <c r="F3" s="257"/>
      <c r="G3" s="257"/>
      <c r="H3" s="257"/>
      <c r="I3" s="257"/>
      <c r="J3" s="53"/>
      <c r="K3" s="53"/>
      <c r="L3" s="53"/>
      <c r="M3" s="53"/>
    </row>
    <row r="4" spans="1:13" ht="15">
      <c r="A4" s="258" t="s">
        <v>233</v>
      </c>
      <c r="B4" s="258"/>
      <c r="C4" s="258"/>
      <c r="D4" s="258"/>
      <c r="E4" s="258"/>
      <c r="F4" s="258"/>
      <c r="G4" s="258"/>
      <c r="H4" s="258"/>
      <c r="I4" s="258"/>
      <c r="J4" s="53"/>
      <c r="K4" s="53"/>
      <c r="L4" s="53"/>
      <c r="M4" s="53"/>
    </row>
    <row r="5" spans="1:13" ht="16.5" customHeight="1">
      <c r="A5" s="183"/>
      <c r="B5" s="183"/>
      <c r="C5" s="183"/>
      <c r="D5" s="183"/>
      <c r="E5" s="183"/>
      <c r="F5" s="183"/>
      <c r="G5" s="183"/>
      <c r="H5" s="183"/>
      <c r="I5" s="153"/>
      <c r="J5" s="53"/>
      <c r="K5" s="53"/>
      <c r="L5" s="53"/>
      <c r="M5" s="53"/>
    </row>
    <row r="6" spans="1:13" ht="51.75" customHeight="1">
      <c r="A6" s="295" t="s">
        <v>50</v>
      </c>
      <c r="B6" s="296"/>
      <c r="C6" s="259" t="s">
        <v>200</v>
      </c>
      <c r="D6" s="259"/>
      <c r="E6" s="259" t="s">
        <v>201</v>
      </c>
      <c r="F6" s="259"/>
      <c r="G6" s="259" t="s">
        <v>202</v>
      </c>
      <c r="H6" s="259"/>
      <c r="I6" s="290" t="s">
        <v>203</v>
      </c>
      <c r="J6" s="53"/>
      <c r="K6" s="172" t="s">
        <v>55</v>
      </c>
      <c r="L6" s="53"/>
      <c r="M6" s="53"/>
    </row>
    <row r="7" spans="1:13" ht="16.5" customHeight="1">
      <c r="A7" s="292"/>
      <c r="B7" s="293"/>
      <c r="C7" s="175" t="s">
        <v>43</v>
      </c>
      <c r="D7" s="175" t="s">
        <v>44</v>
      </c>
      <c r="E7" s="175" t="s">
        <v>43</v>
      </c>
      <c r="F7" s="175" t="s">
        <v>44</v>
      </c>
      <c r="G7" s="175" t="s">
        <v>43</v>
      </c>
      <c r="H7" s="175" t="s">
        <v>44</v>
      </c>
      <c r="I7" s="291"/>
      <c r="J7" s="53"/>
      <c r="K7" s="189"/>
      <c r="L7" s="53"/>
      <c r="M7" s="53"/>
    </row>
    <row r="8" spans="1:13" ht="16.5" customHeight="1">
      <c r="A8" s="154" t="s">
        <v>45</v>
      </c>
      <c r="B8" s="154" t="s">
        <v>45</v>
      </c>
      <c r="C8" s="155">
        <v>92.98</v>
      </c>
      <c r="D8" s="155">
        <v>7.02</v>
      </c>
      <c r="E8" s="155">
        <v>44.72</v>
      </c>
      <c r="F8" s="155">
        <v>55.28</v>
      </c>
      <c r="G8" s="155">
        <v>89.67</v>
      </c>
      <c r="H8" s="155">
        <v>10.33</v>
      </c>
      <c r="I8" s="156">
        <f>SUM(I9:I10)</f>
        <v>7713942.4199123615</v>
      </c>
      <c r="J8" s="53"/>
      <c r="K8" s="53"/>
      <c r="L8" s="53"/>
      <c r="M8" s="53"/>
    </row>
    <row r="9" spans="1:13" ht="16.5" customHeight="1">
      <c r="A9" s="297" t="s">
        <v>230</v>
      </c>
      <c r="B9" s="157" t="s">
        <v>46</v>
      </c>
      <c r="C9" s="11">
        <v>92.99</v>
      </c>
      <c r="D9" s="11">
        <v>7.01</v>
      </c>
      <c r="E9" s="11">
        <v>44.39</v>
      </c>
      <c r="F9" s="11">
        <v>55.61</v>
      </c>
      <c r="G9" s="11">
        <v>89.67</v>
      </c>
      <c r="H9" s="11">
        <v>10.33</v>
      </c>
      <c r="I9" s="158">
        <v>6655555.0747830626</v>
      </c>
      <c r="J9" s="53"/>
      <c r="K9" s="53"/>
      <c r="L9" s="53"/>
      <c r="M9" s="53"/>
    </row>
    <row r="10" spans="1:13" ht="16.5" customHeight="1">
      <c r="A10" s="297"/>
      <c r="B10" s="157" t="s">
        <v>34</v>
      </c>
      <c r="C10" s="11">
        <v>92.92</v>
      </c>
      <c r="D10" s="11">
        <v>7.08</v>
      </c>
      <c r="E10" s="11">
        <v>46.82</v>
      </c>
      <c r="F10" s="11">
        <v>53.18</v>
      </c>
      <c r="G10" s="11">
        <v>89.7</v>
      </c>
      <c r="H10" s="11">
        <v>10.3</v>
      </c>
      <c r="I10" s="158">
        <v>1058387.345129299</v>
      </c>
      <c r="J10" s="53"/>
      <c r="K10" s="53"/>
      <c r="L10" s="53"/>
      <c r="M10" s="53"/>
    </row>
    <row r="11" spans="1:13" ht="16.5" customHeight="1">
      <c r="A11" s="297" t="s">
        <v>204</v>
      </c>
      <c r="B11" s="157" t="s">
        <v>48</v>
      </c>
      <c r="C11" s="11">
        <v>91.37</v>
      </c>
      <c r="D11" s="11">
        <v>8.6300000000000008</v>
      </c>
      <c r="E11" s="11">
        <v>43.72</v>
      </c>
      <c r="F11" s="11">
        <v>56.28</v>
      </c>
      <c r="G11" s="11">
        <v>88.55</v>
      </c>
      <c r="H11" s="11">
        <v>11.45</v>
      </c>
      <c r="I11" s="158">
        <v>3791522.8582097585</v>
      </c>
      <c r="J11" s="53"/>
      <c r="K11" s="53"/>
      <c r="L11" s="53"/>
      <c r="M11" s="53"/>
    </row>
    <row r="12" spans="1:13" ht="16.5" customHeight="1">
      <c r="A12" s="297"/>
      <c r="B12" s="157" t="s">
        <v>47</v>
      </c>
      <c r="C12" s="11">
        <v>94.63</v>
      </c>
      <c r="D12" s="11">
        <v>5.37</v>
      </c>
      <c r="E12" s="11">
        <v>45.24</v>
      </c>
      <c r="F12" s="11">
        <v>54.76</v>
      </c>
      <c r="G12" s="11">
        <v>90.7</v>
      </c>
      <c r="H12" s="11">
        <v>9.3000000000000007</v>
      </c>
      <c r="I12" s="158">
        <v>3693160.1909509362</v>
      </c>
      <c r="J12" s="53"/>
      <c r="K12" s="53"/>
      <c r="L12" s="53"/>
      <c r="M12" s="53"/>
    </row>
    <row r="13" spans="1:13" ht="16.5" customHeight="1">
      <c r="A13" s="297"/>
      <c r="B13" s="157" t="s">
        <v>35</v>
      </c>
      <c r="C13" s="11">
        <v>94.81</v>
      </c>
      <c r="D13" s="11">
        <v>5.19</v>
      </c>
      <c r="E13" s="11">
        <v>52.14</v>
      </c>
      <c r="F13" s="11">
        <v>47.86</v>
      </c>
      <c r="G13" s="11">
        <v>90.05</v>
      </c>
      <c r="H13" s="11">
        <v>9.9499999999999993</v>
      </c>
      <c r="I13" s="158">
        <v>211198.03090268525</v>
      </c>
      <c r="J13" s="53"/>
      <c r="K13" s="53"/>
      <c r="L13" s="53"/>
      <c r="M13" s="53"/>
    </row>
    <row r="14" spans="1:13" ht="16.5" customHeight="1">
      <c r="A14" s="297"/>
      <c r="B14" s="157" t="s">
        <v>24</v>
      </c>
      <c r="C14" s="11">
        <v>96.7</v>
      </c>
      <c r="D14" s="11" t="s">
        <v>205</v>
      </c>
      <c r="E14" s="11">
        <v>67.38</v>
      </c>
      <c r="F14" s="11">
        <v>32.619999999999997</v>
      </c>
      <c r="G14" s="11">
        <v>93.23</v>
      </c>
      <c r="H14" s="11">
        <v>6.77</v>
      </c>
      <c r="I14" s="158">
        <v>18061.339848823372</v>
      </c>
      <c r="J14" s="53"/>
      <c r="K14" s="53"/>
      <c r="L14" s="53"/>
      <c r="M14" s="53"/>
    </row>
    <row r="15" spans="1:13" ht="16.5" customHeight="1">
      <c r="A15" s="297" t="s">
        <v>206</v>
      </c>
      <c r="B15" s="157" t="s">
        <v>207</v>
      </c>
      <c r="C15" s="11">
        <v>93.88</v>
      </c>
      <c r="D15" s="11">
        <v>6.12</v>
      </c>
      <c r="E15" s="11">
        <v>39.18</v>
      </c>
      <c r="F15" s="11">
        <v>60.82</v>
      </c>
      <c r="G15" s="11">
        <v>91.85</v>
      </c>
      <c r="H15" s="11">
        <v>8.15</v>
      </c>
      <c r="I15" s="158">
        <v>519164.16917410225</v>
      </c>
      <c r="J15" s="53"/>
      <c r="K15" s="53"/>
      <c r="L15" s="53"/>
      <c r="M15" s="53"/>
    </row>
    <row r="16" spans="1:13" ht="16.5" customHeight="1">
      <c r="A16" s="297"/>
      <c r="B16" s="157" t="s">
        <v>208</v>
      </c>
      <c r="C16" s="11">
        <v>94.67</v>
      </c>
      <c r="D16" s="11" t="s">
        <v>209</v>
      </c>
      <c r="E16" s="11">
        <v>29.1</v>
      </c>
      <c r="F16" s="11">
        <v>70.900000000000006</v>
      </c>
      <c r="G16" s="11">
        <v>92.17</v>
      </c>
      <c r="H16" s="11">
        <v>7.83</v>
      </c>
      <c r="I16" s="158">
        <v>309086.37027377111</v>
      </c>
      <c r="J16" s="53"/>
      <c r="K16" s="53"/>
      <c r="L16" s="53"/>
      <c r="M16" s="53"/>
    </row>
    <row r="17" spans="1:13" ht="16.5" customHeight="1">
      <c r="A17" s="297"/>
      <c r="B17" s="157" t="s">
        <v>210</v>
      </c>
      <c r="C17" s="11">
        <v>92.84</v>
      </c>
      <c r="D17" s="11">
        <v>7.16</v>
      </c>
      <c r="E17" s="11">
        <v>62.32</v>
      </c>
      <c r="F17" s="11">
        <v>37.68</v>
      </c>
      <c r="G17" s="11">
        <v>88.77</v>
      </c>
      <c r="H17" s="11">
        <v>11.23</v>
      </c>
      <c r="I17" s="158">
        <v>579850.47889852012</v>
      </c>
      <c r="J17" s="53"/>
      <c r="K17" s="53"/>
      <c r="L17" s="53"/>
      <c r="M17" s="53"/>
    </row>
    <row r="18" spans="1:13" ht="16.5" customHeight="1">
      <c r="A18" s="297"/>
      <c r="B18" s="157" t="s">
        <v>211</v>
      </c>
      <c r="C18" s="11">
        <v>88.19</v>
      </c>
      <c r="D18" s="11" t="s">
        <v>212</v>
      </c>
      <c r="E18" s="11">
        <v>39.979999999999997</v>
      </c>
      <c r="F18" s="11">
        <v>60.02</v>
      </c>
      <c r="G18" s="11">
        <v>88.27</v>
      </c>
      <c r="H18" s="11">
        <v>11.73</v>
      </c>
      <c r="I18" s="158">
        <v>609025.3393645701</v>
      </c>
      <c r="J18" s="53"/>
      <c r="K18" s="53"/>
      <c r="L18" s="53"/>
      <c r="M18" s="53"/>
    </row>
    <row r="19" spans="1:13" ht="16.5" customHeight="1">
      <c r="A19" s="297"/>
      <c r="B19" s="157" t="s">
        <v>213</v>
      </c>
      <c r="C19" s="11">
        <v>87.82</v>
      </c>
      <c r="D19" s="11">
        <v>12.18</v>
      </c>
      <c r="E19" s="11">
        <v>41.31</v>
      </c>
      <c r="F19" s="11">
        <v>58.69</v>
      </c>
      <c r="G19" s="11">
        <v>89.61</v>
      </c>
      <c r="H19" s="11">
        <v>10.39</v>
      </c>
      <c r="I19" s="158">
        <v>954897.40351692296</v>
      </c>
      <c r="J19" s="53"/>
      <c r="K19" s="53"/>
      <c r="L19" s="53"/>
      <c r="M19" s="53"/>
    </row>
    <row r="20" spans="1:13" ht="16.5" customHeight="1">
      <c r="A20" s="297"/>
      <c r="B20" s="157" t="s">
        <v>214</v>
      </c>
      <c r="C20" s="11">
        <v>94.87</v>
      </c>
      <c r="D20" s="11">
        <v>5.13</v>
      </c>
      <c r="E20" s="11">
        <v>56.14</v>
      </c>
      <c r="F20" s="11">
        <v>43.86</v>
      </c>
      <c r="G20" s="11">
        <v>88.99</v>
      </c>
      <c r="H20" s="11">
        <v>11.01</v>
      </c>
      <c r="I20" s="158">
        <v>616514.51022683654</v>
      </c>
      <c r="J20" s="53"/>
      <c r="K20" s="53"/>
      <c r="L20" s="53"/>
      <c r="M20" s="53"/>
    </row>
    <row r="21" spans="1:13" ht="16.5" customHeight="1">
      <c r="A21" s="297"/>
      <c r="B21" s="157" t="s">
        <v>214</v>
      </c>
      <c r="C21" s="11">
        <v>95.11</v>
      </c>
      <c r="D21" s="11">
        <v>4.8899999999999997</v>
      </c>
      <c r="E21" s="11">
        <v>52.2</v>
      </c>
      <c r="F21" s="11">
        <v>47.8</v>
      </c>
      <c r="G21" s="11">
        <v>91.9</v>
      </c>
      <c r="H21" s="11">
        <v>8.1</v>
      </c>
      <c r="I21" s="158">
        <v>602632.8123510502</v>
      </c>
      <c r="J21" s="53"/>
      <c r="K21" s="53"/>
      <c r="L21" s="53"/>
      <c r="M21" s="53"/>
    </row>
    <row r="22" spans="1:13" ht="16.5" customHeight="1">
      <c r="A22" s="297"/>
      <c r="B22" s="157" t="s">
        <v>215</v>
      </c>
      <c r="C22" s="11">
        <v>93.87</v>
      </c>
      <c r="D22" s="11">
        <v>6.13</v>
      </c>
      <c r="E22" s="11">
        <v>45.03</v>
      </c>
      <c r="F22" s="11">
        <v>54.97</v>
      </c>
      <c r="G22" s="11">
        <v>87.6</v>
      </c>
      <c r="H22" s="11">
        <v>12.4</v>
      </c>
      <c r="I22" s="158">
        <v>1790469.4509840128</v>
      </c>
      <c r="J22" s="53"/>
      <c r="L22" s="53"/>
      <c r="M22" s="53"/>
    </row>
    <row r="23" spans="1:13" ht="16.5" customHeight="1">
      <c r="A23" s="297"/>
      <c r="B23" s="157" t="s">
        <v>216</v>
      </c>
      <c r="C23" s="11">
        <v>94.89</v>
      </c>
      <c r="D23" s="11">
        <v>5.1100000000000003</v>
      </c>
      <c r="E23" s="11">
        <v>39.4</v>
      </c>
      <c r="F23" s="11">
        <v>60.6</v>
      </c>
      <c r="G23" s="11">
        <v>91.03</v>
      </c>
      <c r="H23" s="11">
        <v>8.9700000000000006</v>
      </c>
      <c r="I23" s="158">
        <v>1732301.8851231327</v>
      </c>
      <c r="J23" s="53"/>
      <c r="K23" s="53"/>
      <c r="L23" s="53"/>
      <c r="M23" s="53"/>
    </row>
    <row r="24" spans="1:13" ht="16.5" customHeight="1">
      <c r="A24" s="184"/>
      <c r="B24" s="157" t="s">
        <v>37</v>
      </c>
      <c r="C24" s="11">
        <v>94.246952924556481</v>
      </c>
      <c r="D24" s="11">
        <v>5.7530470754432805</v>
      </c>
      <c r="E24" s="11">
        <v>43.529612668276712</v>
      </c>
      <c r="F24" s="11">
        <v>56.47038733172537</v>
      </c>
      <c r="G24" s="11">
        <v>87.523471193777553</v>
      </c>
      <c r="H24" s="11">
        <v>12.476528806223161</v>
      </c>
      <c r="I24" s="158">
        <v>1685054</v>
      </c>
      <c r="J24" s="53"/>
      <c r="K24" s="53"/>
      <c r="L24" s="53"/>
      <c r="M24" s="53"/>
    </row>
    <row r="25" spans="1:13" ht="16.5" customHeight="1">
      <c r="A25" s="184"/>
      <c r="B25" s="157" t="s">
        <v>36</v>
      </c>
      <c r="C25" s="11">
        <v>94.903474017797024</v>
      </c>
      <c r="D25" s="11">
        <v>5.0965259822027456</v>
      </c>
      <c r="E25" s="11">
        <v>41.046449093646544</v>
      </c>
      <c r="F25" s="11">
        <v>58.953550906352746</v>
      </c>
      <c r="G25" s="11">
        <v>90.861201589761379</v>
      </c>
      <c r="H25" s="11">
        <v>9.1387984102383992</v>
      </c>
      <c r="I25" s="158">
        <v>1300010</v>
      </c>
      <c r="J25" s="53"/>
      <c r="K25" s="53"/>
      <c r="L25" s="53"/>
      <c r="M25" s="53"/>
    </row>
    <row r="26" spans="1:13" ht="16.5" customHeight="1">
      <c r="A26" s="297" t="s">
        <v>217</v>
      </c>
      <c r="B26" s="157" t="s">
        <v>38</v>
      </c>
      <c r="C26" s="11">
        <v>87.124017921160359</v>
      </c>
      <c r="D26" s="11">
        <v>12.875982078840417</v>
      </c>
      <c r="E26" s="11">
        <v>43.645044812816082</v>
      </c>
      <c r="F26" s="11">
        <v>56.354955187183556</v>
      </c>
      <c r="G26" s="11">
        <v>88.181667518547172</v>
      </c>
      <c r="H26" s="11">
        <v>11.818332481452655</v>
      </c>
      <c r="I26" s="159">
        <v>552783.44544870325</v>
      </c>
      <c r="J26" s="53"/>
      <c r="K26" s="53"/>
      <c r="L26" s="53"/>
      <c r="M26" s="53"/>
    </row>
    <row r="27" spans="1:13" ht="16.5" customHeight="1">
      <c r="A27" s="297"/>
      <c r="B27" s="157" t="s">
        <v>39</v>
      </c>
      <c r="C27" s="11">
        <v>92.275548527264618</v>
      </c>
      <c r="D27" s="11">
        <v>7.7244514727350637</v>
      </c>
      <c r="E27" s="11">
        <v>43.349191714187974</v>
      </c>
      <c r="F27" s="11">
        <v>56.650808285811941</v>
      </c>
      <c r="G27" s="11">
        <v>90.659754160823695</v>
      </c>
      <c r="H27" s="11">
        <v>9.3402458391757683</v>
      </c>
      <c r="I27" s="159">
        <v>1071354.3332526942</v>
      </c>
      <c r="J27" s="53"/>
      <c r="K27" s="53"/>
      <c r="L27" s="53"/>
      <c r="M27" s="53"/>
    </row>
    <row r="28" spans="1:13" ht="16.5" customHeight="1">
      <c r="A28" s="297"/>
      <c r="B28" s="157" t="s">
        <v>40</v>
      </c>
      <c r="C28" s="11">
        <v>93.752601251589539</v>
      </c>
      <c r="D28" s="11">
        <v>6.2473987484103501</v>
      </c>
      <c r="E28" s="11">
        <v>44.679569053986611</v>
      </c>
      <c r="F28" s="11">
        <v>55.320430946010369</v>
      </c>
      <c r="G28" s="11">
        <v>90.662531257211995</v>
      </c>
      <c r="H28" s="11">
        <v>9.3374687427875198</v>
      </c>
      <c r="I28" s="159">
        <v>1571402.4511400748</v>
      </c>
      <c r="J28" s="53"/>
      <c r="K28" s="53"/>
      <c r="L28" s="53"/>
      <c r="M28" s="53"/>
    </row>
    <row r="29" spans="1:13" ht="16.5" customHeight="1">
      <c r="A29" s="297"/>
      <c r="B29" s="157" t="s">
        <v>41</v>
      </c>
      <c r="C29" s="11">
        <v>94.310494690052266</v>
      </c>
      <c r="D29" s="11">
        <v>5.6895053099477861</v>
      </c>
      <c r="E29" s="11">
        <v>45.149887487934812</v>
      </c>
      <c r="F29" s="11">
        <v>54.85011251206258</v>
      </c>
      <c r="G29" s="11">
        <v>90.28367845934828</v>
      </c>
      <c r="H29" s="11">
        <v>9.7163215406511974</v>
      </c>
      <c r="I29" s="159">
        <v>2036198.3368958801</v>
      </c>
      <c r="J29" s="53"/>
      <c r="K29" s="53"/>
      <c r="L29" s="53"/>
      <c r="M29" s="53"/>
    </row>
    <row r="30" spans="1:13" ht="16.5" customHeight="1">
      <c r="A30" s="297"/>
      <c r="B30" s="157" t="s">
        <v>42</v>
      </c>
      <c r="C30" s="11">
        <v>94.516550010023835</v>
      </c>
      <c r="D30" s="11">
        <v>5.4834499899779221</v>
      </c>
      <c r="E30" s="11">
        <v>44.800941760355542</v>
      </c>
      <c r="F30" s="11">
        <v>55.199058239638788</v>
      </c>
      <c r="G30" s="11">
        <v>89.415020794227402</v>
      </c>
      <c r="H30" s="11">
        <v>10.584979205772543</v>
      </c>
      <c r="I30" s="159">
        <v>2482203.8531750082</v>
      </c>
      <c r="J30" s="53"/>
      <c r="K30" s="53"/>
      <c r="L30" s="53"/>
      <c r="M30" s="53"/>
    </row>
    <row r="31" spans="1:13" ht="16.5" customHeight="1">
      <c r="A31" s="9" t="s">
        <v>218</v>
      </c>
      <c r="B31" s="9"/>
      <c r="C31" s="9"/>
      <c r="D31" s="9"/>
      <c r="E31" s="9"/>
      <c r="F31" s="9"/>
      <c r="G31" s="9"/>
      <c r="H31" s="9"/>
      <c r="I31" s="160"/>
      <c r="J31" s="53"/>
      <c r="K31" s="53"/>
      <c r="L31" s="53"/>
      <c r="M31" s="53"/>
    </row>
    <row r="32" spans="1:13" ht="15">
      <c r="A32" s="9" t="s">
        <v>219</v>
      </c>
      <c r="B32" s="152"/>
      <c r="C32" s="152"/>
      <c r="D32" s="152"/>
      <c r="E32" s="152"/>
      <c r="F32" s="152"/>
      <c r="G32" s="152"/>
      <c r="H32" s="152"/>
      <c r="I32" s="160"/>
      <c r="J32" s="53"/>
      <c r="K32" s="53"/>
      <c r="L32" s="53"/>
      <c r="M32" s="53"/>
    </row>
    <row r="33" spans="1:13" ht="16.5" customHeight="1">
      <c r="A33" s="82"/>
      <c r="B33" s="85"/>
      <c r="C33" s="82"/>
      <c r="D33" s="82"/>
      <c r="E33" s="82"/>
      <c r="F33" s="53"/>
      <c r="G33" s="53"/>
      <c r="H33" s="53"/>
      <c r="I33" s="53"/>
      <c r="J33" s="53"/>
      <c r="K33" s="53"/>
      <c r="L33" s="53"/>
      <c r="M33" s="53"/>
    </row>
    <row r="34" spans="1:13" ht="16.5" customHeight="1">
      <c r="A34" s="82"/>
      <c r="B34" s="85"/>
      <c r="C34" s="82"/>
      <c r="D34" s="82"/>
      <c r="E34" s="82"/>
      <c r="F34" s="53"/>
      <c r="G34" s="53"/>
      <c r="H34" s="53"/>
      <c r="I34" s="53"/>
      <c r="J34" s="53"/>
      <c r="K34" s="53"/>
      <c r="L34" s="53"/>
      <c r="M34" s="53"/>
    </row>
    <row r="35" spans="1:13" ht="16.5" customHeight="1">
      <c r="A35" s="82"/>
      <c r="B35" s="85"/>
      <c r="C35" s="82"/>
      <c r="D35" s="82"/>
      <c r="E35" s="82"/>
      <c r="F35" s="53"/>
      <c r="G35" s="53"/>
      <c r="H35" s="53"/>
      <c r="I35" s="53"/>
      <c r="J35" s="53"/>
      <c r="K35" s="53"/>
      <c r="L35" s="53"/>
      <c r="M35" s="53"/>
    </row>
    <row r="36" spans="1:13" ht="16.5" customHeight="1" thickBot="1">
      <c r="A36" s="82"/>
      <c r="B36" s="85"/>
      <c r="C36" s="82"/>
      <c r="D36" s="82"/>
      <c r="E36" s="82"/>
      <c r="F36" s="53"/>
      <c r="G36" s="53"/>
      <c r="H36" s="53"/>
      <c r="I36" s="53"/>
      <c r="J36" s="53"/>
      <c r="K36" s="53"/>
      <c r="L36" s="53"/>
      <c r="M36" s="53"/>
    </row>
    <row r="37" spans="1:13" ht="15">
      <c r="A37" s="298" t="s">
        <v>160</v>
      </c>
      <c r="B37" s="298"/>
      <c r="C37" s="298"/>
      <c r="D37" s="86"/>
    </row>
    <row r="38" spans="1:13" ht="15">
      <c r="A38" s="294" t="s">
        <v>161</v>
      </c>
      <c r="B38" s="294"/>
      <c r="C38" s="294"/>
      <c r="D38" s="294"/>
    </row>
  </sheetData>
  <mergeCells count="14">
    <mergeCell ref="I6:I7"/>
    <mergeCell ref="A7:B7"/>
    <mergeCell ref="A3:I3"/>
    <mergeCell ref="A4:I4"/>
    <mergeCell ref="A38:D38"/>
    <mergeCell ref="A6:B6"/>
    <mergeCell ref="C6:D6"/>
    <mergeCell ref="E6:F6"/>
    <mergeCell ref="G6:H6"/>
    <mergeCell ref="A9:A10"/>
    <mergeCell ref="A11:A14"/>
    <mergeCell ref="A15:A23"/>
    <mergeCell ref="A26:A30"/>
    <mergeCell ref="A37:C37"/>
  </mergeCells>
  <hyperlinks>
    <hyperlink ref="K6" location="ÍNDICE!A9" display="ÍNDIC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zoomScale="85" zoomScaleNormal="85" workbookViewId="0">
      <selection activeCell="Q7" sqref="Q7"/>
    </sheetView>
  </sheetViews>
  <sheetFormatPr baseColWidth="10" defaultRowHeight="14.25"/>
  <cols>
    <col min="1" max="1" width="9.140625" style="15" customWidth="1"/>
    <col min="2" max="2" width="16.42578125" style="15" customWidth="1"/>
    <col min="3" max="3" width="11.42578125" style="15"/>
    <col min="4" max="4" width="13.85546875" style="15" customWidth="1"/>
    <col min="5" max="5" width="9.42578125" style="15" bestFit="1" customWidth="1"/>
    <col min="6" max="6" width="13.7109375" style="15" customWidth="1"/>
    <col min="7" max="7" width="8.7109375" style="15" customWidth="1"/>
    <col min="8" max="8" width="13.7109375" style="15" customWidth="1"/>
    <col min="9" max="9" width="8.7109375" style="15" customWidth="1"/>
    <col min="10" max="10" width="13.7109375" style="15" customWidth="1"/>
    <col min="11" max="11" width="8.7109375" style="15" customWidth="1"/>
    <col min="12" max="12" width="13.7109375" style="15" customWidth="1"/>
    <col min="13" max="13" width="9.42578125" style="15" bestFit="1" customWidth="1"/>
    <col min="14" max="14" width="22.140625" style="15" customWidth="1"/>
    <col min="15" max="15" width="9.42578125" style="15" bestFit="1" customWidth="1"/>
    <col min="16" max="16384" width="11.42578125" style="15"/>
  </cols>
  <sheetData>
    <row r="1" spans="1:17" ht="6" customHeight="1"/>
    <row r="2" spans="1:17">
      <c r="A2" s="207" t="s">
        <v>324</v>
      </c>
    </row>
    <row r="3" spans="1:17" ht="15">
      <c r="A3" s="253" t="s">
        <v>235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</row>
    <row r="4" spans="1:17" ht="15">
      <c r="A4" s="253" t="s">
        <v>237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</row>
    <row r="5" spans="1:17" ht="15">
      <c r="A5" s="254" t="s">
        <v>59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</row>
    <row r="6" spans="1:17" ht="15">
      <c r="A6" s="16"/>
      <c r="B6" s="16"/>
      <c r="C6" s="16"/>
      <c r="D6" s="16"/>
      <c r="E6" s="16"/>
      <c r="F6" s="16"/>
      <c r="G6" s="16"/>
      <c r="H6" s="16"/>
      <c r="I6" s="16"/>
      <c r="J6" s="17"/>
      <c r="K6" s="17"/>
      <c r="L6" s="17"/>
      <c r="M6" s="17"/>
      <c r="N6" s="18"/>
    </row>
    <row r="7" spans="1:17" ht="15">
      <c r="A7" s="300" t="s">
        <v>53</v>
      </c>
      <c r="B7" s="300" t="s">
        <v>27</v>
      </c>
      <c r="C7" s="300" t="s">
        <v>0</v>
      </c>
      <c r="D7" s="300" t="s">
        <v>60</v>
      </c>
      <c r="E7" s="300"/>
      <c r="F7" s="300"/>
      <c r="G7" s="300"/>
      <c r="H7" s="300"/>
      <c r="I7" s="300"/>
      <c r="J7" s="300"/>
      <c r="K7" s="300"/>
      <c r="L7" s="300" t="s">
        <v>61</v>
      </c>
      <c r="M7" s="300"/>
      <c r="N7" s="300" t="s">
        <v>62</v>
      </c>
      <c r="O7" s="300"/>
      <c r="Q7" s="172" t="s">
        <v>55</v>
      </c>
    </row>
    <row r="8" spans="1:17" ht="34.5">
      <c r="A8" s="300"/>
      <c r="B8" s="300"/>
      <c r="C8" s="300"/>
      <c r="D8" s="228" t="s">
        <v>63</v>
      </c>
      <c r="E8" s="300" t="s">
        <v>0</v>
      </c>
      <c r="F8" s="227" t="s">
        <v>64</v>
      </c>
      <c r="G8" s="264" t="s">
        <v>0</v>
      </c>
      <c r="H8" s="227" t="s">
        <v>65</v>
      </c>
      <c r="I8" s="264" t="s">
        <v>0</v>
      </c>
      <c r="J8" s="226" t="s">
        <v>66</v>
      </c>
      <c r="K8" s="264" t="s">
        <v>0</v>
      </c>
      <c r="L8" s="226" t="s">
        <v>67</v>
      </c>
      <c r="M8" s="286" t="s">
        <v>0</v>
      </c>
      <c r="N8" s="226" t="s">
        <v>68</v>
      </c>
      <c r="O8" s="286" t="s">
        <v>0</v>
      </c>
    </row>
    <row r="9" spans="1:17" ht="21" customHeight="1">
      <c r="A9" s="300"/>
      <c r="B9" s="228" t="s">
        <v>69</v>
      </c>
      <c r="C9" s="300"/>
      <c r="D9" s="225" t="s">
        <v>70</v>
      </c>
      <c r="E9" s="300"/>
      <c r="F9" s="227" t="s">
        <v>71</v>
      </c>
      <c r="G9" s="264"/>
      <c r="H9" s="227" t="s">
        <v>72</v>
      </c>
      <c r="I9" s="264"/>
      <c r="J9" s="227" t="s">
        <v>73</v>
      </c>
      <c r="K9" s="264"/>
      <c r="L9" s="227" t="s">
        <v>74</v>
      </c>
      <c r="M9" s="286"/>
      <c r="N9" s="227" t="s">
        <v>75</v>
      </c>
      <c r="O9" s="286"/>
    </row>
    <row r="10" spans="1:17">
      <c r="A10" s="90">
        <v>2000</v>
      </c>
      <c r="B10" s="115">
        <v>10612.44</v>
      </c>
      <c r="C10" s="12">
        <f>+SUM(E10,G10,I10,K10,M10,O10)</f>
        <v>100</v>
      </c>
      <c r="D10" s="115">
        <v>7611.23</v>
      </c>
      <c r="E10" s="12">
        <f>+(D10/B10)*100</f>
        <v>71.71988722668867</v>
      </c>
      <c r="F10" s="116" t="s">
        <v>1</v>
      </c>
      <c r="G10" s="12" t="s">
        <v>1</v>
      </c>
      <c r="H10" s="116" t="s">
        <v>1</v>
      </c>
      <c r="I10" s="12" t="s">
        <v>1</v>
      </c>
      <c r="J10" s="115" t="s">
        <v>1</v>
      </c>
      <c r="K10" s="12" t="s">
        <v>1</v>
      </c>
      <c r="L10" s="115">
        <v>3001.21</v>
      </c>
      <c r="M10" s="12">
        <f>+(L10/B10)*100</f>
        <v>28.280112773311323</v>
      </c>
      <c r="N10" s="115" t="s">
        <v>1</v>
      </c>
      <c r="O10" s="12" t="s">
        <v>1</v>
      </c>
    </row>
    <row r="11" spans="1:17">
      <c r="A11" s="91">
        <v>2001</v>
      </c>
      <c r="B11" s="115">
        <v>11072.03</v>
      </c>
      <c r="C11" s="12">
        <f t="shared" ref="C11:C24" si="0">+SUM(E11,G11,I11,K11,M11,O11)</f>
        <v>100</v>
      </c>
      <c r="D11" s="115">
        <v>7070.65</v>
      </c>
      <c r="E11" s="12">
        <f t="shared" ref="E11:E22" si="1">+(D11/B11)*100</f>
        <v>63.860466418533903</v>
      </c>
      <c r="F11" s="116" t="s">
        <v>1</v>
      </c>
      <c r="G11" s="12" t="s">
        <v>1</v>
      </c>
      <c r="H11" s="116" t="s">
        <v>1</v>
      </c>
      <c r="I11" s="12" t="s">
        <v>1</v>
      </c>
      <c r="J11" s="115" t="s">
        <v>1</v>
      </c>
      <c r="K11" s="12" t="s">
        <v>1</v>
      </c>
      <c r="L11" s="115">
        <v>3979.15</v>
      </c>
      <c r="M11" s="12">
        <f t="shared" ref="M11:M24" si="2">+(L11/B11)*100</f>
        <v>35.938757391372675</v>
      </c>
      <c r="N11" s="115">
        <v>22.23</v>
      </c>
      <c r="O11" s="12">
        <f t="shared" ref="O11:O22" si="3">+(N11/B11)*100</f>
        <v>0.20077619009341557</v>
      </c>
      <c r="P11" s="190"/>
    </row>
    <row r="12" spans="1:17">
      <c r="A12" s="91">
        <v>2002</v>
      </c>
      <c r="B12" s="115">
        <v>11943.86</v>
      </c>
      <c r="C12" s="12">
        <f t="shared" si="0"/>
        <v>100</v>
      </c>
      <c r="D12" s="115">
        <v>7524.26</v>
      </c>
      <c r="E12" s="12">
        <f t="shared" si="1"/>
        <v>62.996887103499198</v>
      </c>
      <c r="F12" s="116" t="s">
        <v>1</v>
      </c>
      <c r="G12" s="12" t="s">
        <v>1</v>
      </c>
      <c r="H12" s="116" t="s">
        <v>1</v>
      </c>
      <c r="I12" s="12" t="s">
        <v>1</v>
      </c>
      <c r="J12" s="115" t="s">
        <v>1</v>
      </c>
      <c r="K12" s="12" t="s">
        <v>1</v>
      </c>
      <c r="L12" s="115">
        <v>4363.3</v>
      </c>
      <c r="M12" s="12">
        <f t="shared" si="2"/>
        <v>36.531740994954731</v>
      </c>
      <c r="N12" s="115">
        <v>56.3</v>
      </c>
      <c r="O12" s="12">
        <f t="shared" si="3"/>
        <v>0.47137190154606629</v>
      </c>
      <c r="P12" s="190"/>
    </row>
    <row r="13" spans="1:17">
      <c r="A13" s="91">
        <v>2003</v>
      </c>
      <c r="B13" s="115">
        <v>12665.74</v>
      </c>
      <c r="C13" s="12">
        <f t="shared" si="0"/>
        <v>100</v>
      </c>
      <c r="D13" s="115">
        <v>7180.42</v>
      </c>
      <c r="E13" s="12">
        <f t="shared" si="1"/>
        <v>56.691673759290815</v>
      </c>
      <c r="F13" s="116" t="s">
        <v>1</v>
      </c>
      <c r="G13" s="12" t="s">
        <v>1</v>
      </c>
      <c r="H13" s="116" t="s">
        <v>1</v>
      </c>
      <c r="I13" s="12" t="s">
        <v>1</v>
      </c>
      <c r="J13" s="115" t="s">
        <v>1</v>
      </c>
      <c r="K13" s="12" t="s">
        <v>1</v>
      </c>
      <c r="L13" s="115">
        <v>4365.71</v>
      </c>
      <c r="M13" s="12">
        <f t="shared" si="2"/>
        <v>34.468653233052315</v>
      </c>
      <c r="N13" s="115">
        <v>1119.6099999999999</v>
      </c>
      <c r="O13" s="12">
        <f t="shared" si="3"/>
        <v>8.8396730076568755</v>
      </c>
      <c r="P13" s="190"/>
    </row>
    <row r="14" spans="1:17">
      <c r="A14" s="91">
        <v>2004</v>
      </c>
      <c r="B14" s="115">
        <v>14226.46</v>
      </c>
      <c r="C14" s="12">
        <f t="shared" si="0"/>
        <v>99.999929708444682</v>
      </c>
      <c r="D14" s="115">
        <v>7411.7</v>
      </c>
      <c r="E14" s="12">
        <f t="shared" si="1"/>
        <v>52.097992051430928</v>
      </c>
      <c r="F14" s="116">
        <v>3.24</v>
      </c>
      <c r="G14" s="12">
        <f t="shared" ref="G14:G24" si="4">+(F14/B14)*100</f>
        <v>2.2774463921453408E-2</v>
      </c>
      <c r="H14" s="116" t="s">
        <v>1</v>
      </c>
      <c r="I14" s="12" t="s">
        <v>1</v>
      </c>
      <c r="J14" s="115" t="s">
        <v>1</v>
      </c>
      <c r="K14" s="12" t="s">
        <v>1</v>
      </c>
      <c r="L14" s="115">
        <v>5169.8999999999996</v>
      </c>
      <c r="M14" s="12">
        <f t="shared" si="2"/>
        <v>36.340031181333934</v>
      </c>
      <c r="N14" s="115">
        <v>1641.61</v>
      </c>
      <c r="O14" s="12">
        <f t="shared" si="3"/>
        <v>11.539132011758371</v>
      </c>
      <c r="P14" s="190"/>
    </row>
    <row r="15" spans="1:17">
      <c r="A15" s="91">
        <v>2005</v>
      </c>
      <c r="B15" s="115">
        <v>15127.47</v>
      </c>
      <c r="C15" s="12">
        <f t="shared" si="0"/>
        <v>100</v>
      </c>
      <c r="D15" s="115">
        <v>6882.64</v>
      </c>
      <c r="E15" s="12">
        <f t="shared" si="1"/>
        <v>45.497627825406369</v>
      </c>
      <c r="F15" s="116">
        <v>102.86</v>
      </c>
      <c r="G15" s="12">
        <f t="shared" si="4"/>
        <v>0.67995507510509035</v>
      </c>
      <c r="H15" s="116">
        <v>0.01</v>
      </c>
      <c r="I15" s="12">
        <f>+(H15/B15)*100</f>
        <v>6.6104907165573634E-5</v>
      </c>
      <c r="J15" s="115" t="s">
        <v>1</v>
      </c>
      <c r="K15" s="12" t="s">
        <v>1</v>
      </c>
      <c r="L15" s="115">
        <v>6418.51</v>
      </c>
      <c r="M15" s="12">
        <f t="shared" si="2"/>
        <v>42.429500769130598</v>
      </c>
      <c r="N15" s="115">
        <v>1723.45</v>
      </c>
      <c r="O15" s="12">
        <f t="shared" si="3"/>
        <v>11.392850225450786</v>
      </c>
      <c r="P15" s="190"/>
    </row>
    <row r="16" spans="1:17">
      <c r="A16" s="91">
        <v>2006</v>
      </c>
      <c r="B16" s="115">
        <v>16686.32</v>
      </c>
      <c r="C16" s="12">
        <f t="shared" si="0"/>
        <v>100.00000000000001</v>
      </c>
      <c r="D16" s="115">
        <v>7129.49</v>
      </c>
      <c r="E16" s="12">
        <f t="shared" si="1"/>
        <v>42.726556844169359</v>
      </c>
      <c r="F16" s="116">
        <v>145.56</v>
      </c>
      <c r="G16" s="12">
        <f t="shared" si="4"/>
        <v>0.87233134687576419</v>
      </c>
      <c r="H16" s="116">
        <v>0.01</v>
      </c>
      <c r="I16" s="12">
        <f t="shared" ref="I16:I22" si="5">+(H16/B16)*100</f>
        <v>5.9929331332492728E-5</v>
      </c>
      <c r="J16" s="115" t="s">
        <v>1</v>
      </c>
      <c r="K16" s="12" t="s">
        <v>1</v>
      </c>
      <c r="L16" s="115">
        <v>7840.79</v>
      </c>
      <c r="M16" s="12">
        <f t="shared" si="2"/>
        <v>46.989330181849567</v>
      </c>
      <c r="N16" s="115">
        <v>1570.47</v>
      </c>
      <c r="O16" s="12">
        <f t="shared" si="3"/>
        <v>9.4117216977739844</v>
      </c>
      <c r="P16" s="190"/>
    </row>
    <row r="17" spans="1:16">
      <c r="A17" s="91">
        <v>2007</v>
      </c>
      <c r="B17" s="115">
        <v>18197.52</v>
      </c>
      <c r="C17" s="12">
        <f t="shared" si="0"/>
        <v>100.000054952543</v>
      </c>
      <c r="D17" s="115">
        <v>9037.66</v>
      </c>
      <c r="E17" s="12">
        <f t="shared" si="1"/>
        <v>49.664239962368498</v>
      </c>
      <c r="F17" s="116">
        <v>218.75</v>
      </c>
      <c r="G17" s="12">
        <f t="shared" si="4"/>
        <v>1.2020868777723559</v>
      </c>
      <c r="H17" s="116">
        <v>0.02</v>
      </c>
      <c r="I17" s="12">
        <f t="shared" si="5"/>
        <v>1.0990508596775825E-4</v>
      </c>
      <c r="J17" s="115">
        <v>0.96</v>
      </c>
      <c r="K17" s="12">
        <f>+(J17/B17)*100</f>
        <v>5.2754441264523952E-3</v>
      </c>
      <c r="L17" s="115">
        <v>8079.27</v>
      </c>
      <c r="M17" s="12">
        <f t="shared" si="2"/>
        <v>44.397643195336514</v>
      </c>
      <c r="N17" s="115">
        <v>860.87</v>
      </c>
      <c r="O17" s="12">
        <f t="shared" si="3"/>
        <v>4.7306995678532022</v>
      </c>
      <c r="P17" s="190"/>
    </row>
    <row r="18" spans="1:16">
      <c r="A18" s="92">
        <v>2008</v>
      </c>
      <c r="B18" s="115">
        <v>19108.689999999999</v>
      </c>
      <c r="C18" s="12">
        <f t="shared" si="0"/>
        <v>99.999947667788845</v>
      </c>
      <c r="D18" s="115">
        <v>11293.33</v>
      </c>
      <c r="E18" s="12">
        <f t="shared" si="1"/>
        <v>59.100493021761302</v>
      </c>
      <c r="F18" s="116">
        <v>208.32</v>
      </c>
      <c r="G18" s="12">
        <f t="shared" si="4"/>
        <v>1.0901846228077383</v>
      </c>
      <c r="H18" s="116">
        <v>0.03</v>
      </c>
      <c r="I18" s="12">
        <f t="shared" si="5"/>
        <v>1.5699663346885632E-4</v>
      </c>
      <c r="J18" s="115">
        <v>2.68</v>
      </c>
      <c r="K18" s="12">
        <f t="shared" ref="K18:K24" si="6">+(J18/B18)*100</f>
        <v>1.4025032589884499E-2</v>
      </c>
      <c r="L18" s="115">
        <v>7104.16</v>
      </c>
      <c r="M18" s="12">
        <f t="shared" si="2"/>
        <v>37.17764012080368</v>
      </c>
      <c r="N18" s="115">
        <v>500.16</v>
      </c>
      <c r="O18" s="12">
        <f t="shared" si="3"/>
        <v>2.6174478731927726</v>
      </c>
      <c r="P18" s="190"/>
    </row>
    <row r="19" spans="1:16">
      <c r="A19" s="91">
        <v>2009</v>
      </c>
      <c r="B19" s="115">
        <v>19385.37</v>
      </c>
      <c r="C19" s="12">
        <f t="shared" si="0"/>
        <v>100</v>
      </c>
      <c r="D19" s="115">
        <v>9225.41</v>
      </c>
      <c r="E19" s="12">
        <f t="shared" si="1"/>
        <v>47.589548200524419</v>
      </c>
      <c r="F19" s="116">
        <v>216.52</v>
      </c>
      <c r="G19" s="12">
        <f t="shared" si="4"/>
        <v>1.1169247736824215</v>
      </c>
      <c r="H19" s="116">
        <v>0.01</v>
      </c>
      <c r="I19" s="12">
        <f t="shared" si="5"/>
        <v>5.1585293445521031E-5</v>
      </c>
      <c r="J19" s="115">
        <v>3.2</v>
      </c>
      <c r="K19" s="12">
        <f t="shared" si="6"/>
        <v>1.6507293902566729E-2</v>
      </c>
      <c r="L19" s="115">
        <v>8819.48</v>
      </c>
      <c r="M19" s="12">
        <f t="shared" si="2"/>
        <v>45.495546383690382</v>
      </c>
      <c r="N19" s="115">
        <v>1120.75</v>
      </c>
      <c r="O19" s="12">
        <f t="shared" si="3"/>
        <v>5.7814217629067697</v>
      </c>
      <c r="P19" s="190"/>
    </row>
    <row r="20" spans="1:16">
      <c r="A20" s="91">
        <v>2010</v>
      </c>
      <c r="B20" s="115">
        <v>20382.759999999998</v>
      </c>
      <c r="C20" s="12">
        <f t="shared" si="0"/>
        <v>100</v>
      </c>
      <c r="D20" s="115">
        <v>8636.4</v>
      </c>
      <c r="E20" s="12">
        <f t="shared" si="1"/>
        <v>42.371101852742221</v>
      </c>
      <c r="F20" s="116">
        <v>235.56</v>
      </c>
      <c r="G20" s="12">
        <f t="shared" si="4"/>
        <v>1.1556825474077115</v>
      </c>
      <c r="H20" s="116">
        <v>0.01</v>
      </c>
      <c r="I20" s="12">
        <f t="shared" si="5"/>
        <v>4.906106925656781E-5</v>
      </c>
      <c r="J20" s="115">
        <v>3.43</v>
      </c>
      <c r="K20" s="12">
        <f t="shared" si="6"/>
        <v>1.6827946755002762E-2</v>
      </c>
      <c r="L20" s="115">
        <v>10634.46</v>
      </c>
      <c r="M20" s="12">
        <f t="shared" si="2"/>
        <v>52.173797856620006</v>
      </c>
      <c r="N20" s="115">
        <v>872.9</v>
      </c>
      <c r="O20" s="12">
        <f t="shared" si="3"/>
        <v>4.2825407354058047</v>
      </c>
      <c r="P20" s="190"/>
    </row>
    <row r="21" spans="1:16">
      <c r="A21" s="91">
        <v>2011</v>
      </c>
      <c r="B21" s="115">
        <v>21838.73</v>
      </c>
      <c r="C21" s="12">
        <f t="shared" si="0"/>
        <v>100</v>
      </c>
      <c r="D21" s="115">
        <v>11133.09</v>
      </c>
      <c r="E21" s="12">
        <f t="shared" si="1"/>
        <v>50.978651231092655</v>
      </c>
      <c r="F21" s="116">
        <v>278.2</v>
      </c>
      <c r="G21" s="12">
        <f t="shared" si="4"/>
        <v>1.2738836003741976</v>
      </c>
      <c r="H21" s="116">
        <v>0.06</v>
      </c>
      <c r="I21" s="12">
        <f t="shared" si="5"/>
        <v>2.7474125097933807E-4</v>
      </c>
      <c r="J21" s="115">
        <v>3.34</v>
      </c>
      <c r="K21" s="12">
        <f t="shared" si="6"/>
        <v>1.5293929637849821E-2</v>
      </c>
      <c r="L21" s="115">
        <v>9129.4500000000007</v>
      </c>
      <c r="M21" s="12">
        <f t="shared" si="2"/>
        <v>41.803941895888642</v>
      </c>
      <c r="N21" s="115">
        <v>1294.5899999999999</v>
      </c>
      <c r="O21" s="12">
        <f t="shared" si="3"/>
        <v>5.9279546017556886</v>
      </c>
      <c r="P21" s="190"/>
    </row>
    <row r="22" spans="1:16">
      <c r="A22" s="91">
        <v>2012</v>
      </c>
      <c r="B22" s="115">
        <v>23086.16</v>
      </c>
      <c r="C22" s="12">
        <f t="shared" si="0"/>
        <v>100</v>
      </c>
      <c r="D22" s="115">
        <v>12237.72</v>
      </c>
      <c r="E22" s="12">
        <f t="shared" si="1"/>
        <v>53.008902303371364</v>
      </c>
      <c r="F22" s="116">
        <v>296.35000000000002</v>
      </c>
      <c r="G22" s="12">
        <f t="shared" si="4"/>
        <v>1.2836695232121758</v>
      </c>
      <c r="H22" s="116">
        <v>0.33</v>
      </c>
      <c r="I22" s="12">
        <f t="shared" si="5"/>
        <v>1.4294278476801687E-3</v>
      </c>
      <c r="J22" s="115">
        <v>2.4</v>
      </c>
      <c r="K22" s="12">
        <f t="shared" si="6"/>
        <v>1.0395838892219407E-2</v>
      </c>
      <c r="L22" s="115">
        <v>10311.16</v>
      </c>
      <c r="M22" s="12">
        <f t="shared" si="2"/>
        <v>44.663815896623774</v>
      </c>
      <c r="N22" s="115">
        <v>238.2</v>
      </c>
      <c r="O22" s="12">
        <f t="shared" si="3"/>
        <v>1.0317870100527762</v>
      </c>
      <c r="P22" s="190"/>
    </row>
    <row r="23" spans="1:16">
      <c r="A23" s="91">
        <v>2013</v>
      </c>
      <c r="B23" s="115">
        <v>23872.400000000001</v>
      </c>
      <c r="C23" s="12">
        <f t="shared" si="0"/>
        <v>99.999977008394623</v>
      </c>
      <c r="D23" s="115">
        <v>11038.82</v>
      </c>
      <c r="E23" s="12">
        <f>+(D23/B23)*100</f>
        <v>46.240930949548428</v>
      </c>
      <c r="F23" s="116">
        <v>295.78793000000019</v>
      </c>
      <c r="G23" s="12">
        <f t="shared" si="4"/>
        <v>1.2390372564132646</v>
      </c>
      <c r="H23" s="116">
        <v>3.6636066800000009</v>
      </c>
      <c r="I23" s="12">
        <f>+(H23/B23)*100</f>
        <v>1.5346620700055299E-2</v>
      </c>
      <c r="J23" s="115">
        <v>56.702974671999975</v>
      </c>
      <c r="K23" s="12">
        <f t="shared" si="6"/>
        <v>0.23752523697659211</v>
      </c>
      <c r="L23" s="115">
        <v>11815.08</v>
      </c>
      <c r="M23" s="12">
        <f t="shared" si="2"/>
        <v>49.492635847254569</v>
      </c>
      <c r="N23" s="115">
        <v>662.34</v>
      </c>
      <c r="O23" s="12">
        <f>+(N23/B23)*100</f>
        <v>2.7745010975017177</v>
      </c>
      <c r="P23" s="190"/>
    </row>
    <row r="24" spans="1:16">
      <c r="A24" s="91">
        <v>2014</v>
      </c>
      <c r="B24" s="115">
        <v>25143.95</v>
      </c>
      <c r="C24" s="12">
        <f t="shared" si="0"/>
        <v>100</v>
      </c>
      <c r="D24" s="115">
        <v>11457.9</v>
      </c>
      <c r="E24" s="12">
        <f>+(D24/B24)*100</f>
        <v>45.569212474571415</v>
      </c>
      <c r="F24" s="116">
        <v>399.47</v>
      </c>
      <c r="G24" s="12">
        <f t="shared" si="4"/>
        <v>1.5887320806794478</v>
      </c>
      <c r="H24" s="116">
        <v>16.48</v>
      </c>
      <c r="I24" s="12">
        <f>+(H24/B24)*100</f>
        <v>6.5542605676514626E-2</v>
      </c>
      <c r="J24" s="115">
        <v>79.739999999999995</v>
      </c>
      <c r="K24" s="12">
        <f t="shared" si="6"/>
        <v>0.31713394275760171</v>
      </c>
      <c r="L24" s="115">
        <v>12353.62</v>
      </c>
      <c r="M24" s="12">
        <f t="shared" si="2"/>
        <v>49.131580360285476</v>
      </c>
      <c r="N24" s="115">
        <v>836.74</v>
      </c>
      <c r="O24" s="12">
        <f>+(N24/B24)*100</f>
        <v>3.3277985360295421</v>
      </c>
      <c r="P24" s="190"/>
    </row>
    <row r="25" spans="1:16" s="21" customFormat="1" ht="11.25">
      <c r="A25" s="299" t="s">
        <v>76</v>
      </c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19"/>
      <c r="N25" s="19"/>
      <c r="O25" s="20"/>
    </row>
    <row r="26" spans="1:16" s="21" customFormat="1" ht="11.25">
      <c r="A26" s="302" t="s">
        <v>325</v>
      </c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22"/>
      <c r="N26" s="22"/>
    </row>
    <row r="27" spans="1:16" s="21" customFormat="1" ht="11.25">
      <c r="A27" s="304" t="s">
        <v>291</v>
      </c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5"/>
      <c r="N27" s="305"/>
    </row>
    <row r="28" spans="1:16" s="23" customFormat="1" ht="11.25">
      <c r="A28" s="304" t="s">
        <v>292</v>
      </c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6"/>
      <c r="N28" s="306"/>
    </row>
    <row r="29" spans="1:16">
      <c r="A29" s="301" t="s">
        <v>293</v>
      </c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</row>
  </sheetData>
  <mergeCells count="22">
    <mergeCell ref="A29:L29"/>
    <mergeCell ref="G8:G9"/>
    <mergeCell ref="I8:I9"/>
    <mergeCell ref="K8:K9"/>
    <mergeCell ref="M8:M9"/>
    <mergeCell ref="A26:L26"/>
    <mergeCell ref="A27:L27"/>
    <mergeCell ref="M27:N27"/>
    <mergeCell ref="A28:L28"/>
    <mergeCell ref="M28:N28"/>
    <mergeCell ref="O8:O9"/>
    <mergeCell ref="A25:L25"/>
    <mergeCell ref="A3:O3"/>
    <mergeCell ref="A4:O4"/>
    <mergeCell ref="A5:O5"/>
    <mergeCell ref="A7:A9"/>
    <mergeCell ref="B7:B8"/>
    <mergeCell ref="C7:C9"/>
    <mergeCell ref="D7:K7"/>
    <mergeCell ref="L7:M7"/>
    <mergeCell ref="N7:O7"/>
    <mergeCell ref="E8:E9"/>
  </mergeCells>
  <hyperlinks>
    <hyperlink ref="Q7" location="ÍNDICE!A13" display="ÍNDIC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workbookViewId="0">
      <selection activeCell="I7" sqref="I7"/>
    </sheetView>
  </sheetViews>
  <sheetFormatPr baseColWidth="10" defaultRowHeight="14.25"/>
  <cols>
    <col min="1" max="1" width="9.140625" style="15" customWidth="1"/>
    <col min="2" max="2" width="16.42578125" style="15" customWidth="1"/>
    <col min="3" max="3" width="11.42578125" style="15"/>
    <col min="4" max="4" width="13.85546875" style="15" customWidth="1"/>
    <col min="5" max="5" width="9.42578125" style="15" bestFit="1" customWidth="1"/>
    <col min="6" max="6" width="13.7109375" style="15" customWidth="1"/>
    <col min="7" max="7" width="8.7109375" style="15" customWidth="1"/>
    <col min="8" max="8" width="13.7109375" style="15" customWidth="1"/>
    <col min="9" max="9" width="8.7109375" style="15" customWidth="1"/>
    <col min="10" max="10" width="13.7109375" style="15" customWidth="1"/>
    <col min="11" max="11" width="8.7109375" style="15" customWidth="1"/>
    <col min="12" max="12" width="13.7109375" style="15" customWidth="1"/>
    <col min="13" max="13" width="9.42578125" style="15" bestFit="1" customWidth="1"/>
    <col min="14" max="14" width="22.140625" style="15" customWidth="1"/>
    <col min="15" max="15" width="9.42578125" style="15" bestFit="1" customWidth="1"/>
    <col min="16" max="16384" width="11.42578125" style="15"/>
  </cols>
  <sheetData>
    <row r="1" spans="1:15" ht="6" customHeight="1"/>
    <row r="2" spans="1:15">
      <c r="A2" s="207" t="s">
        <v>326</v>
      </c>
      <c r="B2" s="5"/>
      <c r="C2" s="5"/>
      <c r="D2" s="5"/>
      <c r="E2" s="5"/>
      <c r="F2" s="5"/>
      <c r="G2" s="5"/>
    </row>
    <row r="3" spans="1:15" ht="15">
      <c r="A3" s="307" t="s">
        <v>236</v>
      </c>
      <c r="B3" s="307"/>
      <c r="C3" s="307"/>
      <c r="D3" s="307"/>
      <c r="E3" s="307"/>
      <c r="F3" s="307"/>
      <c r="G3" s="307"/>
    </row>
    <row r="4" spans="1:15" ht="30.75" customHeight="1">
      <c r="A4" s="312" t="s">
        <v>237</v>
      </c>
      <c r="B4" s="312"/>
      <c r="C4" s="312"/>
      <c r="D4" s="312"/>
      <c r="E4" s="312"/>
      <c r="F4" s="312"/>
      <c r="G4" s="312"/>
      <c r="H4" s="191"/>
      <c r="I4" s="191"/>
      <c r="J4" s="191"/>
      <c r="K4" s="191"/>
      <c r="L4" s="191"/>
      <c r="M4" s="191"/>
      <c r="N4" s="191"/>
      <c r="O4" s="191"/>
    </row>
    <row r="5" spans="1:15">
      <c r="A5" s="313" t="s">
        <v>59</v>
      </c>
      <c r="B5" s="314"/>
      <c r="C5" s="314"/>
      <c r="D5" s="314"/>
      <c r="E5" s="314"/>
      <c r="F5" s="314"/>
      <c r="G5" s="314"/>
    </row>
    <row r="6" spans="1:15" ht="15">
      <c r="A6" s="24"/>
      <c r="B6" s="24"/>
      <c r="C6" s="24"/>
      <c r="D6" s="24"/>
      <c r="E6" s="24"/>
      <c r="F6" s="24"/>
      <c r="G6" s="24"/>
    </row>
    <row r="7" spans="1:15" ht="15">
      <c r="A7" s="286" t="s">
        <v>53</v>
      </c>
      <c r="B7" s="286" t="s">
        <v>27</v>
      </c>
      <c r="C7" s="315" t="s">
        <v>0</v>
      </c>
      <c r="D7" s="317" t="s">
        <v>77</v>
      </c>
      <c r="E7" s="318"/>
      <c r="F7" s="318"/>
      <c r="G7" s="319"/>
      <c r="I7" s="172" t="s">
        <v>55</v>
      </c>
    </row>
    <row r="8" spans="1:15" ht="30">
      <c r="A8" s="286"/>
      <c r="B8" s="286"/>
      <c r="C8" s="316"/>
      <c r="D8" s="176" t="s">
        <v>78</v>
      </c>
      <c r="E8" s="178" t="s">
        <v>0</v>
      </c>
      <c r="F8" s="176" t="s">
        <v>79</v>
      </c>
      <c r="G8" s="178" t="s">
        <v>0</v>
      </c>
    </row>
    <row r="9" spans="1:15">
      <c r="A9" s="93">
        <v>2000</v>
      </c>
      <c r="B9" s="115">
        <v>2206.92</v>
      </c>
      <c r="C9" s="26">
        <v>100</v>
      </c>
      <c r="D9" s="115">
        <v>1276.3800000000001</v>
      </c>
      <c r="E9" s="27">
        <v>57.835354249361103</v>
      </c>
      <c r="F9" s="115">
        <v>930.54</v>
      </c>
      <c r="G9" s="27">
        <v>42.164645750638897</v>
      </c>
    </row>
    <row r="10" spans="1:15">
      <c r="A10" s="93">
        <v>2001</v>
      </c>
      <c r="B10" s="115">
        <v>2334.09</v>
      </c>
      <c r="C10" s="26">
        <v>100</v>
      </c>
      <c r="D10" s="115">
        <v>1241.32</v>
      </c>
      <c r="E10" s="27">
        <v>53.182182349438101</v>
      </c>
      <c r="F10" s="115">
        <v>1092.77</v>
      </c>
      <c r="G10" s="27">
        <v>46.817817650561885</v>
      </c>
    </row>
    <row r="11" spans="1:15">
      <c r="A11" s="93">
        <v>2002</v>
      </c>
      <c r="B11" s="115">
        <v>2453.62</v>
      </c>
      <c r="C11" s="26">
        <v>100</v>
      </c>
      <c r="D11" s="115">
        <v>1410.92</v>
      </c>
      <c r="E11" s="27">
        <v>57.503606915496299</v>
      </c>
      <c r="F11" s="115">
        <v>1042.7</v>
      </c>
      <c r="G11" s="27">
        <v>42.496393084503715</v>
      </c>
    </row>
    <row r="12" spans="1:15">
      <c r="A12" s="93">
        <v>2003</v>
      </c>
      <c r="B12" s="115">
        <v>2633.41</v>
      </c>
      <c r="C12" s="26">
        <v>100</v>
      </c>
      <c r="D12" s="115">
        <v>1492.5</v>
      </c>
      <c r="E12" s="27">
        <v>56.675565141774356</v>
      </c>
      <c r="F12" s="115">
        <v>1140.9100000000001</v>
      </c>
      <c r="G12" s="27">
        <v>43.324434858225651</v>
      </c>
    </row>
    <row r="13" spans="1:15">
      <c r="A13" s="93">
        <v>2004</v>
      </c>
      <c r="B13" s="115">
        <v>2831.3100000000004</v>
      </c>
      <c r="C13" s="26">
        <v>100</v>
      </c>
      <c r="D13" s="115">
        <v>1548.88</v>
      </c>
      <c r="E13" s="27">
        <v>54.705419046307178</v>
      </c>
      <c r="F13" s="115">
        <v>1282.43</v>
      </c>
      <c r="G13" s="27">
        <v>45.294580953692808</v>
      </c>
    </row>
    <row r="14" spans="1:15">
      <c r="A14" s="93">
        <v>2005</v>
      </c>
      <c r="B14" s="115">
        <v>2971.7200000000003</v>
      </c>
      <c r="C14" s="26">
        <v>100</v>
      </c>
      <c r="D14" s="115">
        <v>1650.22</v>
      </c>
      <c r="E14" s="27">
        <v>55.530803709636167</v>
      </c>
      <c r="F14" s="115">
        <v>1321.5</v>
      </c>
      <c r="G14" s="27">
        <v>44.469196290363826</v>
      </c>
    </row>
    <row r="15" spans="1:15">
      <c r="A15" s="93">
        <v>2006</v>
      </c>
      <c r="B15" s="115">
        <v>3068.9</v>
      </c>
      <c r="C15" s="26">
        <v>100</v>
      </c>
      <c r="D15" s="115">
        <v>1776.18</v>
      </c>
      <c r="E15" s="27">
        <v>57.876763661246699</v>
      </c>
      <c r="F15" s="115">
        <v>1292.72</v>
      </c>
      <c r="G15" s="27">
        <v>42.123236338753301</v>
      </c>
    </row>
    <row r="16" spans="1:15">
      <c r="A16" s="93">
        <v>2007</v>
      </c>
      <c r="B16" s="115">
        <v>3089.83</v>
      </c>
      <c r="C16" s="26">
        <v>100</v>
      </c>
      <c r="D16" s="115">
        <v>1754.18</v>
      </c>
      <c r="E16" s="27">
        <v>56.772702705326836</v>
      </c>
      <c r="F16" s="115">
        <v>1335.65</v>
      </c>
      <c r="G16" s="27">
        <v>43.227297294673171</v>
      </c>
    </row>
    <row r="17" spans="1:7">
      <c r="A17" s="93">
        <v>2008</v>
      </c>
      <c r="B17" s="115">
        <v>2993.08</v>
      </c>
      <c r="C17" s="26">
        <v>100</v>
      </c>
      <c r="D17" s="115">
        <v>1571.87</v>
      </c>
      <c r="E17" s="27">
        <v>52.516805431194626</v>
      </c>
      <c r="F17" s="115">
        <v>1421.21</v>
      </c>
      <c r="G17" s="27">
        <v>47.483194568805381</v>
      </c>
    </row>
    <row r="18" spans="1:7">
      <c r="A18" s="93">
        <v>2009</v>
      </c>
      <c r="B18" s="115">
        <v>2765.27</v>
      </c>
      <c r="C18" s="26">
        <v>100</v>
      </c>
      <c r="D18" s="115">
        <v>1266.17</v>
      </c>
      <c r="E18" s="27">
        <v>45.788295537144656</v>
      </c>
      <c r="F18" s="115">
        <v>1499.1</v>
      </c>
      <c r="G18" s="27">
        <v>54.211704462855337</v>
      </c>
    </row>
    <row r="19" spans="1:7">
      <c r="A19" s="93">
        <v>2010</v>
      </c>
      <c r="B19" s="115">
        <v>2747.4300000000003</v>
      </c>
      <c r="C19" s="26">
        <v>100</v>
      </c>
      <c r="D19" s="115">
        <v>1247.6400000000001</v>
      </c>
      <c r="E19" s="27">
        <v>45.411166071565063</v>
      </c>
      <c r="F19" s="115">
        <v>1499.79</v>
      </c>
      <c r="G19" s="27">
        <v>54.58883392843493</v>
      </c>
    </row>
    <row r="20" spans="1:7">
      <c r="A20" s="93">
        <v>2011</v>
      </c>
      <c r="B20" s="115">
        <v>2634.08</v>
      </c>
      <c r="C20" s="26">
        <v>100</v>
      </c>
      <c r="D20" s="115">
        <v>1073.1300000000001</v>
      </c>
      <c r="E20" s="27">
        <v>40.740220494442084</v>
      </c>
      <c r="F20" s="115">
        <v>1560.95</v>
      </c>
      <c r="G20" s="27">
        <v>59.259779505557916</v>
      </c>
    </row>
    <row r="21" spans="1:7">
      <c r="A21" s="93">
        <v>2012</v>
      </c>
      <c r="B21" s="115">
        <v>2551.37</v>
      </c>
      <c r="C21" s="26">
        <v>100</v>
      </c>
      <c r="D21" s="115">
        <v>950.15</v>
      </c>
      <c r="E21" s="27">
        <v>37.240776523985154</v>
      </c>
      <c r="F21" s="115">
        <v>1601.22</v>
      </c>
      <c r="G21" s="27">
        <v>62.759223476014846</v>
      </c>
    </row>
    <row r="22" spans="1:7">
      <c r="A22" s="93">
        <v>2013</v>
      </c>
      <c r="B22" s="115">
        <v>2465.2608585939993</v>
      </c>
      <c r="C22" s="26">
        <v>100</v>
      </c>
      <c r="D22" s="115">
        <v>832.69315992199961</v>
      </c>
      <c r="E22" s="27">
        <v>33.777081115744714</v>
      </c>
      <c r="F22" s="115">
        <v>1632.5676986719998</v>
      </c>
      <c r="G22" s="27">
        <v>66.222918884255293</v>
      </c>
    </row>
    <row r="23" spans="1:7">
      <c r="A23" s="93">
        <v>2014</v>
      </c>
      <c r="B23" s="115">
        <v>2590.1</v>
      </c>
      <c r="C23" s="26">
        <v>100</v>
      </c>
      <c r="D23" s="115">
        <v>868.02</v>
      </c>
      <c r="E23" s="27">
        <v>33.512991776379295</v>
      </c>
      <c r="F23" s="115">
        <v>1722.08</v>
      </c>
      <c r="G23" s="27">
        <v>66.48700822362072</v>
      </c>
    </row>
    <row r="24" spans="1:7">
      <c r="A24" s="320" t="s">
        <v>192</v>
      </c>
      <c r="B24" s="320"/>
      <c r="C24" s="320"/>
      <c r="D24" s="320"/>
      <c r="E24" s="320"/>
      <c r="F24" s="320"/>
      <c r="G24" s="320"/>
    </row>
    <row r="25" spans="1:7">
      <c r="A25" s="308" t="s">
        <v>286</v>
      </c>
      <c r="B25" s="309"/>
      <c r="C25" s="309"/>
      <c r="D25" s="309"/>
      <c r="E25" s="309"/>
      <c r="F25" s="309"/>
      <c r="G25" s="309"/>
    </row>
    <row r="26" spans="1:7">
      <c r="A26" s="310" t="s">
        <v>287</v>
      </c>
      <c r="B26" s="311"/>
      <c r="C26" s="311"/>
      <c r="D26" s="311"/>
      <c r="E26" s="311"/>
      <c r="F26" s="311"/>
      <c r="G26" s="311"/>
    </row>
  </sheetData>
  <mergeCells count="10">
    <mergeCell ref="A3:G3"/>
    <mergeCell ref="A25:G25"/>
    <mergeCell ref="A26:G26"/>
    <mergeCell ref="A4:G4"/>
    <mergeCell ref="A5:G5"/>
    <mergeCell ref="A7:A8"/>
    <mergeCell ref="B7:B8"/>
    <mergeCell ref="C7:C8"/>
    <mergeCell ref="D7:G7"/>
    <mergeCell ref="A24:G24"/>
  </mergeCells>
  <hyperlinks>
    <hyperlink ref="I7" location="ÍNDICE!A14" display="ÍNDIC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Normal="100" workbookViewId="0">
      <selection activeCell="H7" sqref="H7"/>
    </sheetView>
  </sheetViews>
  <sheetFormatPr baseColWidth="10" defaultRowHeight="14.25"/>
  <cols>
    <col min="1" max="1" width="42.28515625" style="5" customWidth="1"/>
    <col min="2" max="6" width="15.7109375" style="5" customWidth="1"/>
    <col min="7" max="11" width="11.42578125" style="5"/>
    <col min="12" max="12" width="15" style="5" customWidth="1"/>
    <col min="13" max="16384" width="11.42578125" style="5"/>
  </cols>
  <sheetData>
    <row r="1" spans="1:18" ht="6" customHeight="1"/>
    <row r="2" spans="1:18">
      <c r="A2" s="207" t="s">
        <v>241</v>
      </c>
    </row>
    <row r="3" spans="1:18" ht="15">
      <c r="A3" s="324" t="s">
        <v>179</v>
      </c>
      <c r="B3" s="324"/>
      <c r="C3" s="324"/>
      <c r="D3" s="324"/>
      <c r="E3" s="324"/>
      <c r="F3" s="324"/>
      <c r="G3" s="25"/>
      <c r="H3" s="25"/>
      <c r="I3" s="25"/>
      <c r="J3" s="25"/>
      <c r="K3" s="25"/>
      <c r="L3" s="25"/>
      <c r="M3" s="25"/>
      <c r="N3" s="25"/>
    </row>
    <row r="4" spans="1:18" ht="15" customHeight="1">
      <c r="A4" s="253" t="s">
        <v>242</v>
      </c>
      <c r="B4" s="253"/>
      <c r="C4" s="253"/>
      <c r="D4" s="253"/>
      <c r="E4" s="253"/>
      <c r="F4" s="253"/>
      <c r="G4" s="25"/>
      <c r="H4" s="25"/>
      <c r="I4" s="25"/>
      <c r="J4" s="25"/>
      <c r="K4" s="25"/>
      <c r="L4" s="25"/>
      <c r="M4" s="25"/>
      <c r="N4" s="25"/>
    </row>
    <row r="5" spans="1:18" ht="15">
      <c r="A5" s="325" t="s">
        <v>113</v>
      </c>
      <c r="B5" s="324"/>
      <c r="C5" s="324"/>
      <c r="D5" s="324"/>
      <c r="E5" s="324"/>
      <c r="F5" s="324"/>
      <c r="G5" s="25"/>
      <c r="H5" s="25"/>
      <c r="I5" s="25"/>
      <c r="J5" s="25"/>
      <c r="K5" s="25"/>
      <c r="L5" s="25"/>
      <c r="M5" s="25"/>
      <c r="N5" s="25"/>
    </row>
    <row r="6" spans="1:18" ht="15">
      <c r="B6" s="182"/>
      <c r="C6" s="182"/>
      <c r="D6" s="182"/>
      <c r="E6" s="182"/>
      <c r="F6" s="182"/>
      <c r="G6" s="25"/>
      <c r="H6" s="25"/>
      <c r="I6" s="25"/>
      <c r="J6" s="25"/>
      <c r="K6" s="25"/>
      <c r="L6" s="25"/>
      <c r="M6" s="25"/>
      <c r="N6" s="25"/>
    </row>
    <row r="7" spans="1:18" ht="36" customHeight="1">
      <c r="A7" s="326" t="s">
        <v>32</v>
      </c>
      <c r="B7" s="286" t="s">
        <v>114</v>
      </c>
      <c r="C7" s="318" t="s">
        <v>115</v>
      </c>
      <c r="D7" s="319"/>
      <c r="E7" s="317" t="s">
        <v>116</v>
      </c>
      <c r="F7" s="319"/>
      <c r="G7" s="25"/>
      <c r="H7" s="172" t="s">
        <v>55</v>
      </c>
      <c r="I7" s="25"/>
      <c r="J7" s="25"/>
      <c r="K7" s="25"/>
      <c r="L7" s="25"/>
      <c r="M7" s="25"/>
      <c r="N7" s="25"/>
      <c r="R7" s="172" t="s">
        <v>55</v>
      </c>
    </row>
    <row r="8" spans="1:18" ht="45">
      <c r="A8" s="327"/>
      <c r="B8" s="286"/>
      <c r="C8" s="179" t="s">
        <v>117</v>
      </c>
      <c r="D8" s="176" t="s">
        <v>118</v>
      </c>
      <c r="E8" s="179" t="s">
        <v>117</v>
      </c>
      <c r="F8" s="176" t="s">
        <v>118</v>
      </c>
      <c r="G8" s="25"/>
      <c r="H8" s="25"/>
      <c r="I8" s="25"/>
      <c r="J8" s="25"/>
      <c r="K8" s="25"/>
      <c r="L8" s="25"/>
      <c r="M8" s="25"/>
      <c r="N8" s="25"/>
    </row>
    <row r="9" spans="1:18" ht="15" customHeight="1">
      <c r="A9" s="59" t="s">
        <v>45</v>
      </c>
      <c r="B9" s="131">
        <v>3748919</v>
      </c>
      <c r="C9" s="131">
        <v>6152</v>
      </c>
      <c r="D9" s="108">
        <v>1.6</v>
      </c>
      <c r="E9" s="131">
        <v>15638</v>
      </c>
      <c r="F9" s="108">
        <v>4.2</v>
      </c>
      <c r="G9" s="25"/>
      <c r="H9" s="25"/>
      <c r="I9" s="25"/>
      <c r="J9" s="25"/>
      <c r="K9" s="25"/>
      <c r="L9" s="25"/>
      <c r="M9" s="25"/>
      <c r="N9" s="25"/>
    </row>
    <row r="10" spans="1:18" ht="15" customHeight="1">
      <c r="A10" s="33" t="s">
        <v>2</v>
      </c>
      <c r="B10" s="57">
        <v>183917</v>
      </c>
      <c r="C10" s="57">
        <v>9</v>
      </c>
      <c r="D10" s="109">
        <v>0</v>
      </c>
      <c r="E10" s="57">
        <v>93</v>
      </c>
      <c r="F10" s="109">
        <v>0.5</v>
      </c>
      <c r="G10" s="25"/>
      <c r="H10" s="25"/>
      <c r="I10" s="25"/>
      <c r="J10" s="25"/>
      <c r="K10" s="25"/>
      <c r="L10" s="25"/>
      <c r="M10" s="25"/>
      <c r="N10" s="25"/>
    </row>
    <row r="11" spans="1:18" ht="15" customHeight="1">
      <c r="A11" s="34" t="s">
        <v>28</v>
      </c>
      <c r="B11" s="57">
        <v>47110</v>
      </c>
      <c r="C11" s="57">
        <v>9</v>
      </c>
      <c r="D11" s="109">
        <v>0.2</v>
      </c>
      <c r="E11" s="57">
        <v>39</v>
      </c>
      <c r="F11" s="109">
        <v>0.8</v>
      </c>
      <c r="G11" s="25"/>
      <c r="H11" s="25"/>
      <c r="I11" s="25"/>
      <c r="J11" s="25"/>
      <c r="K11" s="25"/>
      <c r="L11" s="25"/>
      <c r="M11" s="25"/>
      <c r="N11" s="25"/>
    </row>
    <row r="12" spans="1:18" ht="15" customHeight="1">
      <c r="A12" s="33" t="s">
        <v>3</v>
      </c>
      <c r="B12" s="57">
        <v>57377</v>
      </c>
      <c r="C12" s="57">
        <v>17</v>
      </c>
      <c r="D12" s="109">
        <v>0.3</v>
      </c>
      <c r="E12" s="57">
        <v>43</v>
      </c>
      <c r="F12" s="109">
        <v>0.7</v>
      </c>
      <c r="G12" s="25"/>
      <c r="H12" s="25"/>
      <c r="I12" s="25"/>
      <c r="J12" s="25"/>
      <c r="K12" s="25"/>
      <c r="L12" s="25"/>
      <c r="M12" s="25"/>
      <c r="N12" s="25"/>
    </row>
    <row r="13" spans="1:18" ht="15" customHeight="1">
      <c r="A13" s="34" t="s">
        <v>4</v>
      </c>
      <c r="B13" s="57">
        <v>42900</v>
      </c>
      <c r="C13" s="57">
        <v>4</v>
      </c>
      <c r="D13" s="109">
        <v>0.1</v>
      </c>
      <c r="E13" s="57">
        <v>39</v>
      </c>
      <c r="F13" s="109">
        <v>0.9</v>
      </c>
      <c r="G13" s="25"/>
      <c r="H13" s="25"/>
      <c r="I13" s="25"/>
      <c r="J13" s="25"/>
      <c r="K13" s="25"/>
      <c r="L13" s="25"/>
      <c r="M13" s="25"/>
      <c r="N13" s="25"/>
    </row>
    <row r="14" spans="1:18" ht="15" customHeight="1">
      <c r="A14" s="33" t="s">
        <v>5</v>
      </c>
      <c r="B14" s="57">
        <v>101800</v>
      </c>
      <c r="C14" s="57">
        <v>18</v>
      </c>
      <c r="D14" s="109">
        <v>0.2</v>
      </c>
      <c r="E14" s="57">
        <v>90</v>
      </c>
      <c r="F14" s="109">
        <v>0.9</v>
      </c>
    </row>
    <row r="15" spans="1:18" ht="15" customHeight="1">
      <c r="A15" s="34" t="s">
        <v>6</v>
      </c>
      <c r="B15" s="57">
        <v>123045</v>
      </c>
      <c r="C15" s="57">
        <v>15</v>
      </c>
      <c r="D15" s="109">
        <v>0.1</v>
      </c>
      <c r="E15" s="57">
        <v>99</v>
      </c>
      <c r="F15" s="109">
        <v>0.8</v>
      </c>
    </row>
    <row r="16" spans="1:18" ht="15" customHeight="1">
      <c r="A16" s="33" t="s">
        <v>12</v>
      </c>
      <c r="B16" s="57">
        <v>159016</v>
      </c>
      <c r="C16" s="57">
        <v>66</v>
      </c>
      <c r="D16" s="109">
        <v>0.4</v>
      </c>
      <c r="E16" s="57">
        <v>269</v>
      </c>
      <c r="F16" s="109">
        <v>1.7</v>
      </c>
    </row>
    <row r="17" spans="1:15" ht="15" customHeight="1">
      <c r="A17" s="34" t="s">
        <v>13</v>
      </c>
      <c r="B17" s="57">
        <v>128910</v>
      </c>
      <c r="C17" s="57">
        <v>744</v>
      </c>
      <c r="D17" s="109">
        <v>5.8</v>
      </c>
      <c r="E17" s="57">
        <v>1533</v>
      </c>
      <c r="F17" s="109">
        <v>11.9</v>
      </c>
    </row>
    <row r="18" spans="1:15" ht="15" customHeight="1">
      <c r="A18" s="33" t="s">
        <v>14</v>
      </c>
      <c r="B18" s="57">
        <v>940712</v>
      </c>
      <c r="C18" s="57">
        <v>2685</v>
      </c>
      <c r="D18" s="109">
        <v>2.9</v>
      </c>
      <c r="E18" s="57">
        <v>8403</v>
      </c>
      <c r="F18" s="109">
        <v>8.9</v>
      </c>
    </row>
    <row r="19" spans="1:15" ht="15" customHeight="1">
      <c r="A19" s="34" t="s">
        <v>7</v>
      </c>
      <c r="B19" s="57">
        <v>101086</v>
      </c>
      <c r="C19" s="57">
        <v>10</v>
      </c>
      <c r="D19" s="109">
        <v>0.1</v>
      </c>
      <c r="E19" s="57">
        <v>75</v>
      </c>
      <c r="F19" s="109">
        <v>0.7</v>
      </c>
    </row>
    <row r="20" spans="1:15" ht="15" customHeight="1">
      <c r="A20" s="33" t="s">
        <v>8</v>
      </c>
      <c r="B20" s="57">
        <v>113708</v>
      </c>
      <c r="C20" s="57">
        <v>62</v>
      </c>
      <c r="D20" s="109">
        <v>0.5</v>
      </c>
      <c r="E20" s="57">
        <v>65</v>
      </c>
      <c r="F20" s="109">
        <v>0.6</v>
      </c>
    </row>
    <row r="21" spans="1:15" ht="15" customHeight="1">
      <c r="A21" s="34" t="s">
        <v>15</v>
      </c>
      <c r="B21" s="57">
        <v>199936</v>
      </c>
      <c r="C21" s="57">
        <v>230</v>
      </c>
      <c r="D21" s="109">
        <v>1.2</v>
      </c>
      <c r="E21" s="57">
        <v>606</v>
      </c>
      <c r="F21" s="109">
        <v>3</v>
      </c>
    </row>
    <row r="22" spans="1:15" ht="15" customHeight="1">
      <c r="A22" s="33" t="s">
        <v>16</v>
      </c>
      <c r="B22" s="57">
        <v>337970</v>
      </c>
      <c r="C22" s="57">
        <v>685</v>
      </c>
      <c r="D22" s="109">
        <v>2</v>
      </c>
      <c r="E22" s="57">
        <v>1705</v>
      </c>
      <c r="F22" s="109">
        <v>5</v>
      </c>
    </row>
    <row r="23" spans="1:15" ht="15" customHeight="1">
      <c r="A23" s="34" t="s">
        <v>18</v>
      </c>
      <c r="B23" s="57">
        <v>32791</v>
      </c>
      <c r="C23" s="57">
        <v>191</v>
      </c>
      <c r="D23" s="109">
        <v>5.8</v>
      </c>
      <c r="E23" s="57">
        <v>396</v>
      </c>
      <c r="F23" s="109">
        <v>12.1</v>
      </c>
    </row>
    <row r="24" spans="1:15" ht="15" customHeight="1">
      <c r="A24" s="33" t="s">
        <v>19</v>
      </c>
      <c r="B24" s="57">
        <v>22338</v>
      </c>
      <c r="C24" s="57">
        <v>351</v>
      </c>
      <c r="D24" s="109">
        <v>15.7</v>
      </c>
      <c r="E24" s="57">
        <v>69</v>
      </c>
      <c r="F24" s="109">
        <v>3.1</v>
      </c>
    </row>
    <row r="25" spans="1:15" ht="15" customHeight="1">
      <c r="A25" s="60" t="s">
        <v>20</v>
      </c>
      <c r="B25" s="57">
        <v>19462</v>
      </c>
      <c r="C25" s="57">
        <v>98</v>
      </c>
      <c r="D25" s="109">
        <v>5</v>
      </c>
      <c r="E25" s="57">
        <v>153</v>
      </c>
      <c r="F25" s="109">
        <v>7.9</v>
      </c>
    </row>
    <row r="26" spans="1:15" ht="15" customHeight="1">
      <c r="A26" s="33" t="s">
        <v>9</v>
      </c>
      <c r="B26" s="57">
        <v>720930</v>
      </c>
      <c r="C26" s="57">
        <v>99</v>
      </c>
      <c r="D26" s="109">
        <v>0.1</v>
      </c>
      <c r="E26" s="57">
        <v>383</v>
      </c>
      <c r="F26" s="109">
        <v>0.5</v>
      </c>
    </row>
    <row r="27" spans="1:15" ht="15" customHeight="1">
      <c r="A27" s="34" t="s">
        <v>10</v>
      </c>
      <c r="B27" s="57">
        <v>137434</v>
      </c>
      <c r="C27" s="57">
        <v>2</v>
      </c>
      <c r="D27" s="109">
        <v>0</v>
      </c>
      <c r="E27" s="57">
        <v>32</v>
      </c>
      <c r="F27" s="109">
        <v>0.2</v>
      </c>
    </row>
    <row r="28" spans="1:15" ht="15" customHeight="1">
      <c r="A28" s="33" t="s">
        <v>21</v>
      </c>
      <c r="B28" s="57">
        <v>20985</v>
      </c>
      <c r="C28" s="57">
        <v>15</v>
      </c>
      <c r="D28" s="109">
        <v>0.7</v>
      </c>
      <c r="E28" s="57">
        <v>52</v>
      </c>
      <c r="F28" s="109">
        <v>2.5</v>
      </c>
    </row>
    <row r="29" spans="1:15" ht="15" customHeight="1">
      <c r="A29" s="34" t="s">
        <v>25</v>
      </c>
      <c r="B29" s="57">
        <v>7161</v>
      </c>
      <c r="C29" s="57">
        <v>6</v>
      </c>
      <c r="D29" s="109">
        <v>0.8</v>
      </c>
      <c r="E29" s="57">
        <v>21</v>
      </c>
      <c r="F29" s="109">
        <v>2.9</v>
      </c>
    </row>
    <row r="30" spans="1:15" ht="15" customHeight="1">
      <c r="A30" s="33" t="s">
        <v>22</v>
      </c>
      <c r="B30" s="57">
        <v>42782</v>
      </c>
      <c r="C30" s="57">
        <v>424</v>
      </c>
      <c r="D30" s="109">
        <v>9.9</v>
      </c>
      <c r="E30" s="57">
        <v>435</v>
      </c>
      <c r="F30" s="109">
        <v>10.199999999999999</v>
      </c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15" customHeight="1">
      <c r="A31" s="34" t="s">
        <v>23</v>
      </c>
      <c r="B31" s="57">
        <v>31377</v>
      </c>
      <c r="C31" s="57">
        <v>302</v>
      </c>
      <c r="D31" s="109">
        <v>9.6</v>
      </c>
      <c r="E31" s="57">
        <v>580</v>
      </c>
      <c r="F31" s="109">
        <v>18.5</v>
      </c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5" customHeight="1">
      <c r="A32" s="33" t="s">
        <v>11</v>
      </c>
      <c r="B32" s="57">
        <v>94023</v>
      </c>
      <c r="C32" s="57">
        <v>35</v>
      </c>
      <c r="D32" s="109">
        <v>0.4</v>
      </c>
      <c r="E32" s="57">
        <v>185</v>
      </c>
      <c r="F32" s="109">
        <v>2</v>
      </c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15" customHeight="1">
      <c r="A33" s="34" t="s">
        <v>17</v>
      </c>
      <c r="B33" s="57">
        <v>74315</v>
      </c>
      <c r="C33" s="57">
        <v>64</v>
      </c>
      <c r="D33" s="109">
        <v>0.9</v>
      </c>
      <c r="E33" s="57">
        <v>102</v>
      </c>
      <c r="F33" s="109">
        <v>1.4</v>
      </c>
      <c r="G33" s="25"/>
      <c r="H33" s="25"/>
      <c r="I33" s="25"/>
      <c r="J33" s="25"/>
      <c r="K33" s="25"/>
      <c r="L33" s="25"/>
      <c r="M33" s="25"/>
      <c r="N33" s="25"/>
      <c r="O33" s="25"/>
    </row>
    <row r="34" spans="1:15" ht="15" customHeight="1">
      <c r="A34" s="33" t="s">
        <v>26</v>
      </c>
      <c r="B34" s="57">
        <v>7834</v>
      </c>
      <c r="C34" s="57">
        <v>11</v>
      </c>
      <c r="D34" s="109">
        <v>1.4</v>
      </c>
      <c r="E34" s="57">
        <v>171</v>
      </c>
      <c r="F34" s="109">
        <v>21.8</v>
      </c>
      <c r="G34" s="25"/>
      <c r="H34" s="25"/>
      <c r="I34" s="25"/>
      <c r="J34" s="25"/>
      <c r="K34" s="25"/>
      <c r="L34" s="25"/>
      <c r="M34" s="25"/>
      <c r="N34" s="25"/>
      <c r="O34" s="25"/>
    </row>
    <row r="35" spans="1:15" s="6" customFormat="1" ht="11.25">
      <c r="A35" s="320" t="s">
        <v>180</v>
      </c>
      <c r="B35" s="321"/>
      <c r="C35" s="321"/>
      <c r="D35" s="321"/>
      <c r="E35" s="321"/>
      <c r="F35" s="321"/>
      <c r="G35" s="28"/>
      <c r="H35" s="28"/>
      <c r="I35" s="28"/>
      <c r="J35" s="28"/>
      <c r="K35" s="28"/>
      <c r="L35" s="28"/>
      <c r="M35" s="28"/>
      <c r="N35" s="28"/>
      <c r="O35" s="28"/>
    </row>
    <row r="36" spans="1:15" s="6" customFormat="1" ht="11.25">
      <c r="A36" s="322" t="s">
        <v>181</v>
      </c>
      <c r="B36" s="322"/>
      <c r="C36" s="322"/>
      <c r="D36" s="322"/>
      <c r="E36" s="322"/>
      <c r="F36" s="322"/>
      <c r="G36" s="28"/>
      <c r="H36" s="28"/>
      <c r="I36" s="28"/>
      <c r="J36" s="28"/>
      <c r="K36" s="28"/>
      <c r="L36" s="28"/>
      <c r="M36" s="28"/>
      <c r="N36" s="28"/>
      <c r="O36" s="28"/>
    </row>
    <row r="37" spans="1:15">
      <c r="A37" s="323" t="s">
        <v>327</v>
      </c>
      <c r="B37" s="323"/>
      <c r="C37" s="323"/>
      <c r="D37" s="323"/>
      <c r="E37" s="323"/>
    </row>
  </sheetData>
  <mergeCells count="10">
    <mergeCell ref="A35:F35"/>
    <mergeCell ref="A36:F36"/>
    <mergeCell ref="A37:E37"/>
    <mergeCell ref="A4:F4"/>
    <mergeCell ref="A3:F3"/>
    <mergeCell ref="A5:F5"/>
    <mergeCell ref="A7:A8"/>
    <mergeCell ref="B7:B8"/>
    <mergeCell ref="C7:D7"/>
    <mergeCell ref="E7:F7"/>
  </mergeCells>
  <hyperlinks>
    <hyperlink ref="R7" location="ÍNDICE!A1" display="ÍNDICE"/>
    <hyperlink ref="H7" location="ÍNDICE!A15" display="ÍNDIC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zoomScale="80" zoomScaleNormal="80" workbookViewId="0">
      <selection activeCell="K6" sqref="K6"/>
    </sheetView>
  </sheetViews>
  <sheetFormatPr baseColWidth="10" defaultRowHeight="15"/>
  <cols>
    <col min="1" max="1" width="17.5703125" style="4" customWidth="1"/>
    <col min="2" max="2" width="19.5703125" style="4" customWidth="1"/>
    <col min="3" max="8" width="13.5703125" style="4" customWidth="1"/>
    <col min="9" max="9" width="13.5703125" style="162" customWidth="1"/>
    <col min="10" max="16384" width="11.42578125" style="174"/>
  </cols>
  <sheetData>
    <row r="1" spans="1:17" ht="6" customHeight="1">
      <c r="A1" s="161"/>
      <c r="B1" s="161"/>
      <c r="C1" s="161"/>
      <c r="D1" s="161"/>
      <c r="E1" s="161"/>
      <c r="F1" s="161"/>
      <c r="G1" s="161"/>
      <c r="H1" s="161"/>
    </row>
    <row r="2" spans="1:17">
      <c r="A2" s="1" t="s">
        <v>243</v>
      </c>
      <c r="B2" s="161"/>
      <c r="C2" s="161"/>
      <c r="D2" s="161"/>
      <c r="E2" s="161"/>
      <c r="F2" s="161"/>
      <c r="G2" s="161"/>
      <c r="H2" s="161"/>
    </row>
    <row r="3" spans="1:17" s="7" customFormat="1">
      <c r="A3" s="258" t="s">
        <v>244</v>
      </c>
      <c r="B3" s="258"/>
      <c r="C3" s="258"/>
      <c r="D3" s="258"/>
      <c r="E3" s="258"/>
      <c r="F3" s="258"/>
      <c r="G3" s="258"/>
      <c r="H3" s="258"/>
      <c r="I3" s="258"/>
    </row>
    <row r="4" spans="1:17" s="7" customFormat="1">
      <c r="A4" s="258" t="s">
        <v>233</v>
      </c>
      <c r="B4" s="258"/>
      <c r="C4" s="258"/>
      <c r="D4" s="258"/>
      <c r="E4" s="258"/>
      <c r="F4" s="258"/>
      <c r="G4" s="258"/>
      <c r="H4" s="258"/>
      <c r="I4" s="258"/>
    </row>
    <row r="5" spans="1:17" s="7" customFormat="1" ht="18">
      <c r="A5" s="163"/>
      <c r="B5" s="163"/>
      <c r="C5" s="163"/>
      <c r="D5" s="163"/>
      <c r="E5" s="163"/>
      <c r="F5" s="163"/>
      <c r="G5" s="163"/>
      <c r="H5" s="163"/>
      <c r="I5" s="163"/>
    </row>
    <row r="6" spans="1:17" ht="69.75" customHeight="1">
      <c r="A6" s="328" t="s">
        <v>50</v>
      </c>
      <c r="B6" s="329"/>
      <c r="C6" s="255" t="s">
        <v>220</v>
      </c>
      <c r="D6" s="256"/>
      <c r="E6" s="255" t="s">
        <v>221</v>
      </c>
      <c r="F6" s="256"/>
      <c r="G6" s="255" t="s">
        <v>222</v>
      </c>
      <c r="H6" s="256"/>
      <c r="I6" s="330" t="s">
        <v>203</v>
      </c>
      <c r="K6" s="172" t="s">
        <v>55</v>
      </c>
      <c r="Q6" s="174" t="str">
        <f>UPPER(J6)</f>
        <v/>
      </c>
    </row>
    <row r="7" spans="1:17">
      <c r="A7" s="329"/>
      <c r="B7" s="329"/>
      <c r="C7" s="175" t="s">
        <v>43</v>
      </c>
      <c r="D7" s="175" t="s">
        <v>44</v>
      </c>
      <c r="E7" s="175" t="s">
        <v>43</v>
      </c>
      <c r="F7" s="175" t="s">
        <v>44</v>
      </c>
      <c r="G7" s="175" t="s">
        <v>43</v>
      </c>
      <c r="H7" s="175" t="s">
        <v>44</v>
      </c>
      <c r="I7" s="331"/>
    </row>
    <row r="8" spans="1:17">
      <c r="A8" s="164" t="s">
        <v>27</v>
      </c>
      <c r="B8" s="165" t="s">
        <v>45</v>
      </c>
      <c r="C8" s="166">
        <v>94.641650870805037</v>
      </c>
      <c r="D8" s="166">
        <v>5.3583491291964771</v>
      </c>
      <c r="E8" s="166">
        <v>71.736639454100754</v>
      </c>
      <c r="F8" s="166">
        <v>28.263360545899264</v>
      </c>
      <c r="G8" s="166">
        <v>89.815953238794819</v>
      </c>
      <c r="H8" s="166">
        <v>10.184046761204216</v>
      </c>
      <c r="I8" s="167">
        <v>11891006.36603879</v>
      </c>
    </row>
    <row r="9" spans="1:17">
      <c r="A9" s="297" t="s">
        <v>230</v>
      </c>
      <c r="B9" s="168" t="s">
        <v>46</v>
      </c>
      <c r="C9" s="169">
        <v>94.529043393994698</v>
      </c>
      <c r="D9" s="169">
        <v>5.4709566060025248</v>
      </c>
      <c r="E9" s="169">
        <v>72.932857266887041</v>
      </c>
      <c r="F9" s="169">
        <v>27.067142733106397</v>
      </c>
      <c r="G9" s="169">
        <v>90.421901399489485</v>
      </c>
      <c r="H9" s="169">
        <v>9.5780986005101312</v>
      </c>
      <c r="I9" s="170">
        <v>8236974.0561162988</v>
      </c>
    </row>
    <row r="10" spans="1:17">
      <c r="A10" s="297"/>
      <c r="B10" s="168" t="s">
        <v>34</v>
      </c>
      <c r="C10" s="169">
        <v>94.880546819596717</v>
      </c>
      <c r="D10" s="169">
        <v>5.119453180403772</v>
      </c>
      <c r="E10" s="169">
        <v>69.17679214990018</v>
      </c>
      <c r="F10" s="169">
        <v>30.823207850104957</v>
      </c>
      <c r="G10" s="169">
        <v>88.190229041189454</v>
      </c>
      <c r="H10" s="169">
        <v>11.809770958811651</v>
      </c>
      <c r="I10" s="170">
        <v>3654032.3099223147</v>
      </c>
    </row>
    <row r="11" spans="1:17" ht="15" customHeight="1">
      <c r="A11" s="297" t="s">
        <v>204</v>
      </c>
      <c r="B11" s="168" t="s">
        <v>48</v>
      </c>
      <c r="C11" s="169">
        <v>94.8026377350742</v>
      </c>
      <c r="D11" s="169">
        <v>5.1973622649261104</v>
      </c>
      <c r="E11" s="169">
        <v>84.99328472268958</v>
      </c>
      <c r="F11" s="169">
        <v>15.00671527731139</v>
      </c>
      <c r="G11" s="169">
        <v>92.005478657326506</v>
      </c>
      <c r="H11" s="169">
        <v>7.9945213426724351</v>
      </c>
      <c r="I11" s="170">
        <v>6202243.1900921976</v>
      </c>
    </row>
    <row r="12" spans="1:17">
      <c r="A12" s="297"/>
      <c r="B12" s="168" t="s">
        <v>47</v>
      </c>
      <c r="C12" s="169">
        <v>94.631009648943433</v>
      </c>
      <c r="D12" s="169">
        <v>5.3689903510560244</v>
      </c>
      <c r="E12" s="169">
        <v>56.469194758268934</v>
      </c>
      <c r="F12" s="169">
        <v>43.530805241734647</v>
      </c>
      <c r="G12" s="169">
        <v>87.076981412212149</v>
      </c>
      <c r="H12" s="169">
        <v>12.923018587788581</v>
      </c>
      <c r="I12" s="170">
        <v>5141912.8081218014</v>
      </c>
    </row>
    <row r="13" spans="1:17">
      <c r="A13" s="297"/>
      <c r="B13" s="168" t="s">
        <v>35</v>
      </c>
      <c r="C13" s="169">
        <v>92.946352750764945</v>
      </c>
      <c r="D13" s="169">
        <v>7.0536472492353548</v>
      </c>
      <c r="E13" s="169">
        <v>58.9372410500971</v>
      </c>
      <c r="F13" s="169">
        <v>41.06275894990317</v>
      </c>
      <c r="G13" s="169">
        <v>86.960743130381118</v>
      </c>
      <c r="H13" s="169">
        <v>13.039256869618706</v>
      </c>
      <c r="I13" s="170">
        <v>524801.79033661447</v>
      </c>
    </row>
    <row r="14" spans="1:17">
      <c r="A14" s="297"/>
      <c r="B14" s="168" t="s">
        <v>24</v>
      </c>
      <c r="C14" s="169">
        <v>95.944169200923923</v>
      </c>
      <c r="D14" s="169">
        <v>4.0558307990761646</v>
      </c>
      <c r="E14" s="169">
        <v>65.764267916886268</v>
      </c>
      <c r="F14" s="169">
        <v>34.235732083113696</v>
      </c>
      <c r="G14" s="169">
        <v>91.24170233059283</v>
      </c>
      <c r="H14" s="169">
        <v>8.758297669407181</v>
      </c>
      <c r="I14" s="170">
        <v>22048.577486780763</v>
      </c>
    </row>
    <row r="15" spans="1:17" ht="15" customHeight="1">
      <c r="A15" s="332" t="s">
        <v>206</v>
      </c>
      <c r="B15" s="168" t="s">
        <v>207</v>
      </c>
      <c r="C15" s="169">
        <v>93.355373886785358</v>
      </c>
      <c r="D15" s="169">
        <v>6.6446261132147022</v>
      </c>
      <c r="E15" s="169">
        <v>59.638226898407176</v>
      </c>
      <c r="F15" s="169">
        <v>40.361773101592604</v>
      </c>
      <c r="G15" s="169">
        <v>88.549544887173312</v>
      </c>
      <c r="H15" s="169">
        <v>11.450455112825871</v>
      </c>
      <c r="I15" s="170">
        <v>1001078.1933763303</v>
      </c>
    </row>
    <row r="16" spans="1:17">
      <c r="A16" s="333"/>
      <c r="B16" s="168" t="s">
        <v>208</v>
      </c>
      <c r="C16" s="169">
        <v>92.817767285454082</v>
      </c>
      <c r="D16" s="169">
        <v>7.1822327145456191</v>
      </c>
      <c r="E16" s="169">
        <v>58.104952670077424</v>
      </c>
      <c r="F16" s="169">
        <v>41.895047329922626</v>
      </c>
      <c r="G16" s="169">
        <v>87.16801698989795</v>
      </c>
      <c r="H16" s="169">
        <v>12.831983010101844</v>
      </c>
      <c r="I16" s="170">
        <v>519608.82453240291</v>
      </c>
    </row>
    <row r="17" spans="1:9">
      <c r="A17" s="333"/>
      <c r="B17" s="168" t="s">
        <v>210</v>
      </c>
      <c r="C17" s="169">
        <v>94.996555237447225</v>
      </c>
      <c r="D17" s="169">
        <v>5.0034447625524567</v>
      </c>
      <c r="E17" s="169">
        <v>57.621812379726954</v>
      </c>
      <c r="F17" s="169">
        <v>42.378187620270744</v>
      </c>
      <c r="G17" s="169">
        <v>86.319168314922479</v>
      </c>
      <c r="H17" s="169">
        <v>13.680831685078095</v>
      </c>
      <c r="I17" s="170">
        <v>1182050.5606286509</v>
      </c>
    </row>
    <row r="18" spans="1:9">
      <c r="A18" s="333"/>
      <c r="B18" s="168" t="s">
        <v>211</v>
      </c>
      <c r="C18" s="169">
        <v>94.421762866342434</v>
      </c>
      <c r="D18" s="169">
        <v>5.578237133657268</v>
      </c>
      <c r="E18" s="169">
        <v>85.887811122749056</v>
      </c>
      <c r="F18" s="169">
        <v>14.112188877250256</v>
      </c>
      <c r="G18" s="169">
        <v>91.942523633324015</v>
      </c>
      <c r="H18" s="169">
        <v>8.0574763666755249</v>
      </c>
      <c r="I18" s="170">
        <v>1398468.0759016874</v>
      </c>
    </row>
    <row r="19" spans="1:9">
      <c r="A19" s="333"/>
      <c r="B19" s="168" t="s">
        <v>213</v>
      </c>
      <c r="C19" s="169">
        <v>94.940569886729733</v>
      </c>
      <c r="D19" s="169">
        <v>5.0594301132692658</v>
      </c>
      <c r="E19" s="169">
        <v>88.502956106312652</v>
      </c>
      <c r="F19" s="169">
        <v>11.497043893686595</v>
      </c>
      <c r="G19" s="169">
        <v>92.112280285631897</v>
      </c>
      <c r="H19" s="169">
        <v>7.8877197143676883</v>
      </c>
      <c r="I19" s="170">
        <v>1918998.8644976364</v>
      </c>
    </row>
    <row r="20" spans="1:9">
      <c r="A20" s="333"/>
      <c r="B20" s="168" t="s">
        <v>214</v>
      </c>
      <c r="C20" s="169">
        <v>95.696837277129404</v>
      </c>
      <c r="D20" s="169">
        <v>4.3031627228705718</v>
      </c>
      <c r="E20" s="169">
        <v>62.076692083954818</v>
      </c>
      <c r="F20" s="169">
        <v>37.923307916047854</v>
      </c>
      <c r="G20" s="169">
        <v>85.547356321785088</v>
      </c>
      <c r="H20" s="169">
        <v>14.452643678215903</v>
      </c>
      <c r="I20" s="170">
        <v>895751.52002632408</v>
      </c>
    </row>
    <row r="21" spans="1:9">
      <c r="A21" s="333"/>
      <c r="B21" s="168" t="s">
        <v>223</v>
      </c>
      <c r="C21" s="169">
        <v>95.796452801530009</v>
      </c>
      <c r="D21" s="169">
        <v>4.2035471984699733</v>
      </c>
      <c r="E21" s="169">
        <v>73.786714124961634</v>
      </c>
      <c r="F21" s="169">
        <v>26.213285875037801</v>
      </c>
      <c r="G21" s="169">
        <v>87.882922665270215</v>
      </c>
      <c r="H21" s="169">
        <v>12.1170773347298</v>
      </c>
      <c r="I21" s="170">
        <v>950161.39831062034</v>
      </c>
    </row>
    <row r="22" spans="1:9">
      <c r="A22" s="333"/>
      <c r="B22" s="168" t="s">
        <v>215</v>
      </c>
      <c r="C22" s="169">
        <v>94.916805358429528</v>
      </c>
      <c r="D22" s="169">
        <v>5.0831946415700404</v>
      </c>
      <c r="E22" s="169">
        <v>84.867901614259495</v>
      </c>
      <c r="F22" s="169">
        <v>15.132098385740466</v>
      </c>
      <c r="G22" s="169">
        <v>93.349016930731253</v>
      </c>
      <c r="H22" s="169">
        <v>6.650983069268718</v>
      </c>
      <c r="I22" s="170">
        <v>2143814.3996524592</v>
      </c>
    </row>
    <row r="23" spans="1:9">
      <c r="A23" s="334"/>
      <c r="B23" s="168" t="s">
        <v>216</v>
      </c>
      <c r="C23" s="169">
        <v>94.022302343962068</v>
      </c>
      <c r="D23" s="169">
        <v>5.9776976560380772</v>
      </c>
      <c r="E23" s="169">
        <v>49.707723324117993</v>
      </c>
      <c r="F23" s="169">
        <v>50.292276675882839</v>
      </c>
      <c r="G23" s="169">
        <v>87.473738908720847</v>
      </c>
      <c r="H23" s="169">
        <v>12.526261091279409</v>
      </c>
      <c r="I23" s="170">
        <v>1881074.5291120908</v>
      </c>
    </row>
    <row r="24" spans="1:9">
      <c r="A24" s="184"/>
      <c r="B24" s="168" t="s">
        <v>37</v>
      </c>
      <c r="C24" s="169">
        <v>95.309199294874134</v>
      </c>
      <c r="D24" s="169">
        <v>4.6908007051257954</v>
      </c>
      <c r="E24" s="169">
        <v>83.691998495363933</v>
      </c>
      <c r="F24" s="169">
        <v>16.308001504636941</v>
      </c>
      <c r="G24" s="169">
        <v>92.935951446194579</v>
      </c>
      <c r="H24" s="169">
        <v>7.0640485538059004</v>
      </c>
      <c r="I24" s="170">
        <v>1902244</v>
      </c>
    </row>
    <row r="25" spans="1:9">
      <c r="A25" s="184"/>
      <c r="B25" s="168" t="s">
        <v>36</v>
      </c>
      <c r="C25" s="169">
        <v>94.412512870363855</v>
      </c>
      <c r="D25" s="169">
        <v>5.5874871296359245</v>
      </c>
      <c r="E25" s="169">
        <v>50.915473263120035</v>
      </c>
      <c r="F25" s="169">
        <v>49.084526736879106</v>
      </c>
      <c r="G25" s="169">
        <v>88.226148056875175</v>
      </c>
      <c r="H25" s="169">
        <v>11.773851943124738</v>
      </c>
      <c r="I25" s="170">
        <v>1379082</v>
      </c>
    </row>
    <row r="26" spans="1:9" ht="15.75" customHeight="1">
      <c r="A26" s="297" t="s">
        <v>217</v>
      </c>
      <c r="B26" s="168" t="s">
        <v>38</v>
      </c>
      <c r="C26" s="169">
        <v>93.126914097073467</v>
      </c>
      <c r="D26" s="169">
        <v>6.8730859029271176</v>
      </c>
      <c r="E26" s="169">
        <v>72.099655401816108</v>
      </c>
      <c r="F26" s="169">
        <v>27.900344598185704</v>
      </c>
      <c r="G26" s="169">
        <v>87.98295795020978</v>
      </c>
      <c r="H26" s="169">
        <v>12.017042049790112</v>
      </c>
      <c r="I26" s="170">
        <v>1971940.9715790884</v>
      </c>
    </row>
    <row r="27" spans="1:9">
      <c r="A27" s="297"/>
      <c r="B27" s="168" t="s">
        <v>39</v>
      </c>
      <c r="C27" s="169">
        <v>95.016718970331908</v>
      </c>
      <c r="D27" s="169">
        <v>4.983281029668202</v>
      </c>
      <c r="E27" s="169">
        <v>75.343986040279447</v>
      </c>
      <c r="F27" s="169">
        <v>24.656013959721463</v>
      </c>
      <c r="G27" s="169">
        <v>89.956104212237165</v>
      </c>
      <c r="H27" s="169">
        <v>10.043895787762379</v>
      </c>
      <c r="I27" s="170">
        <v>2251158.7268872587</v>
      </c>
    </row>
    <row r="28" spans="1:9">
      <c r="A28" s="297"/>
      <c r="B28" s="168" t="s">
        <v>40</v>
      </c>
      <c r="C28" s="169">
        <v>95.054051978540571</v>
      </c>
      <c r="D28" s="169">
        <v>4.945948021460012</v>
      </c>
      <c r="E28" s="169">
        <v>74.889333093429428</v>
      </c>
      <c r="F28" s="169">
        <v>25.110666906570717</v>
      </c>
      <c r="G28" s="169">
        <v>90.165455803288751</v>
      </c>
      <c r="H28" s="169">
        <v>9.8345441967089684</v>
      </c>
      <c r="I28" s="170">
        <v>2390573.6373552741</v>
      </c>
    </row>
    <row r="29" spans="1:9">
      <c r="A29" s="297"/>
      <c r="B29" s="168" t="s">
        <v>41</v>
      </c>
      <c r="C29" s="169">
        <v>95.422717523759857</v>
      </c>
      <c r="D29" s="169">
        <v>4.5772824762405806</v>
      </c>
      <c r="E29" s="169">
        <v>71.102741998784353</v>
      </c>
      <c r="F29" s="169">
        <v>28.89725800121581</v>
      </c>
      <c r="G29" s="169">
        <v>90.322586621525915</v>
      </c>
      <c r="H29" s="169">
        <v>9.677413378473954</v>
      </c>
      <c r="I29" s="170">
        <v>2558344.1324296659</v>
      </c>
    </row>
    <row r="30" spans="1:9">
      <c r="A30" s="297"/>
      <c r="B30" s="168" t="s">
        <v>42</v>
      </c>
      <c r="C30" s="169">
        <v>94.802847300836319</v>
      </c>
      <c r="D30" s="169">
        <v>5.1971526991610846</v>
      </c>
      <c r="E30" s="169">
        <v>64.080098867592454</v>
      </c>
      <c r="F30" s="169">
        <v>35.919901132404945</v>
      </c>
      <c r="G30" s="169">
        <v>90.305507589083902</v>
      </c>
      <c r="H30" s="169">
        <v>9.6944924109165047</v>
      </c>
      <c r="I30" s="170">
        <v>2718988.8977875039</v>
      </c>
    </row>
    <row r="31" spans="1:9">
      <c r="A31" s="335" t="s">
        <v>224</v>
      </c>
      <c r="B31" s="335"/>
      <c r="C31" s="335"/>
      <c r="D31" s="335"/>
      <c r="E31" s="335"/>
      <c r="F31" s="335"/>
      <c r="G31" s="335"/>
      <c r="H31" s="335"/>
    </row>
    <row r="32" spans="1:9">
      <c r="A32" s="13" t="s">
        <v>225</v>
      </c>
      <c r="B32" s="13"/>
      <c r="C32" s="13"/>
      <c r="D32" s="13"/>
      <c r="E32" s="13"/>
      <c r="F32" s="13"/>
      <c r="G32" s="13"/>
      <c r="H32" s="13"/>
    </row>
    <row r="33" spans="1:17" s="162" customFormat="1">
      <c r="A33" s="171"/>
      <c r="B33" s="13"/>
      <c r="C33" s="13"/>
      <c r="D33" s="13"/>
      <c r="E33" s="13"/>
      <c r="F33" s="13"/>
      <c r="G33" s="13"/>
      <c r="H33" s="13"/>
      <c r="J33" s="174"/>
      <c r="K33" s="174"/>
      <c r="L33" s="174"/>
      <c r="M33" s="174"/>
      <c r="N33" s="174"/>
      <c r="O33" s="174"/>
      <c r="P33" s="174"/>
      <c r="Q33" s="174"/>
    </row>
  </sheetData>
  <mergeCells count="12">
    <mergeCell ref="A9:A10"/>
    <mergeCell ref="A11:A14"/>
    <mergeCell ref="A15:A23"/>
    <mergeCell ref="A26:A30"/>
    <mergeCell ref="A31:H31"/>
    <mergeCell ref="A4:I4"/>
    <mergeCell ref="A3:I3"/>
    <mergeCell ref="A6:B7"/>
    <mergeCell ref="C6:D6"/>
    <mergeCell ref="E6:F6"/>
    <mergeCell ref="G6:H6"/>
    <mergeCell ref="I6:I7"/>
  </mergeCells>
  <hyperlinks>
    <hyperlink ref="K6" location="ÍNDICE!A16" display="ÍNDIC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ÍNDICE</vt:lpstr>
      <vt:lpstr>7.1.1</vt:lpstr>
      <vt:lpstr>7.1.2</vt:lpstr>
      <vt:lpstr>7.1.3</vt:lpstr>
      <vt:lpstr>7.1.4</vt:lpstr>
      <vt:lpstr>7.2.1</vt:lpstr>
      <vt:lpstr>7.2.2</vt:lpstr>
      <vt:lpstr>7.2.3</vt:lpstr>
      <vt:lpstr>7.2.4</vt:lpstr>
      <vt:lpstr>7.2.5</vt:lpstr>
      <vt:lpstr>7.3.1</vt:lpstr>
      <vt:lpstr>7.3.2</vt:lpstr>
      <vt:lpstr>7.3.3</vt:lpstr>
      <vt:lpstr>7.4.1 </vt:lpstr>
      <vt:lpstr>7.4.2</vt:lpstr>
      <vt:lpstr>7.4.3</vt:lpstr>
      <vt:lpstr>7.5.1</vt:lpstr>
      <vt:lpstr>7.5.2</vt:lpstr>
      <vt:lpstr>7.5.3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INEC Ana Rivadeneira</dc:creator>
  <cp:lastModifiedBy>INEC Bladimir Leon</cp:lastModifiedBy>
  <cp:lastPrinted>2015-09-26T18:21:47Z</cp:lastPrinted>
  <dcterms:created xsi:type="dcterms:W3CDTF">2014-05-21T22:16:44Z</dcterms:created>
  <dcterms:modified xsi:type="dcterms:W3CDTF">2015-11-13T14:20:28Z</dcterms:modified>
</cp:coreProperties>
</file>