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tabRatio="817" activeTab="0"/>
  </bookViews>
  <sheets>
    <sheet name="NACIONAL 1" sheetId="1" r:id="rId1"/>
    <sheet name="cuadro 2" sheetId="2" r:id="rId2"/>
    <sheet name="CIUDADES PRINCIPALES" sheetId="3" r:id="rId3"/>
    <sheet name="cuadro 4" sheetId="4" r:id="rId4"/>
  </sheets>
  <definedNames>
    <definedName name="_xlnm.Print_Area" localSheetId="2">'CIUDADES PRINCIPALES'!$A$1:$S$56</definedName>
    <definedName name="_xlnm.Print_Area" localSheetId="1">'cuadro 2'!$A$1:$M$37</definedName>
    <definedName name="_xlnm.Print_Area" localSheetId="3">'cuadro 4'!$A$1:$S$37</definedName>
    <definedName name="_xlnm.Print_Area" localSheetId="0">'NACIONAL 1'!$A$1:$M$54</definedName>
  </definedNames>
  <calcPr fullCalcOnLoad="1"/>
</workbook>
</file>

<file path=xl/sharedStrings.xml><?xml version="1.0" encoding="utf-8"?>
<sst xmlns="http://schemas.openxmlformats.org/spreadsheetml/2006/main" count="302" uniqueCount="77">
  <si>
    <t>TOTAL</t>
  </si>
  <si>
    <t>HOMBRES</t>
  </si>
  <si>
    <t>MUJERES</t>
  </si>
  <si>
    <t>NACIONAL URBANO</t>
  </si>
  <si>
    <t>SIERRA</t>
  </si>
  <si>
    <t>COSTA</t>
  </si>
  <si>
    <t>CUADRO No. 1</t>
  </si>
  <si>
    <t>POBLACION TOTAL</t>
  </si>
  <si>
    <t xml:space="preserve">     Población en Edad de Trabajar (PET)</t>
  </si>
  <si>
    <t xml:space="preserve">          Población Económicamente Activa (PEA)</t>
  </si>
  <si>
    <t xml:space="preserve">                Ocupados</t>
  </si>
  <si>
    <t xml:space="preserve">                                     Visibles</t>
  </si>
  <si>
    <t xml:space="preserve">                Desocupados</t>
  </si>
  <si>
    <t xml:space="preserve">          Población Económicamente Inactiva (PEI)</t>
  </si>
  <si>
    <t>CUADRO No. 1 A</t>
  </si>
  <si>
    <t>INDICADORES DEL 
MERCADO LABORAL</t>
  </si>
  <si>
    <t>Tasa de Participación Bruta</t>
  </si>
  <si>
    <t>Tasa de Participación Global</t>
  </si>
  <si>
    <t>Tasa de Ocupación Bruta</t>
  </si>
  <si>
    <t>Tasa de Ocupación Global</t>
  </si>
  <si>
    <t>Tasa de Subempleo Bruta</t>
  </si>
  <si>
    <t>Tasa de Subempleo Global</t>
  </si>
  <si>
    <t>Tasa de Desempleo</t>
  </si>
  <si>
    <t>Tasa de Desempleo Abierto</t>
  </si>
  <si>
    <t>Tasa de Desempleo Oculto</t>
  </si>
  <si>
    <t>Tasa de Subutilización Bruta</t>
  </si>
  <si>
    <t>* Estas variables correponden a otra desagregación de la Población Desocupada</t>
  </si>
  <si>
    <t>INDICADORES DEL MERCADO LABORAL POR REGIONES NATURALES Y SEXO</t>
  </si>
  <si>
    <t xml:space="preserve">                             Ocupados No clasificados </t>
  </si>
  <si>
    <t xml:space="preserve">                                      Otras formas </t>
  </si>
  <si>
    <t>Tasa de Subempleo Visible</t>
  </si>
  <si>
    <t>Tasa de Otras formas de Subempleo</t>
  </si>
  <si>
    <t xml:space="preserve">SIERRA </t>
  </si>
  <si>
    <t xml:space="preserve">COSTA </t>
  </si>
  <si>
    <t>AMAZONÍA</t>
  </si>
  <si>
    <t xml:space="preserve">                                 Desempleo Abierto</t>
  </si>
  <si>
    <t xml:space="preserve">                                 Desempleo Oculto </t>
  </si>
  <si>
    <t xml:space="preserve">                           Ocupados Plenos </t>
  </si>
  <si>
    <t xml:space="preserve">                            Subempleados </t>
  </si>
  <si>
    <t xml:space="preserve">                                 Cesantes  (*)</t>
  </si>
  <si>
    <t xml:space="preserve">                                 Trabajadores Nuevos (*)</t>
  </si>
  <si>
    <t>CLASIFICACIÓN DE LA POBLACIÓN URBANA SEGÚN CONDICIÓN DE ACTIVIDAD POR REGIONES NATURALES Y SEXO</t>
  </si>
  <si>
    <t xml:space="preserve">CONDICIÓN DE ACTIVIDAD </t>
  </si>
  <si>
    <t>Tasa de Ocupados Plenos</t>
  </si>
  <si>
    <t xml:space="preserve">Tasa de Ocupados no Clasificados </t>
  </si>
  <si>
    <t xml:space="preserve">     Población Menor de 15 años</t>
  </si>
  <si>
    <t>CUADRO No. 2</t>
  </si>
  <si>
    <t>SEGMENTACIÓN DEL MERCADO LABORAL POR REGIONES NATURALES Y SEXO</t>
  </si>
  <si>
    <t xml:space="preserve">CONDICIÓN DE ACTIVIDAD Y 
SEGMENTACIÓN DEL MERCADO LABORAL </t>
  </si>
  <si>
    <t xml:space="preserve">                       Sector Formal</t>
  </si>
  <si>
    <t xml:space="preserve">                      Sector Informal</t>
  </si>
  <si>
    <t xml:space="preserve">                      No Clasificados por sectores</t>
  </si>
  <si>
    <t xml:space="preserve">                      Servicio Doméstico</t>
  </si>
  <si>
    <t>CUADRO No. 2 A</t>
  </si>
  <si>
    <t>Tasa de Ocupados Sector Formal</t>
  </si>
  <si>
    <t xml:space="preserve">Tasa de Ocupados Sector Informal </t>
  </si>
  <si>
    <t xml:space="preserve">Tasa de Ocupados No Clasificados por sectores </t>
  </si>
  <si>
    <t>Tasa de Ocupados Servicio Doméstico</t>
  </si>
  <si>
    <t xml:space="preserve">Tasa de Desempleo </t>
  </si>
  <si>
    <t>CUADRO No. 3</t>
  </si>
  <si>
    <t>QUITO, GUAYAQUIL, CUENCA, MACHALA Y AMBATO</t>
  </si>
  <si>
    <t>CLASIFICACIÓN DE LA POBLACIÓN URBANA SEGÚN CONDICIÓN DE ACTIVIDAD POR CIUDADES PRINCIPALES Y SEXO</t>
  </si>
  <si>
    <t>TOTAL POR CIUDADES</t>
  </si>
  <si>
    <t>QUITO</t>
  </si>
  <si>
    <t>GUAYAQUIL</t>
  </si>
  <si>
    <t>CUENCA</t>
  </si>
  <si>
    <t>MACHALA</t>
  </si>
  <si>
    <t>AMBATO</t>
  </si>
  <si>
    <t>CUADRO No. 3 A</t>
  </si>
  <si>
    <t>CUADRO No. 4</t>
  </si>
  <si>
    <t>CIUDADES PRINCIPALES</t>
  </si>
  <si>
    <t>INDICADORES DEL MERCADO LABORAL POR CIUDADES PRINCIPALES Y SEXO</t>
  </si>
  <si>
    <t xml:space="preserve">SEGMENTACIÓN DEL MERCADO LABORAL </t>
  </si>
  <si>
    <t>TOTAL CIUDADES</t>
  </si>
  <si>
    <t>CUADRO No. 4 A</t>
  </si>
  <si>
    <t xml:space="preserve"> </t>
  </si>
  <si>
    <t xml:space="preserve"> -</t>
  </si>
</sst>
</file>

<file path=xl/styles.xml><?xml version="1.0" encoding="utf-8"?>
<styleSheet xmlns="http://schemas.openxmlformats.org/spreadsheetml/2006/main">
  <numFmts count="5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_ [$€]\ * #,##0.00_ ;_ [$€]\ * \-#,##0.00_ ;_ [$€]\ * &quot;-&quot;??_ ;_ @_ "/>
    <numFmt numFmtId="193" formatCode="_-* #,##0\ _$_-;\-* #,##0\ _$_-;_-* &quot;-&quot;\ _$_-;_-@_-"/>
    <numFmt numFmtId="194" formatCode="_ * #,##0_ ;_ * \-#,##0_ ;_ * &quot;-&quot;??_ ;_ @_ "/>
    <numFmt numFmtId="195" formatCode="_-* #,##0.00\ _$_-;\-* #,##0.00\ _$_-;_-* &quot;-&quot;??\ _$_-;_-@_-"/>
    <numFmt numFmtId="196" formatCode="_ * #,##0.0_ ;_ * \-#,##0.0_ ;_ * &quot;-&quot;??_ ;_ @_ "/>
    <numFmt numFmtId="197" formatCode="_-* #,##0\ _p_t_a_-;\-* #,##0\ _p_t_a_-;_-* &quot;-&quot;\ _p_t_a_-;_-@_-"/>
    <numFmt numFmtId="198" formatCode="_-* #,##0.00\ _p_t_a_-;\-* #,##0.00\ _p_t_a_-;_-* &quot;-&quot;??\ _p_t_a_-;_-@_-"/>
    <numFmt numFmtId="199" formatCode="0.0%"/>
    <numFmt numFmtId="200" formatCode="_-* #,##0\ _€_-;\-* #,##0\ _€_-;_-* &quot;-&quot;??\ _€_-;_-@_-"/>
    <numFmt numFmtId="201" formatCode="_-* #,##0.0\ _€_-;\-* #,##0.0\ _€_-;_-* &quot;-&quot;??\ _€_-;_-@_-"/>
    <numFmt numFmtId="202" formatCode="_-* #,##0.000\ _€_-;\-* #,##0.000\ _€_-;_-* &quot;-&quot;??\ _€_-;_-@_-"/>
    <numFmt numFmtId="203" formatCode="_-* #,##0.0000\ _€_-;\-* #,##0.0000\ _€_-;_-* &quot;-&quot;??\ _€_-;_-@_-"/>
    <numFmt numFmtId="204" formatCode="0.0"/>
    <numFmt numFmtId="205" formatCode="###0"/>
  </numFmts>
  <fonts count="49">
    <font>
      <sz val="10"/>
      <name val="Arial"/>
      <family val="0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9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194" fontId="1" fillId="33" borderId="0" xfId="51" applyNumberFormat="1" applyFont="1" applyFill="1" applyAlignment="1">
      <alignment horizontal="center"/>
    </xf>
    <xf numFmtId="0" fontId="0" fillId="33" borderId="0" xfId="0" applyFill="1" applyAlignment="1">
      <alignment/>
    </xf>
    <xf numFmtId="194" fontId="1" fillId="33" borderId="0" xfId="51" applyNumberFormat="1" applyFont="1" applyFill="1" applyAlignment="1">
      <alignment horizontal="center" wrapText="1"/>
    </xf>
    <xf numFmtId="194" fontId="2" fillId="33" borderId="0" xfId="51" applyNumberFormat="1" applyFont="1" applyFill="1" applyBorder="1" applyAlignment="1">
      <alignment horizontal="center" vertical="center"/>
    </xf>
    <xf numFmtId="194" fontId="3" fillId="33" borderId="0" xfId="51" applyNumberFormat="1" applyFont="1" applyFill="1" applyAlignment="1">
      <alignment/>
    </xf>
    <xf numFmtId="0" fontId="6" fillId="33" borderId="0" xfId="0" applyFont="1" applyFill="1" applyAlignment="1">
      <alignment/>
    </xf>
    <xf numFmtId="200" fontId="6" fillId="33" borderId="0" xfId="49" applyNumberFormat="1" applyFont="1" applyFill="1" applyAlignment="1">
      <alignment/>
    </xf>
    <xf numFmtId="200" fontId="0" fillId="33" borderId="0" xfId="49" applyNumberFormat="1" applyFont="1" applyFill="1" applyAlignment="1">
      <alignment/>
    </xf>
    <xf numFmtId="199" fontId="3" fillId="33" borderId="0" xfId="0" applyNumberFormat="1" applyFont="1" applyFill="1" applyAlignment="1">
      <alignment horizontal="center"/>
    </xf>
    <xf numFmtId="194" fontId="3" fillId="33" borderId="0" xfId="51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199" fontId="3" fillId="33" borderId="0" xfId="51" applyNumberFormat="1" applyFont="1" applyFill="1" applyAlignment="1">
      <alignment horizontal="center"/>
    </xf>
    <xf numFmtId="199" fontId="7" fillId="33" borderId="0" xfId="56" applyNumberFormat="1" applyFont="1" applyFill="1" applyAlignment="1">
      <alignment horizontal="center"/>
    </xf>
    <xf numFmtId="194" fontId="0" fillId="33" borderId="0" xfId="51" applyNumberFormat="1" applyFont="1" applyFill="1" applyAlignment="1">
      <alignment/>
    </xf>
    <xf numFmtId="194" fontId="8" fillId="34" borderId="10" xfId="51" applyNumberFormat="1" applyFont="1" applyFill="1" applyBorder="1" applyAlignment="1">
      <alignment horizontal="center" vertical="center"/>
    </xf>
    <xf numFmtId="194" fontId="8" fillId="34" borderId="11" xfId="51" applyNumberFormat="1" applyFont="1" applyFill="1" applyBorder="1" applyAlignment="1">
      <alignment horizontal="center" vertical="center"/>
    </xf>
    <xf numFmtId="194" fontId="6" fillId="33" borderId="0" xfId="51" applyNumberFormat="1" applyFont="1" applyFill="1" applyAlignment="1">
      <alignment/>
    </xf>
    <xf numFmtId="196" fontId="0" fillId="33" borderId="0" xfId="51" applyNumberFormat="1" applyFont="1" applyFill="1" applyAlignment="1">
      <alignment/>
    </xf>
    <xf numFmtId="194" fontId="10" fillId="33" borderId="0" xfId="51" applyNumberFormat="1" applyFont="1" applyFill="1" applyAlignment="1">
      <alignment/>
    </xf>
    <xf numFmtId="200" fontId="11" fillId="33" borderId="0" xfId="49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94" fontId="3" fillId="33" borderId="12" xfId="51" applyNumberFormat="1" applyFont="1" applyFill="1" applyBorder="1" applyAlignment="1">
      <alignment/>
    </xf>
    <xf numFmtId="200" fontId="7" fillId="33" borderId="0" xfId="49" applyNumberFormat="1" applyFont="1" applyFill="1" applyBorder="1" applyAlignment="1">
      <alignment horizontal="right"/>
    </xf>
    <xf numFmtId="200" fontId="12" fillId="33" borderId="0" xfId="49" applyNumberFormat="1" applyFont="1" applyFill="1" applyBorder="1" applyAlignment="1">
      <alignment horizontal="left" wrapText="1"/>
    </xf>
    <xf numFmtId="0" fontId="0" fillId="33" borderId="0" xfId="0" applyFill="1" applyBorder="1" applyAlignment="1">
      <alignment/>
    </xf>
    <xf numFmtId="194" fontId="7" fillId="33" borderId="0" xfId="51" applyNumberFormat="1" applyFont="1" applyFill="1" applyAlignment="1">
      <alignment horizontal="center"/>
    </xf>
    <xf numFmtId="200" fontId="0" fillId="33" borderId="0" xfId="49" applyNumberFormat="1" applyFill="1" applyAlignment="1">
      <alignment horizontal="right"/>
    </xf>
    <xf numFmtId="194" fontId="14" fillId="33" borderId="0" xfId="51" applyNumberFormat="1" applyFont="1" applyFill="1" applyAlignment="1">
      <alignment/>
    </xf>
    <xf numFmtId="200" fontId="0" fillId="33" borderId="0" xfId="49" applyNumberFormat="1" applyFont="1" applyFill="1" applyAlignment="1">
      <alignment horizontal="right"/>
    </xf>
    <xf numFmtId="194" fontId="2" fillId="33" borderId="0" xfId="51" applyNumberFormat="1" applyFont="1" applyFill="1" applyAlignment="1">
      <alignment/>
    </xf>
    <xf numFmtId="200" fontId="0" fillId="33" borderId="0" xfId="49" applyNumberFormat="1" applyFill="1" applyAlignment="1">
      <alignment/>
    </xf>
    <xf numFmtId="194" fontId="1" fillId="33" borderId="0" xfId="51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7" fillId="33" borderId="0" xfId="56" applyNumberFormat="1" applyFont="1" applyFill="1" applyAlignment="1">
      <alignment horizontal="center"/>
    </xf>
    <xf numFmtId="194" fontId="9" fillId="33" borderId="0" xfId="51" applyNumberFormat="1" applyFont="1" applyFill="1" applyAlignment="1">
      <alignment horizontal="center"/>
    </xf>
    <xf numFmtId="194" fontId="9" fillId="33" borderId="0" xfId="51" applyNumberFormat="1" applyFont="1" applyFill="1" applyAlignment="1">
      <alignment horizontal="center" wrapText="1"/>
    </xf>
    <xf numFmtId="194" fontId="8" fillId="34" borderId="15" xfId="51" applyNumberFormat="1" applyFont="1" applyFill="1" applyBorder="1" applyAlignment="1">
      <alignment horizontal="center" vertical="center" wrapText="1"/>
    </xf>
    <xf numFmtId="194" fontId="8" fillId="34" borderId="16" xfId="51" applyNumberFormat="1" applyFont="1" applyFill="1" applyBorder="1" applyAlignment="1">
      <alignment horizontal="center" vertical="center"/>
    </xf>
    <xf numFmtId="194" fontId="8" fillId="34" borderId="17" xfId="51" applyNumberFormat="1" applyFont="1" applyFill="1" applyBorder="1" applyAlignment="1">
      <alignment horizontal="center" vertical="center" wrapText="1"/>
    </xf>
    <xf numFmtId="194" fontId="8" fillId="34" borderId="17" xfId="51" applyNumberFormat="1" applyFont="1" applyFill="1" applyBorder="1" applyAlignment="1">
      <alignment horizontal="center" vertical="center"/>
    </xf>
    <xf numFmtId="194" fontId="8" fillId="34" borderId="18" xfId="51" applyNumberFormat="1" applyFont="1" applyFill="1" applyBorder="1" applyAlignment="1">
      <alignment horizontal="center" vertical="center"/>
    </xf>
    <xf numFmtId="194" fontId="9" fillId="33" borderId="0" xfId="51" applyNumberFormat="1" applyFont="1" applyFill="1" applyBorder="1" applyAlignment="1">
      <alignment horizontal="center"/>
    </xf>
    <xf numFmtId="194" fontId="13" fillId="33" borderId="0" xfId="51" applyNumberFormat="1" applyFont="1" applyFill="1" applyAlignment="1">
      <alignment horizontal="center"/>
    </xf>
    <xf numFmtId="194" fontId="13" fillId="33" borderId="0" xfId="51" applyNumberFormat="1" applyFont="1" applyFill="1" applyBorder="1" applyAlignment="1">
      <alignment horizontal="center"/>
    </xf>
    <xf numFmtId="194" fontId="8" fillId="34" borderId="19" xfId="51" applyNumberFormat="1" applyFont="1" applyFill="1" applyBorder="1" applyAlignment="1">
      <alignment horizontal="center" vertical="center"/>
    </xf>
    <xf numFmtId="194" fontId="8" fillId="34" borderId="20" xfId="51" applyNumberFormat="1" applyFont="1" applyFill="1" applyBorder="1" applyAlignment="1">
      <alignment horizontal="center" vertical="center"/>
    </xf>
    <xf numFmtId="194" fontId="8" fillId="34" borderId="21" xfId="51" applyNumberFormat="1" applyFont="1" applyFill="1" applyBorder="1" applyAlignment="1">
      <alignment horizontal="center" vertical="center"/>
    </xf>
    <xf numFmtId="194" fontId="1" fillId="33" borderId="22" xfId="51" applyNumberFormat="1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URBANO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7"/>
  <sheetViews>
    <sheetView showGridLines="0" tabSelected="1" zoomScaleSheetLayoutView="40" zoomScalePageLayoutView="0" workbookViewId="0" topLeftCell="A29">
      <selection activeCell="A50" sqref="A50"/>
    </sheetView>
  </sheetViews>
  <sheetFormatPr defaultColWidth="11.421875" defaultRowHeight="12.75"/>
  <cols>
    <col min="1" max="1" width="41.28125" style="1" customWidth="1"/>
    <col min="2" max="2" width="13.7109375" style="0" customWidth="1"/>
    <col min="3" max="5" width="12.421875" style="0" customWidth="1"/>
    <col min="6" max="6" width="12.28125" style="0" customWidth="1"/>
    <col min="7" max="7" width="12.57421875" style="0" customWidth="1"/>
    <col min="8" max="8" width="12.28125" style="0" customWidth="1"/>
    <col min="9" max="10" width="12.421875" style="0" customWidth="1"/>
    <col min="11" max="13" width="11.7109375" style="0" customWidth="1"/>
    <col min="14" max="16" width="11.8515625" style="0" bestFit="1" customWidth="1"/>
  </cols>
  <sheetData>
    <row r="1" spans="1:13" s="3" customFormat="1" ht="18" customHeight="1">
      <c r="A1" s="38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3" customFormat="1" ht="18" customHeight="1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3" customFormat="1" ht="18" customHeight="1">
      <c r="A3" s="39" t="s">
        <v>41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s="3" customFormat="1" ht="9.75" customHeight="1" thickBo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3" customFormat="1" ht="23.25" customHeight="1">
      <c r="A5" s="40" t="s">
        <v>42</v>
      </c>
      <c r="B5" s="42" t="s">
        <v>3</v>
      </c>
      <c r="C5" s="42"/>
      <c r="D5" s="42"/>
      <c r="E5" s="43" t="s">
        <v>32</v>
      </c>
      <c r="F5" s="43"/>
      <c r="G5" s="43"/>
      <c r="H5" s="43" t="s">
        <v>33</v>
      </c>
      <c r="I5" s="43"/>
      <c r="J5" s="43"/>
      <c r="K5" s="43" t="s">
        <v>34</v>
      </c>
      <c r="L5" s="43"/>
      <c r="M5" s="44"/>
    </row>
    <row r="6" spans="1:13" s="3" customFormat="1" ht="31.5" customHeight="1" thickBot="1">
      <c r="A6" s="41"/>
      <c r="B6" s="16" t="s">
        <v>0</v>
      </c>
      <c r="C6" s="16" t="s">
        <v>1</v>
      </c>
      <c r="D6" s="16" t="s">
        <v>2</v>
      </c>
      <c r="E6" s="16" t="s">
        <v>0</v>
      </c>
      <c r="F6" s="16" t="s">
        <v>1</v>
      </c>
      <c r="G6" s="16" t="s">
        <v>2</v>
      </c>
      <c r="H6" s="16" t="s">
        <v>0</v>
      </c>
      <c r="I6" s="16" t="s">
        <v>1</v>
      </c>
      <c r="J6" s="16" t="s">
        <v>2</v>
      </c>
      <c r="K6" s="16" t="s">
        <v>0</v>
      </c>
      <c r="L6" s="16" t="s">
        <v>1</v>
      </c>
      <c r="M6" s="17" t="s">
        <v>2</v>
      </c>
    </row>
    <row r="7" spans="1:13" s="3" customFormat="1" ht="9.7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7" customFormat="1" ht="15" customHeight="1">
      <c r="A8" s="18" t="s">
        <v>7</v>
      </c>
      <c r="B8" s="21">
        <v>10776249.000051532</v>
      </c>
      <c r="C8" s="21">
        <v>5289801.683619378</v>
      </c>
      <c r="D8" s="21">
        <v>5486447.316432081</v>
      </c>
      <c r="E8" s="21">
        <v>4012666.206208216</v>
      </c>
      <c r="F8" s="21">
        <v>1966614.3017000856</v>
      </c>
      <c r="G8" s="21">
        <v>2046051.9045078633</v>
      </c>
      <c r="H8" s="21">
        <v>6479480.79384105</v>
      </c>
      <c r="I8" s="21">
        <v>3183001.298455954</v>
      </c>
      <c r="J8" s="21">
        <v>3296479.4953852156</v>
      </c>
      <c r="K8" s="21">
        <v>284102.00000239856</v>
      </c>
      <c r="L8" s="21">
        <v>140186.08346338014</v>
      </c>
      <c r="M8" s="21">
        <v>143915.9165390194</v>
      </c>
    </row>
    <row r="9" spans="1:13" s="3" customFormat="1" ht="15" customHeight="1">
      <c r="A9" s="1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s="3" customFormat="1" ht="15" customHeight="1">
      <c r="A10" s="15" t="s">
        <v>45</v>
      </c>
      <c r="B10" s="21">
        <v>3018244.977799623</v>
      </c>
      <c r="C10" s="21">
        <v>1570311.036326232</v>
      </c>
      <c r="D10" s="21">
        <v>1447933.941473318</v>
      </c>
      <c r="E10" s="21">
        <v>1002431.18113937</v>
      </c>
      <c r="F10" s="21">
        <v>522791.22855388036</v>
      </c>
      <c r="G10" s="21">
        <v>479639.9525854891</v>
      </c>
      <c r="H10" s="21">
        <v>1924594.0768072065</v>
      </c>
      <c r="I10" s="21">
        <v>1003213.2749442065</v>
      </c>
      <c r="J10" s="21">
        <v>921380.8018629858</v>
      </c>
      <c r="K10" s="21">
        <v>91219.71985298998</v>
      </c>
      <c r="L10" s="21">
        <v>44306.53282815014</v>
      </c>
      <c r="M10" s="21">
        <v>46913.18702484015</v>
      </c>
    </row>
    <row r="11" spans="1:13" s="3" customFormat="1" ht="15" customHeight="1">
      <c r="A11" s="15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s="3" customFormat="1" ht="15" customHeight="1">
      <c r="A12" s="15" t="s">
        <v>8</v>
      </c>
      <c r="B12" s="21">
        <v>7758004.02225186</v>
      </c>
      <c r="C12" s="21">
        <v>3719490.647293291</v>
      </c>
      <c r="D12" s="21">
        <v>4038513.3749588854</v>
      </c>
      <c r="E12" s="21">
        <v>3010235.0250687436</v>
      </c>
      <c r="F12" s="21">
        <v>1443823.0731462277</v>
      </c>
      <c r="G12" s="21">
        <v>1566411.95192239</v>
      </c>
      <c r="H12" s="21">
        <v>4554886.717033837</v>
      </c>
      <c r="I12" s="21">
        <v>2179788.0235117176</v>
      </c>
      <c r="J12" s="21">
        <v>2375098.6935221925</v>
      </c>
      <c r="K12" s="21">
        <v>192882.28014940777</v>
      </c>
      <c r="L12" s="21">
        <v>95879.55063523026</v>
      </c>
      <c r="M12" s="21">
        <v>97002.72951418025</v>
      </c>
    </row>
    <row r="13" spans="1:13" s="3" customFormat="1" ht="15" customHeight="1">
      <c r="A13" s="15" t="s">
        <v>9</v>
      </c>
      <c r="B13" s="21">
        <v>4767296.705428147</v>
      </c>
      <c r="C13" s="21">
        <v>2838218.4669701317</v>
      </c>
      <c r="D13" s="21">
        <v>1929078.2384580702</v>
      </c>
      <c r="E13" s="21">
        <v>1925592.9252509444</v>
      </c>
      <c r="F13" s="21">
        <v>1069440.9832830366</v>
      </c>
      <c r="G13" s="21">
        <v>856151.9419679376</v>
      </c>
      <c r="H13" s="21">
        <v>2719413.769690973</v>
      </c>
      <c r="I13" s="21">
        <v>1695220.7381706522</v>
      </c>
      <c r="J13" s="21">
        <v>1024193.0315202976</v>
      </c>
      <c r="K13" s="21">
        <v>122290.01048621014</v>
      </c>
      <c r="L13" s="21">
        <v>73556.74551637007</v>
      </c>
      <c r="M13" s="21">
        <v>48733.26496984022</v>
      </c>
    </row>
    <row r="14" spans="1:13" s="7" customFormat="1" ht="15" customHeight="1">
      <c r="A14" s="18" t="s">
        <v>10</v>
      </c>
      <c r="B14" s="21">
        <v>4501505.293897401</v>
      </c>
      <c r="C14" s="21">
        <v>2695764.3432029826</v>
      </c>
      <c r="D14" s="21">
        <v>1805740.9506943303</v>
      </c>
      <c r="E14" s="21">
        <v>1831283.5125508986</v>
      </c>
      <c r="F14" s="21">
        <v>1018642.9298623392</v>
      </c>
      <c r="G14" s="21">
        <v>812640.582688589</v>
      </c>
      <c r="H14" s="21">
        <v>2555819.2152554695</v>
      </c>
      <c r="I14" s="21">
        <v>1607929.6571881638</v>
      </c>
      <c r="J14" s="21">
        <v>947889.5580672772</v>
      </c>
      <c r="K14" s="21">
        <v>114402.56609090016</v>
      </c>
      <c r="L14" s="21">
        <v>69191.75615243</v>
      </c>
      <c r="M14" s="21">
        <v>45210.809938470156</v>
      </c>
    </row>
    <row r="15" spans="1:13" s="7" customFormat="1" ht="15" customHeight="1">
      <c r="A15" s="19" t="s">
        <v>37</v>
      </c>
      <c r="B15" s="21">
        <v>2374636.979566689</v>
      </c>
      <c r="C15" s="21">
        <v>1532677.03422648</v>
      </c>
      <c r="D15" s="21">
        <v>841959.9453401673</v>
      </c>
      <c r="E15" s="21">
        <v>1080078.350551872</v>
      </c>
      <c r="F15" s="21">
        <v>658262.4323541229</v>
      </c>
      <c r="G15" s="21">
        <v>421815.91819776007</v>
      </c>
      <c r="H15" s="21">
        <v>1227549.482400822</v>
      </c>
      <c r="I15" s="21">
        <v>829214.6789022671</v>
      </c>
      <c r="J15" s="21">
        <v>398334.80349854985</v>
      </c>
      <c r="K15" s="21">
        <v>67009.14661396008</v>
      </c>
      <c r="L15" s="21">
        <v>45199.92297010001</v>
      </c>
      <c r="M15" s="21">
        <v>21809.22364385999</v>
      </c>
    </row>
    <row r="16" spans="1:13" s="7" customFormat="1" ht="15" customHeight="1">
      <c r="A16" s="18" t="s">
        <v>38</v>
      </c>
      <c r="B16" s="21">
        <v>2109589.631001806</v>
      </c>
      <c r="C16" s="21">
        <v>1152372.4338388422</v>
      </c>
      <c r="D16" s="21">
        <v>957217.1971629674</v>
      </c>
      <c r="E16" s="21">
        <v>741676.8807363468</v>
      </c>
      <c r="F16" s="21">
        <v>354152.37660562113</v>
      </c>
      <c r="G16" s="21">
        <v>387524.50413073046</v>
      </c>
      <c r="H16" s="21">
        <v>1320519.330788522</v>
      </c>
      <c r="I16" s="21">
        <v>774228.2240508875</v>
      </c>
      <c r="J16" s="21">
        <v>546291.1067376273</v>
      </c>
      <c r="K16" s="21">
        <v>47393.41947694026</v>
      </c>
      <c r="L16" s="21">
        <v>23991.833182329996</v>
      </c>
      <c r="M16" s="21">
        <v>23401.586294609966</v>
      </c>
    </row>
    <row r="17" spans="1:13" s="3" customFormat="1" ht="15" customHeight="1">
      <c r="A17" s="20" t="s">
        <v>11</v>
      </c>
      <c r="B17" s="21">
        <v>403366.66530816915</v>
      </c>
      <c r="C17" s="21">
        <v>221142.04105894026</v>
      </c>
      <c r="D17" s="21">
        <v>182224.62424923026</v>
      </c>
      <c r="E17" s="21">
        <v>110730.77567012983</v>
      </c>
      <c r="F17" s="21">
        <v>47503.42705736999</v>
      </c>
      <c r="G17" s="21">
        <v>63227.34861276</v>
      </c>
      <c r="H17" s="21">
        <v>286371.4503892499</v>
      </c>
      <c r="I17" s="21">
        <v>170554.76779050005</v>
      </c>
      <c r="J17" s="21">
        <v>115816.68259875006</v>
      </c>
      <c r="K17" s="21">
        <v>6264.439248789996</v>
      </c>
      <c r="L17" s="21">
        <v>3083.8462110700007</v>
      </c>
      <c r="M17" s="21">
        <v>3180.59303772</v>
      </c>
    </row>
    <row r="18" spans="1:13" s="3" customFormat="1" ht="15" customHeight="1">
      <c r="A18" s="20" t="s">
        <v>29</v>
      </c>
      <c r="B18" s="21">
        <v>1706222.9656936298</v>
      </c>
      <c r="C18" s="21">
        <v>931230.3927798949</v>
      </c>
      <c r="D18" s="21">
        <v>774992.5729137365</v>
      </c>
      <c r="E18" s="21">
        <v>630946.1050662177</v>
      </c>
      <c r="F18" s="21">
        <v>306648.9495482518</v>
      </c>
      <c r="G18" s="21">
        <v>324297.1555179714</v>
      </c>
      <c r="H18" s="21">
        <v>1034147.8803992653</v>
      </c>
      <c r="I18" s="21">
        <v>603673.4562603863</v>
      </c>
      <c r="J18" s="21">
        <v>430474.4241388796</v>
      </c>
      <c r="K18" s="21">
        <v>41128.98022815014</v>
      </c>
      <c r="L18" s="21">
        <v>20907.98697126</v>
      </c>
      <c r="M18" s="21">
        <v>20220.99325689</v>
      </c>
    </row>
    <row r="19" spans="1:13" s="3" customFormat="1" ht="15" customHeight="1">
      <c r="A19" s="15" t="s">
        <v>28</v>
      </c>
      <c r="B19" s="21">
        <v>17278.683328799994</v>
      </c>
      <c r="C19" s="21">
        <v>10714.875137600004</v>
      </c>
      <c r="D19" s="21">
        <v>6563.8081912</v>
      </c>
      <c r="E19" s="21">
        <v>9528.2812627</v>
      </c>
      <c r="F19" s="21">
        <v>6228.120902599999</v>
      </c>
      <c r="G19" s="21">
        <v>3300.1603600999997</v>
      </c>
      <c r="H19" s="21">
        <v>7750.4020661</v>
      </c>
      <c r="I19" s="21">
        <v>4486.754235</v>
      </c>
      <c r="J19" s="21">
        <v>3263.6478311</v>
      </c>
      <c r="K19" s="21" t="s">
        <v>75</v>
      </c>
      <c r="L19" s="21" t="s">
        <v>75</v>
      </c>
      <c r="M19" s="21" t="s">
        <v>75</v>
      </c>
    </row>
    <row r="20" spans="1:16" s="7" customFormat="1" ht="15" customHeight="1">
      <c r="A20" s="18" t="s">
        <v>12</v>
      </c>
      <c r="B20" s="21">
        <v>265791.41153086995</v>
      </c>
      <c r="C20" s="21">
        <v>142454.12376713</v>
      </c>
      <c r="D20" s="21">
        <v>123337.28776374</v>
      </c>
      <c r="E20" s="21">
        <v>94309.4127000499</v>
      </c>
      <c r="F20" s="21">
        <v>50798.053420700075</v>
      </c>
      <c r="G20" s="21">
        <v>43511.359279349956</v>
      </c>
      <c r="H20" s="21">
        <v>163594.55443550996</v>
      </c>
      <c r="I20" s="21">
        <v>87291.08098249005</v>
      </c>
      <c r="J20" s="21">
        <v>76303.47345302001</v>
      </c>
      <c r="K20" s="21">
        <v>7887.444395309998</v>
      </c>
      <c r="L20" s="21">
        <v>4364.98936394</v>
      </c>
      <c r="M20" s="21">
        <v>3522.45503137</v>
      </c>
      <c r="N20" s="8"/>
      <c r="O20" s="8"/>
      <c r="P20" s="8"/>
    </row>
    <row r="21" spans="1:16" s="3" customFormat="1" ht="15" customHeight="1">
      <c r="A21" s="15" t="s">
        <v>35</v>
      </c>
      <c r="B21" s="21">
        <v>223140.31183362028</v>
      </c>
      <c r="C21" s="21">
        <v>121954.56359940003</v>
      </c>
      <c r="D21" s="21">
        <v>101185.74823422001</v>
      </c>
      <c r="E21" s="21">
        <v>73382.51366680996</v>
      </c>
      <c r="F21" s="21">
        <v>39632.144081490034</v>
      </c>
      <c r="G21" s="21">
        <v>33750.36958531997</v>
      </c>
      <c r="H21" s="21">
        <v>144892.1164551601</v>
      </c>
      <c r="I21" s="21">
        <v>79815.30617479004</v>
      </c>
      <c r="J21" s="21">
        <v>65076.81028036998</v>
      </c>
      <c r="K21" s="21">
        <v>4865.681711650001</v>
      </c>
      <c r="L21" s="21">
        <v>2507.113343119999</v>
      </c>
      <c r="M21" s="21">
        <v>2358.56836853</v>
      </c>
      <c r="N21" s="9"/>
      <c r="O21" s="9"/>
      <c r="P21" s="9"/>
    </row>
    <row r="22" spans="1:16" s="3" customFormat="1" ht="15" customHeight="1">
      <c r="A22" s="15" t="s">
        <v>36</v>
      </c>
      <c r="B22" s="21">
        <v>42651.09969725</v>
      </c>
      <c r="C22" s="21">
        <v>20499.56016773</v>
      </c>
      <c r="D22" s="21">
        <v>22151.539529520003</v>
      </c>
      <c r="E22" s="21">
        <v>20926.89903324</v>
      </c>
      <c r="F22" s="21">
        <v>11165.909339210002</v>
      </c>
      <c r="G22" s="21">
        <v>9760.98969403</v>
      </c>
      <c r="H22" s="21">
        <v>18702.437980349998</v>
      </c>
      <c r="I22" s="21">
        <v>7475.7748077</v>
      </c>
      <c r="J22" s="21">
        <v>11226.66317265</v>
      </c>
      <c r="K22" s="21">
        <v>3021.76268366</v>
      </c>
      <c r="L22" s="21">
        <v>1857.87602082</v>
      </c>
      <c r="M22" s="21">
        <v>1163.88666284</v>
      </c>
      <c r="N22" s="9"/>
      <c r="O22" s="9"/>
      <c r="P22" s="9"/>
    </row>
    <row r="23" spans="1:16" s="3" customFormat="1" ht="15" customHeight="1">
      <c r="A23" s="15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9"/>
      <c r="O23" s="9"/>
      <c r="P23" s="9"/>
    </row>
    <row r="24" spans="1:16" s="3" customFormat="1" ht="15" customHeight="1">
      <c r="A24" s="15" t="s">
        <v>39</v>
      </c>
      <c r="B24" s="21">
        <v>194577.15623348026</v>
      </c>
      <c r="C24" s="21">
        <v>107987.31068195999</v>
      </c>
      <c r="D24" s="21">
        <v>86589.84555152002</v>
      </c>
      <c r="E24" s="21">
        <v>65420.19121771006</v>
      </c>
      <c r="F24" s="21">
        <v>36842.71416088003</v>
      </c>
      <c r="G24" s="21">
        <v>28577.477056829986</v>
      </c>
      <c r="H24" s="21">
        <v>125102.2657650001</v>
      </c>
      <c r="I24" s="21">
        <v>69163.69540426003</v>
      </c>
      <c r="J24" s="21">
        <v>55938.57036074</v>
      </c>
      <c r="K24" s="21">
        <v>4054.6992507699997</v>
      </c>
      <c r="L24" s="21">
        <v>1980.90111682</v>
      </c>
      <c r="M24" s="21">
        <v>2073.7981339499997</v>
      </c>
      <c r="N24" s="9"/>
      <c r="O24" s="9"/>
      <c r="P24" s="9"/>
    </row>
    <row r="25" spans="1:16" s="3" customFormat="1" ht="15" customHeight="1">
      <c r="A25" s="15" t="s">
        <v>40</v>
      </c>
      <c r="B25" s="21">
        <v>71214.25529739005</v>
      </c>
      <c r="C25" s="21">
        <v>34466.81308517</v>
      </c>
      <c r="D25" s="21">
        <v>36747.44221222</v>
      </c>
      <c r="E25" s="21">
        <v>28889.22148233999</v>
      </c>
      <c r="F25" s="21">
        <v>13955.33925982</v>
      </c>
      <c r="G25" s="21">
        <v>14933.882222519995</v>
      </c>
      <c r="H25" s="21">
        <v>38492.288670509995</v>
      </c>
      <c r="I25" s="21">
        <v>18127.38557823</v>
      </c>
      <c r="J25" s="21">
        <v>20364.903092279994</v>
      </c>
      <c r="K25" s="21">
        <v>3832.745144539999</v>
      </c>
      <c r="L25" s="21">
        <v>2384.0882471199993</v>
      </c>
      <c r="M25" s="21">
        <v>1448.6568974199997</v>
      </c>
      <c r="N25" s="9"/>
      <c r="O25" s="9"/>
      <c r="P25" s="9"/>
    </row>
    <row r="26" spans="1:16" s="3" customFormat="1" ht="12.75" customHeight="1">
      <c r="A26" s="15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9"/>
      <c r="O26" s="9"/>
      <c r="P26" s="9"/>
    </row>
    <row r="27" spans="1:13" s="3" customFormat="1" ht="12.75" customHeight="1">
      <c r="A27" s="15" t="s">
        <v>13</v>
      </c>
      <c r="B27" s="21">
        <v>2990707.316823877</v>
      </c>
      <c r="C27" s="21">
        <v>881272.180323118</v>
      </c>
      <c r="D27" s="21">
        <v>2109435.1365006804</v>
      </c>
      <c r="E27" s="21">
        <v>1084642.0998176744</v>
      </c>
      <c r="F27" s="21">
        <v>374382.0898632107</v>
      </c>
      <c r="G27" s="21">
        <v>710260.0099544772</v>
      </c>
      <c r="H27" s="21">
        <v>1835472.947342931</v>
      </c>
      <c r="I27" s="21">
        <v>484567.2853410492</v>
      </c>
      <c r="J27" s="21">
        <v>1350905.6620018708</v>
      </c>
      <c r="K27" s="21">
        <v>70592.26966320013</v>
      </c>
      <c r="L27" s="21">
        <v>22322.805118859993</v>
      </c>
      <c r="M27" s="21">
        <v>48269.464544340066</v>
      </c>
    </row>
    <row r="28" spans="1:13" s="3" customFormat="1" ht="9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s="3" customFormat="1" ht="12.75">
      <c r="A29" s="6" t="s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s="3" customFormat="1" ht="9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s="3" customFormat="1" ht="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s="3" customFormat="1" ht="18" customHeight="1">
      <c r="A32" s="38" t="s">
        <v>14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s="3" customFormat="1" ht="18" customHeight="1">
      <c r="A33" s="38" t="s">
        <v>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s="3" customFormat="1" ht="18" customHeight="1">
      <c r="A34" s="39" t="s">
        <v>27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13" s="3" customFormat="1" ht="10.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s="3" customFormat="1" ht="21.75" customHeight="1">
      <c r="A36" s="40" t="s">
        <v>15</v>
      </c>
      <c r="B36" s="42" t="s">
        <v>3</v>
      </c>
      <c r="C36" s="42"/>
      <c r="D36" s="42"/>
      <c r="E36" s="43" t="s">
        <v>4</v>
      </c>
      <c r="F36" s="43"/>
      <c r="G36" s="43"/>
      <c r="H36" s="43" t="s">
        <v>5</v>
      </c>
      <c r="I36" s="43"/>
      <c r="J36" s="43"/>
      <c r="K36" s="43" t="s">
        <v>34</v>
      </c>
      <c r="L36" s="43"/>
      <c r="M36" s="44"/>
    </row>
    <row r="37" spans="1:13" s="3" customFormat="1" ht="30" customHeight="1" thickBot="1">
      <c r="A37" s="41"/>
      <c r="B37" s="16" t="s">
        <v>0</v>
      </c>
      <c r="C37" s="16" t="s">
        <v>1</v>
      </c>
      <c r="D37" s="16" t="s">
        <v>2</v>
      </c>
      <c r="E37" s="16" t="s">
        <v>0</v>
      </c>
      <c r="F37" s="16" t="s">
        <v>1</v>
      </c>
      <c r="G37" s="16" t="s">
        <v>2</v>
      </c>
      <c r="H37" s="16" t="s">
        <v>0</v>
      </c>
      <c r="I37" s="16" t="s">
        <v>1</v>
      </c>
      <c r="J37" s="16" t="s">
        <v>2</v>
      </c>
      <c r="K37" s="16" t="s">
        <v>0</v>
      </c>
      <c r="L37" s="16" t="s">
        <v>1</v>
      </c>
      <c r="M37" s="17" t="s">
        <v>2</v>
      </c>
    </row>
    <row r="38" spans="1:13" s="3" customFormat="1" ht="9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s="3" customFormat="1" ht="15" customHeight="1">
      <c r="A39" s="15" t="s">
        <v>16</v>
      </c>
      <c r="B39" s="14">
        <f>+B13/B8</f>
        <v>0.4423892493023639</v>
      </c>
      <c r="C39" s="14">
        <f aca="true" t="shared" si="0" ref="C39:M39">+C13/C8</f>
        <v>0.5365453445559364</v>
      </c>
      <c r="D39" s="14">
        <f t="shared" si="0"/>
        <v>0.3516079034752454</v>
      </c>
      <c r="E39" s="14">
        <f t="shared" si="0"/>
        <v>0.4798786707630338</v>
      </c>
      <c r="F39" s="14">
        <f t="shared" si="0"/>
        <v>0.5437980301264632</v>
      </c>
      <c r="G39" s="14">
        <f t="shared" si="0"/>
        <v>0.41844096920594387</v>
      </c>
      <c r="H39" s="14">
        <f t="shared" si="0"/>
        <v>0.41969624669246053</v>
      </c>
      <c r="I39" s="14">
        <f t="shared" si="0"/>
        <v>0.5325856257089775</v>
      </c>
      <c r="J39" s="14">
        <f t="shared" si="0"/>
        <v>0.3106929780555525</v>
      </c>
      <c r="K39" s="14">
        <f t="shared" si="0"/>
        <v>0.43044403237280165</v>
      </c>
      <c r="L39" s="14">
        <f t="shared" si="0"/>
        <v>0.5247079003786049</v>
      </c>
      <c r="M39" s="14">
        <f t="shared" si="0"/>
        <v>0.33862317762905214</v>
      </c>
    </row>
    <row r="40" spans="1:13" s="3" customFormat="1" ht="15" customHeight="1">
      <c r="A40" s="15" t="s">
        <v>17</v>
      </c>
      <c r="B40" s="14">
        <f>+B13/B12</f>
        <v>0.6145004168281389</v>
      </c>
      <c r="C40" s="14">
        <f aca="true" t="shared" si="1" ref="C40:M40">+C13/C12</f>
        <v>0.7630664346569954</v>
      </c>
      <c r="D40" s="14">
        <f t="shared" si="1"/>
        <v>0.4776703849538964</v>
      </c>
      <c r="E40" s="14">
        <f t="shared" si="1"/>
        <v>0.6396819215825085</v>
      </c>
      <c r="F40" s="14">
        <f t="shared" si="1"/>
        <v>0.7407008539852622</v>
      </c>
      <c r="G40" s="14">
        <f t="shared" si="1"/>
        <v>0.5465688262383464</v>
      </c>
      <c r="H40" s="14">
        <f t="shared" si="1"/>
        <v>0.5970321412212569</v>
      </c>
      <c r="I40" s="14">
        <f t="shared" si="1"/>
        <v>0.7776998129568535</v>
      </c>
      <c r="J40" s="14">
        <f t="shared" si="1"/>
        <v>0.4312212516952099</v>
      </c>
      <c r="K40" s="14">
        <f t="shared" si="1"/>
        <v>0.634013712361154</v>
      </c>
      <c r="L40" s="14">
        <f t="shared" si="1"/>
        <v>0.7671786635318476</v>
      </c>
      <c r="M40" s="14">
        <f t="shared" si="1"/>
        <v>0.5023906565713308</v>
      </c>
    </row>
    <row r="41" spans="1:13" s="3" customFormat="1" ht="15" customHeight="1">
      <c r="A41" s="15" t="s">
        <v>18</v>
      </c>
      <c r="B41" s="14">
        <f aca="true" t="shared" si="2" ref="B41:M41">+B14/B12</f>
        <v>0.5802401340584483</v>
      </c>
      <c r="C41" s="14">
        <f t="shared" si="2"/>
        <v>0.7247670713098086</v>
      </c>
      <c r="D41" s="14">
        <f t="shared" si="2"/>
        <v>0.4471301152277882</v>
      </c>
      <c r="E41" s="14">
        <f t="shared" si="2"/>
        <v>0.6083523370435431</v>
      </c>
      <c r="F41" s="14">
        <f t="shared" si="2"/>
        <v>0.7055178358125413</v>
      </c>
      <c r="G41" s="14">
        <f t="shared" si="2"/>
        <v>0.5187911019775291</v>
      </c>
      <c r="H41" s="14">
        <f t="shared" si="2"/>
        <v>0.5611158683041476</v>
      </c>
      <c r="I41" s="14">
        <f t="shared" si="2"/>
        <v>0.7376541387715907</v>
      </c>
      <c r="J41" s="14">
        <f t="shared" si="2"/>
        <v>0.3990948084189245</v>
      </c>
      <c r="K41" s="14">
        <f t="shared" si="2"/>
        <v>0.5931211825279297</v>
      </c>
      <c r="L41" s="14">
        <f t="shared" si="2"/>
        <v>0.7216529040239992</v>
      </c>
      <c r="M41" s="14">
        <f t="shared" si="2"/>
        <v>0.46607770899746753</v>
      </c>
    </row>
    <row r="42" spans="1:13" s="3" customFormat="1" ht="15" customHeight="1">
      <c r="A42" s="15" t="s">
        <v>19</v>
      </c>
      <c r="B42" s="14">
        <f aca="true" t="shared" si="3" ref="B42:M42">+B14/B13</f>
        <v>0.9442469332298721</v>
      </c>
      <c r="C42" s="14">
        <f t="shared" si="3"/>
        <v>0.9498086121893138</v>
      </c>
      <c r="D42" s="14">
        <f t="shared" si="3"/>
        <v>0.9360641339968022</v>
      </c>
      <c r="E42" s="14">
        <f t="shared" si="3"/>
        <v>0.951023182800822</v>
      </c>
      <c r="F42" s="14">
        <f t="shared" si="3"/>
        <v>0.9525003677484339</v>
      </c>
      <c r="G42" s="14">
        <f t="shared" si="3"/>
        <v>0.9491779938274343</v>
      </c>
      <c r="H42" s="14">
        <f t="shared" si="3"/>
        <v>0.9398419776133978</v>
      </c>
      <c r="I42" s="14">
        <f t="shared" si="3"/>
        <v>0.9485075429901324</v>
      </c>
      <c r="J42" s="14">
        <f t="shared" si="3"/>
        <v>0.9254989332042646</v>
      </c>
      <c r="K42" s="14">
        <f t="shared" si="3"/>
        <v>0.9355021365690421</v>
      </c>
      <c r="L42" s="14">
        <f t="shared" si="3"/>
        <v>0.9406582043115456</v>
      </c>
      <c r="M42" s="14">
        <f t="shared" si="3"/>
        <v>0.9277196996025195</v>
      </c>
    </row>
    <row r="43" spans="1:13" s="3" customFormat="1" ht="15" customHeight="1">
      <c r="A43" s="15" t="s">
        <v>43</v>
      </c>
      <c r="B43" s="14">
        <f>+B15/B13</f>
        <v>0.49810975198226626</v>
      </c>
      <c r="C43" s="14">
        <f aca="true" t="shared" si="4" ref="C43:M43">+C15/C13</f>
        <v>0.5400137628808577</v>
      </c>
      <c r="D43" s="14">
        <f t="shared" si="4"/>
        <v>0.43645712680536664</v>
      </c>
      <c r="E43" s="14">
        <f t="shared" si="4"/>
        <v>0.5609068959427733</v>
      </c>
      <c r="F43" s="14">
        <f t="shared" si="4"/>
        <v>0.615520110640746</v>
      </c>
      <c r="G43" s="14">
        <f t="shared" si="4"/>
        <v>0.4926881520915324</v>
      </c>
      <c r="H43" s="14">
        <f t="shared" si="4"/>
        <v>0.4514022456171932</v>
      </c>
      <c r="I43" s="14">
        <f t="shared" si="4"/>
        <v>0.48914849861799703</v>
      </c>
      <c r="J43" s="14">
        <f t="shared" si="4"/>
        <v>0.3889255162254593</v>
      </c>
      <c r="K43" s="14">
        <f t="shared" si="4"/>
        <v>0.547952742399317</v>
      </c>
      <c r="L43" s="14">
        <f t="shared" si="4"/>
        <v>0.6144905222871879</v>
      </c>
      <c r="M43" s="14">
        <f t="shared" si="4"/>
        <v>0.44752231678622734</v>
      </c>
    </row>
    <row r="44" spans="1:13" s="3" customFormat="1" ht="15" customHeight="1">
      <c r="A44" s="15" t="s">
        <v>44</v>
      </c>
      <c r="B44" s="14">
        <f aca="true" t="shared" si="5" ref="B44:M44">+B19/B13</f>
        <v>0.0036244195393011964</v>
      </c>
      <c r="C44" s="14">
        <f t="shared" si="5"/>
        <v>0.0037752115498841067</v>
      </c>
      <c r="D44" s="14">
        <f t="shared" si="5"/>
        <v>0.0034025619388286248</v>
      </c>
      <c r="E44" s="14">
        <f t="shared" si="5"/>
        <v>0.004948232379623159</v>
      </c>
      <c r="F44" s="14">
        <f t="shared" si="5"/>
        <v>0.005823716315303837</v>
      </c>
      <c r="G44" s="14">
        <f t="shared" si="5"/>
        <v>0.003854643315431023</v>
      </c>
      <c r="H44" s="14">
        <f t="shared" si="5"/>
        <v>0.0028500267787423665</v>
      </c>
      <c r="I44" s="14">
        <f t="shared" si="5"/>
        <v>0.0026467079678613122</v>
      </c>
      <c r="J44" s="14">
        <f t="shared" si="5"/>
        <v>0.003186555395964262</v>
      </c>
      <c r="K44" s="14" t="s">
        <v>76</v>
      </c>
      <c r="L44" s="14" t="s">
        <v>76</v>
      </c>
      <c r="M44" s="14" t="s">
        <v>76</v>
      </c>
    </row>
    <row r="45" spans="1:13" s="3" customFormat="1" ht="15" customHeight="1">
      <c r="A45" s="15" t="s">
        <v>20</v>
      </c>
      <c r="B45" s="14">
        <f aca="true" t="shared" si="6" ref="B45:M45">+B16/B13</f>
        <v>0.4425127617082825</v>
      </c>
      <c r="C45" s="14">
        <f t="shared" si="6"/>
        <v>0.40601963775855077</v>
      </c>
      <c r="D45" s="14">
        <f t="shared" si="6"/>
        <v>0.49620444525260926</v>
      </c>
      <c r="E45" s="14">
        <f t="shared" si="6"/>
        <v>0.38516805447843605</v>
      </c>
      <c r="F45" s="14">
        <f t="shared" si="6"/>
        <v>0.33115654079238865</v>
      </c>
      <c r="G45" s="14">
        <f t="shared" si="6"/>
        <v>0.4526351984204727</v>
      </c>
      <c r="H45" s="14">
        <f t="shared" si="6"/>
        <v>0.48558970521745287</v>
      </c>
      <c r="I45" s="14">
        <f t="shared" si="6"/>
        <v>0.4567123364042686</v>
      </c>
      <c r="J45" s="14">
        <f t="shared" si="6"/>
        <v>0.533386861582841</v>
      </c>
      <c r="K45" s="14">
        <f t="shared" si="6"/>
        <v>0.38754939416972667</v>
      </c>
      <c r="L45" s="14">
        <f t="shared" si="6"/>
        <v>0.32616768202435775</v>
      </c>
      <c r="M45" s="14">
        <f t="shared" si="6"/>
        <v>0.4801973828162881</v>
      </c>
    </row>
    <row r="46" spans="1:13" s="3" customFormat="1" ht="15" customHeight="1">
      <c r="A46" s="15" t="s">
        <v>21</v>
      </c>
      <c r="B46" s="14">
        <f>+B16/B14</f>
        <v>0.46864093081523944</v>
      </c>
      <c r="C46" s="14">
        <f aca="true" t="shared" si="7" ref="C46:M46">+C16/C14</f>
        <v>0.42747521189839854</v>
      </c>
      <c r="D46" s="14">
        <f t="shared" si="7"/>
        <v>0.5300966325180283</v>
      </c>
      <c r="E46" s="14">
        <f t="shared" si="7"/>
        <v>0.4050038542110954</v>
      </c>
      <c r="F46" s="14">
        <f t="shared" si="7"/>
        <v>0.34767077473701385</v>
      </c>
      <c r="G46" s="14">
        <f t="shared" si="7"/>
        <v>0.47687072536867536</v>
      </c>
      <c r="H46" s="14">
        <f t="shared" si="7"/>
        <v>0.516671649898574</v>
      </c>
      <c r="I46" s="14">
        <f t="shared" si="7"/>
        <v>0.4815062777091905</v>
      </c>
      <c r="J46" s="14">
        <f t="shared" si="7"/>
        <v>0.5763235833629194</v>
      </c>
      <c r="K46" s="14">
        <f t="shared" si="7"/>
        <v>0.41426884987250334</v>
      </c>
      <c r="L46" s="14">
        <f t="shared" si="7"/>
        <v>0.34674409953514973</v>
      </c>
      <c r="M46" s="14">
        <f t="shared" si="7"/>
        <v>0.5176104194208964</v>
      </c>
    </row>
    <row r="47" spans="1:13" s="3" customFormat="1" ht="15" customHeight="1">
      <c r="A47" s="15" t="s">
        <v>30</v>
      </c>
      <c r="B47" s="14">
        <f aca="true" t="shared" si="8" ref="B47:M47">+B17/B13</f>
        <v>0.08461119377128073</v>
      </c>
      <c r="C47" s="14">
        <f t="shared" si="8"/>
        <v>0.07791579247069548</v>
      </c>
      <c r="D47" s="14">
        <f t="shared" si="8"/>
        <v>0.09446201850002935</v>
      </c>
      <c r="E47" s="14">
        <f t="shared" si="8"/>
        <v>0.05750476864454585</v>
      </c>
      <c r="F47" s="14">
        <f t="shared" si="8"/>
        <v>0.04441893269466914</v>
      </c>
      <c r="G47" s="14">
        <f t="shared" si="8"/>
        <v>0.07385061636072049</v>
      </c>
      <c r="H47" s="14">
        <f t="shared" si="8"/>
        <v>0.10530631770015357</v>
      </c>
      <c r="I47" s="14">
        <f t="shared" si="8"/>
        <v>0.1006091796485154</v>
      </c>
      <c r="J47" s="14">
        <f t="shared" si="8"/>
        <v>0.11308091251786143</v>
      </c>
      <c r="K47" s="14">
        <f t="shared" si="8"/>
        <v>0.05122609135352389</v>
      </c>
      <c r="L47" s="14">
        <f t="shared" si="8"/>
        <v>0.04192472341484562</v>
      </c>
      <c r="M47" s="14">
        <f t="shared" si="8"/>
        <v>0.06526533856675494</v>
      </c>
    </row>
    <row r="48" spans="1:13" s="3" customFormat="1" ht="15" customHeight="1">
      <c r="A48" s="15" t="s">
        <v>31</v>
      </c>
      <c r="B48" s="14">
        <f aca="true" t="shared" si="9" ref="B48:M48">+B18/B13</f>
        <v>0.35790156793700034</v>
      </c>
      <c r="C48" s="14">
        <f t="shared" si="9"/>
        <v>0.3281038452878528</v>
      </c>
      <c r="D48" s="14">
        <f t="shared" si="9"/>
        <v>0.40174242675257954</v>
      </c>
      <c r="E48" s="14">
        <f t="shared" si="9"/>
        <v>0.3276632858338906</v>
      </c>
      <c r="F48" s="14">
        <f t="shared" si="9"/>
        <v>0.28673760809772014</v>
      </c>
      <c r="G48" s="14">
        <f t="shared" si="9"/>
        <v>0.37878458205975324</v>
      </c>
      <c r="H48" s="14">
        <f t="shared" si="9"/>
        <v>0.38028338751729684</v>
      </c>
      <c r="I48" s="14">
        <f t="shared" si="9"/>
        <v>0.35610315675575255</v>
      </c>
      <c r="J48" s="14">
        <f t="shared" si="9"/>
        <v>0.42030594906498187</v>
      </c>
      <c r="K48" s="14">
        <f t="shared" si="9"/>
        <v>0.33632330281620176</v>
      </c>
      <c r="L48" s="14">
        <f t="shared" si="9"/>
        <v>0.2842429586095122</v>
      </c>
      <c r="M48" s="14">
        <f t="shared" si="9"/>
        <v>0.4149320442495339</v>
      </c>
    </row>
    <row r="49" spans="1:13" s="3" customFormat="1" ht="15" customHeight="1">
      <c r="A49" s="15" t="s">
        <v>22</v>
      </c>
      <c r="B49" s="14">
        <f aca="true" t="shared" si="10" ref="B49:M49">+B20/B13</f>
        <v>0.055753066770153854</v>
      </c>
      <c r="C49" s="14">
        <f t="shared" si="10"/>
        <v>0.05019138781067945</v>
      </c>
      <c r="D49" s="14">
        <f t="shared" si="10"/>
        <v>0.06393586600319778</v>
      </c>
      <c r="E49" s="14">
        <f t="shared" si="10"/>
        <v>0.04897681719918006</v>
      </c>
      <c r="F49" s="14">
        <f t="shared" si="10"/>
        <v>0.047499632251568516</v>
      </c>
      <c r="G49" s="14">
        <f t="shared" si="10"/>
        <v>0.05082200617256724</v>
      </c>
      <c r="H49" s="14">
        <f t="shared" si="10"/>
        <v>0.06015802238660445</v>
      </c>
      <c r="I49" s="14">
        <f t="shared" si="10"/>
        <v>0.05149245700986862</v>
      </c>
      <c r="J49" s="14">
        <f t="shared" si="10"/>
        <v>0.074501066795735</v>
      </c>
      <c r="K49" s="14">
        <f t="shared" si="10"/>
        <v>0.06449786343095795</v>
      </c>
      <c r="L49" s="14">
        <f t="shared" si="10"/>
        <v>0.05934179568845349</v>
      </c>
      <c r="M49" s="14">
        <f t="shared" si="10"/>
        <v>0.07228030039747918</v>
      </c>
    </row>
    <row r="50" spans="1:13" s="3" customFormat="1" ht="15" customHeight="1">
      <c r="A50" s="15" t="s">
        <v>23</v>
      </c>
      <c r="B50" s="14">
        <f aca="true" t="shared" si="11" ref="B50:M50">+B21/B13</f>
        <v>0.046806466142446705</v>
      </c>
      <c r="C50" s="14">
        <f t="shared" si="11"/>
        <v>0.04296870202863191</v>
      </c>
      <c r="D50" s="14">
        <f t="shared" si="11"/>
        <v>0.052452900155619764</v>
      </c>
      <c r="E50" s="14">
        <f t="shared" si="11"/>
        <v>0.038109048233674156</v>
      </c>
      <c r="F50" s="14">
        <f t="shared" si="11"/>
        <v>0.03705874816937051</v>
      </c>
      <c r="G50" s="14">
        <f t="shared" si="11"/>
        <v>0.03942100453307609</v>
      </c>
      <c r="H50" s="14">
        <f t="shared" si="11"/>
        <v>0.05328064381744498</v>
      </c>
      <c r="I50" s="14">
        <f t="shared" si="11"/>
        <v>0.04708254469616764</v>
      </c>
      <c r="J50" s="14">
        <f t="shared" si="11"/>
        <v>0.06353959485915549</v>
      </c>
      <c r="K50" s="14">
        <f t="shared" si="11"/>
        <v>0.03978805539638638</v>
      </c>
      <c r="L50" s="14">
        <f t="shared" si="11"/>
        <v>0.0340840710871587</v>
      </c>
      <c r="M50" s="14">
        <f t="shared" si="11"/>
        <v>0.048397503635138305</v>
      </c>
    </row>
    <row r="51" spans="1:13" s="3" customFormat="1" ht="15" customHeight="1">
      <c r="A51" s="15" t="s">
        <v>24</v>
      </c>
      <c r="B51" s="14">
        <f aca="true" t="shared" si="12" ref="B51:M51">+B22/B13</f>
        <v>0.008946600627707215</v>
      </c>
      <c r="C51" s="14">
        <f t="shared" si="12"/>
        <v>0.0072226857820475625</v>
      </c>
      <c r="D51" s="14">
        <f t="shared" si="12"/>
        <v>0.011482965847578028</v>
      </c>
      <c r="E51" s="14">
        <f t="shared" si="12"/>
        <v>0.010867768965505932</v>
      </c>
      <c r="F51" s="14">
        <f t="shared" si="12"/>
        <v>0.01044088408219797</v>
      </c>
      <c r="G51" s="14">
        <f t="shared" si="12"/>
        <v>0.011401001639491164</v>
      </c>
      <c r="H51" s="14">
        <f t="shared" si="12"/>
        <v>0.006877378569159518</v>
      </c>
      <c r="I51" s="14">
        <f t="shared" si="12"/>
        <v>0.004409912313700966</v>
      </c>
      <c r="J51" s="14">
        <f t="shared" si="12"/>
        <v>0.010961471936579474</v>
      </c>
      <c r="K51" s="14">
        <f t="shared" si="12"/>
        <v>0.024709808034571595</v>
      </c>
      <c r="L51" s="14">
        <f t="shared" si="12"/>
        <v>0.025257724601294784</v>
      </c>
      <c r="M51" s="14">
        <f t="shared" si="12"/>
        <v>0.02388279676234088</v>
      </c>
    </row>
    <row r="52" spans="1:13" s="3" customFormat="1" ht="15" customHeight="1">
      <c r="A52" s="15" t="s">
        <v>25</v>
      </c>
      <c r="B52" s="14">
        <f>+B45+B49</f>
        <v>0.49826582847843637</v>
      </c>
      <c r="C52" s="14">
        <f aca="true" t="shared" si="13" ref="C52:M52">+C45+C49</f>
        <v>0.4562110255692302</v>
      </c>
      <c r="D52" s="14">
        <f t="shared" si="13"/>
        <v>0.560140311255807</v>
      </c>
      <c r="E52" s="14">
        <f t="shared" si="13"/>
        <v>0.4341448716776161</v>
      </c>
      <c r="F52" s="14">
        <f t="shared" si="13"/>
        <v>0.37865617304395716</v>
      </c>
      <c r="G52" s="14">
        <f t="shared" si="13"/>
        <v>0.5034572045930399</v>
      </c>
      <c r="H52" s="14">
        <f t="shared" si="13"/>
        <v>0.5457477276040573</v>
      </c>
      <c r="I52" s="14">
        <f t="shared" si="13"/>
        <v>0.5082047934141373</v>
      </c>
      <c r="J52" s="14">
        <f t="shared" si="13"/>
        <v>0.607887928378576</v>
      </c>
      <c r="K52" s="14">
        <f t="shared" si="13"/>
        <v>0.45204725760068465</v>
      </c>
      <c r="L52" s="14">
        <f t="shared" si="13"/>
        <v>0.38550947771281124</v>
      </c>
      <c r="M52" s="14">
        <f t="shared" si="13"/>
        <v>0.5524776832137672</v>
      </c>
    </row>
    <row r="53" spans="1:13" s="3" customFormat="1" ht="9.75" customHeight="1">
      <c r="A53" s="6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s="3" customFormat="1" ht="12.75">
      <c r="A54" s="6"/>
      <c r="B54" s="11"/>
      <c r="C54" s="11"/>
      <c r="D54" s="11"/>
      <c r="E54" s="11"/>
      <c r="F54" s="11"/>
      <c r="G54" s="11"/>
      <c r="H54" s="11"/>
      <c r="I54" s="11"/>
      <c r="J54" s="11"/>
      <c r="K54" s="13"/>
      <c r="L54" s="13"/>
      <c r="M54" s="13"/>
    </row>
    <row r="55" spans="1:13" s="3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s="3" customFormat="1" ht="12.75">
      <c r="A56" s="12"/>
      <c r="K56" s="10"/>
      <c r="L56" s="10"/>
      <c r="M56" s="10"/>
    </row>
    <row r="57" spans="1:13" s="3" customFormat="1" ht="12.75">
      <c r="A57" s="1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="3" customFormat="1" ht="12.75">
      <c r="A58" s="12"/>
    </row>
    <row r="59" s="3" customFormat="1" ht="12.75">
      <c r="A59" s="12"/>
    </row>
    <row r="60" s="3" customFormat="1" ht="12.75">
      <c r="A60" s="12"/>
    </row>
    <row r="61" s="3" customFormat="1" ht="12.75">
      <c r="A61" s="12"/>
    </row>
    <row r="62" s="3" customFormat="1" ht="12.75">
      <c r="A62" s="12"/>
    </row>
    <row r="63" s="3" customFormat="1" ht="12.75">
      <c r="A63" s="12"/>
    </row>
    <row r="64" s="3" customFormat="1" ht="12.75">
      <c r="A64" s="12"/>
    </row>
    <row r="65" s="3" customFormat="1" ht="12.75">
      <c r="A65" s="12"/>
    </row>
    <row r="66" s="3" customFormat="1" ht="12.75">
      <c r="A66" s="12"/>
    </row>
    <row r="67" s="3" customFormat="1" ht="12.75">
      <c r="A67" s="12"/>
    </row>
    <row r="68" s="3" customFormat="1" ht="12.75">
      <c r="A68" s="12"/>
    </row>
    <row r="69" s="3" customFormat="1" ht="12.75">
      <c r="A69" s="12"/>
    </row>
    <row r="70" s="3" customFormat="1" ht="12.75">
      <c r="A70" s="12"/>
    </row>
    <row r="71" s="3" customFormat="1" ht="12.75">
      <c r="A71" s="12"/>
    </row>
    <row r="72" s="3" customFormat="1" ht="12.75">
      <c r="A72" s="12"/>
    </row>
    <row r="73" s="3" customFormat="1" ht="12.75">
      <c r="A73" s="12"/>
    </row>
    <row r="74" s="3" customFormat="1" ht="12.75">
      <c r="A74" s="12"/>
    </row>
    <row r="75" s="3" customFormat="1" ht="12.75">
      <c r="A75" s="12"/>
    </row>
    <row r="76" s="3" customFormat="1" ht="12.75">
      <c r="A76" s="12"/>
    </row>
    <row r="77" s="3" customFormat="1" ht="12.75">
      <c r="A77" s="12"/>
    </row>
    <row r="78" s="3" customFormat="1" ht="12.75">
      <c r="A78" s="12"/>
    </row>
    <row r="79" s="3" customFormat="1" ht="12.75">
      <c r="A79" s="12"/>
    </row>
    <row r="80" s="3" customFormat="1" ht="12.75">
      <c r="A80" s="12"/>
    </row>
    <row r="81" s="3" customFormat="1" ht="12.75">
      <c r="A81" s="12"/>
    </row>
    <row r="82" s="3" customFormat="1" ht="12.75">
      <c r="A82" s="12"/>
    </row>
    <row r="83" s="3" customFormat="1" ht="12.75">
      <c r="A83" s="12"/>
    </row>
    <row r="84" s="3" customFormat="1" ht="12.75">
      <c r="A84" s="12"/>
    </row>
    <row r="85" s="3" customFormat="1" ht="12.75">
      <c r="A85" s="12"/>
    </row>
    <row r="86" s="3" customFormat="1" ht="12.75">
      <c r="A86" s="12"/>
    </row>
    <row r="87" s="3" customFormat="1" ht="12.75">
      <c r="A87" s="12"/>
    </row>
    <row r="88" s="3" customFormat="1" ht="12.75">
      <c r="A88" s="12"/>
    </row>
    <row r="89" s="3" customFormat="1" ht="12.75">
      <c r="A89" s="12"/>
    </row>
    <row r="90" s="3" customFormat="1" ht="12.75">
      <c r="A90" s="12"/>
    </row>
    <row r="91" s="3" customFormat="1" ht="12.75">
      <c r="A91" s="12"/>
    </row>
    <row r="92" s="3" customFormat="1" ht="12.75">
      <c r="A92" s="12"/>
    </row>
    <row r="93" s="3" customFormat="1" ht="12.75">
      <c r="A93" s="12"/>
    </row>
    <row r="94" s="3" customFormat="1" ht="12.75">
      <c r="A94" s="12"/>
    </row>
    <row r="95" s="3" customFormat="1" ht="12.75">
      <c r="A95" s="12"/>
    </row>
    <row r="96" s="3" customFormat="1" ht="12.75">
      <c r="A96" s="12"/>
    </row>
    <row r="97" s="3" customFormat="1" ht="12.75">
      <c r="A97" s="12"/>
    </row>
    <row r="98" s="3" customFormat="1" ht="12.75">
      <c r="A98" s="12"/>
    </row>
    <row r="99" s="3" customFormat="1" ht="12.75">
      <c r="A99" s="12"/>
    </row>
    <row r="100" s="3" customFormat="1" ht="12.75">
      <c r="A100" s="12"/>
    </row>
    <row r="101" s="3" customFormat="1" ht="12.75">
      <c r="A101" s="12"/>
    </row>
    <row r="102" s="3" customFormat="1" ht="12.75">
      <c r="A102" s="12"/>
    </row>
    <row r="103" s="3" customFormat="1" ht="12.75">
      <c r="A103" s="12"/>
    </row>
    <row r="104" s="3" customFormat="1" ht="12.75">
      <c r="A104" s="12"/>
    </row>
    <row r="105" s="3" customFormat="1" ht="12.75">
      <c r="A105" s="12"/>
    </row>
    <row r="106" s="3" customFormat="1" ht="12.75">
      <c r="A106" s="12"/>
    </row>
    <row r="107" s="3" customFormat="1" ht="12.75">
      <c r="A107" s="12"/>
    </row>
    <row r="108" s="3" customFormat="1" ht="12.75">
      <c r="A108" s="12"/>
    </row>
    <row r="109" s="3" customFormat="1" ht="12.75">
      <c r="A109" s="12"/>
    </row>
    <row r="110" s="3" customFormat="1" ht="12.75">
      <c r="A110" s="12"/>
    </row>
    <row r="111" s="3" customFormat="1" ht="12.75">
      <c r="A111" s="12"/>
    </row>
    <row r="112" s="3" customFormat="1" ht="12.75">
      <c r="A112" s="12"/>
    </row>
    <row r="113" s="3" customFormat="1" ht="12.75">
      <c r="A113" s="12"/>
    </row>
    <row r="114" s="3" customFormat="1" ht="12.75">
      <c r="A114" s="12"/>
    </row>
    <row r="115" s="3" customFormat="1" ht="12.75">
      <c r="A115" s="12"/>
    </row>
    <row r="116" s="3" customFormat="1" ht="12.75">
      <c r="A116" s="12"/>
    </row>
    <row r="117" s="3" customFormat="1" ht="12.75">
      <c r="A117" s="12"/>
    </row>
    <row r="118" s="3" customFormat="1" ht="12.75">
      <c r="A118" s="12"/>
    </row>
    <row r="119" s="3" customFormat="1" ht="12.75">
      <c r="A119" s="12"/>
    </row>
    <row r="120" s="3" customFormat="1" ht="12.75">
      <c r="A120" s="12"/>
    </row>
    <row r="121" s="3" customFormat="1" ht="12.75">
      <c r="A121" s="12"/>
    </row>
    <row r="122" s="3" customFormat="1" ht="12.75">
      <c r="A122" s="12"/>
    </row>
    <row r="123" s="3" customFormat="1" ht="12.75">
      <c r="A123" s="12"/>
    </row>
    <row r="124" s="3" customFormat="1" ht="12.75">
      <c r="A124" s="12"/>
    </row>
    <row r="125" s="3" customFormat="1" ht="12.75">
      <c r="A125" s="12"/>
    </row>
    <row r="126" s="3" customFormat="1" ht="12.75">
      <c r="A126" s="12"/>
    </row>
    <row r="127" s="3" customFormat="1" ht="12.75">
      <c r="A127" s="12"/>
    </row>
    <row r="128" s="3" customFormat="1" ht="12.75">
      <c r="A128" s="12"/>
    </row>
    <row r="129" s="3" customFormat="1" ht="12.75">
      <c r="A129" s="12"/>
    </row>
    <row r="130" s="3" customFormat="1" ht="12.75">
      <c r="A130" s="12"/>
    </row>
    <row r="131" s="3" customFormat="1" ht="12.75">
      <c r="A131" s="12"/>
    </row>
    <row r="132" s="3" customFormat="1" ht="12.75">
      <c r="A132" s="12"/>
    </row>
    <row r="133" s="3" customFormat="1" ht="12.75">
      <c r="A133" s="12"/>
    </row>
    <row r="134" s="3" customFormat="1" ht="12.75">
      <c r="A134" s="12"/>
    </row>
    <row r="135" s="3" customFormat="1" ht="12.75">
      <c r="A135" s="12"/>
    </row>
    <row r="136" s="3" customFormat="1" ht="12.75">
      <c r="A136" s="12"/>
    </row>
    <row r="137" s="3" customFormat="1" ht="12.75">
      <c r="A137" s="12"/>
    </row>
    <row r="138" s="3" customFormat="1" ht="12.75">
      <c r="A138" s="12"/>
    </row>
    <row r="139" s="3" customFormat="1" ht="12.75">
      <c r="A139" s="12"/>
    </row>
    <row r="140" s="3" customFormat="1" ht="12.75">
      <c r="A140" s="12"/>
    </row>
    <row r="141" s="3" customFormat="1" ht="12.75">
      <c r="A141" s="12"/>
    </row>
    <row r="142" s="3" customFormat="1" ht="12.75">
      <c r="A142" s="12"/>
    </row>
    <row r="143" s="3" customFormat="1" ht="12.75">
      <c r="A143" s="12"/>
    </row>
    <row r="144" s="3" customFormat="1" ht="12.75">
      <c r="A144" s="12"/>
    </row>
    <row r="145" s="3" customFormat="1" ht="12.75">
      <c r="A145" s="12"/>
    </row>
    <row r="146" s="3" customFormat="1" ht="12.75">
      <c r="A146" s="12"/>
    </row>
    <row r="147" s="3" customFormat="1" ht="12.75">
      <c r="A147" s="12"/>
    </row>
  </sheetData>
  <sheetProtection/>
  <mergeCells count="16">
    <mergeCell ref="A1:M1"/>
    <mergeCell ref="A2:M2"/>
    <mergeCell ref="A3:M3"/>
    <mergeCell ref="A5:A6"/>
    <mergeCell ref="B5:D5"/>
    <mergeCell ref="E5:G5"/>
    <mergeCell ref="H5:J5"/>
    <mergeCell ref="K5:M5"/>
    <mergeCell ref="A32:M32"/>
    <mergeCell ref="A33:M33"/>
    <mergeCell ref="A34:M34"/>
    <mergeCell ref="A36:A37"/>
    <mergeCell ref="B36:D36"/>
    <mergeCell ref="E36:G36"/>
    <mergeCell ref="H36:J36"/>
    <mergeCell ref="K36:M36"/>
  </mergeCells>
  <printOptions horizontalCentered="1"/>
  <pageMargins left="0.3937007874015748" right="0.3937007874015748" top="0.17" bottom="0.5905511811023623" header="0" footer="0.3937007874015748"/>
  <pageSetup horizontalDpi="600" verticalDpi="600" orientation="landscape" paperSize="9" scale="65" r:id="rId1"/>
  <headerFooter alignWithMargins="0">
    <oddFooter>&amp;L&amp;8Diciembre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SheetLayoutView="55" zoomScalePageLayoutView="0" workbookViewId="0" topLeftCell="B15">
      <selection activeCell="L33" sqref="L33"/>
    </sheetView>
  </sheetViews>
  <sheetFormatPr defaultColWidth="11.421875" defaultRowHeight="12.75"/>
  <cols>
    <col min="1" max="1" width="41.28125" style="1" customWidth="1"/>
    <col min="2" max="3" width="12.8515625" style="0" customWidth="1"/>
    <col min="4" max="4" width="13.00390625" style="0" customWidth="1"/>
    <col min="5" max="5" width="12.57421875" style="0" customWidth="1"/>
    <col min="6" max="6" width="12.28125" style="0" customWidth="1"/>
    <col min="7" max="7" width="11.7109375" style="0" customWidth="1"/>
    <col min="8" max="9" width="12.421875" style="0" customWidth="1"/>
    <col min="10" max="10" width="12.140625" style="0" customWidth="1"/>
    <col min="11" max="13" width="11.7109375" style="0" customWidth="1"/>
    <col min="14" max="16" width="11.8515625" style="0" bestFit="1" customWidth="1"/>
  </cols>
  <sheetData>
    <row r="1" spans="1:13" s="3" customFormat="1" ht="18" customHeight="1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3" customFormat="1" ht="18" customHeight="1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3" customFormat="1" ht="18" customHeight="1">
      <c r="A3" s="39" t="s">
        <v>47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s="3" customFormat="1" ht="18" customHeight="1" thickBo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25.5" customHeight="1">
      <c r="A5" s="40" t="s">
        <v>48</v>
      </c>
      <c r="B5" s="42" t="s">
        <v>3</v>
      </c>
      <c r="C5" s="42"/>
      <c r="D5" s="42"/>
      <c r="E5" s="43" t="s">
        <v>32</v>
      </c>
      <c r="F5" s="43"/>
      <c r="G5" s="43"/>
      <c r="H5" s="43" t="s">
        <v>33</v>
      </c>
      <c r="I5" s="43"/>
      <c r="J5" s="43"/>
      <c r="K5" s="43" t="s">
        <v>34</v>
      </c>
      <c r="L5" s="43"/>
      <c r="M5" s="44"/>
      <c r="N5" s="22"/>
    </row>
    <row r="6" spans="1:14" ht="30" customHeight="1" thickBot="1">
      <c r="A6" s="41"/>
      <c r="B6" s="16" t="s">
        <v>0</v>
      </c>
      <c r="C6" s="16" t="s">
        <v>1</v>
      </c>
      <c r="D6" s="16" t="s">
        <v>2</v>
      </c>
      <c r="E6" s="16" t="s">
        <v>0</v>
      </c>
      <c r="F6" s="16" t="s">
        <v>1</v>
      </c>
      <c r="G6" s="16" t="s">
        <v>2</v>
      </c>
      <c r="H6" s="16" t="s">
        <v>0</v>
      </c>
      <c r="I6" s="16" t="s">
        <v>1</v>
      </c>
      <c r="J6" s="16" t="s">
        <v>2</v>
      </c>
      <c r="K6" s="16" t="s">
        <v>0</v>
      </c>
      <c r="L6" s="16" t="s">
        <v>1</v>
      </c>
      <c r="M6" s="17" t="s">
        <v>2</v>
      </c>
      <c r="N6" s="22"/>
    </row>
    <row r="7" spans="1:13" s="3" customFormat="1" ht="12.75">
      <c r="A7" s="5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s="3" customFormat="1" ht="15" customHeight="1">
      <c r="A8" s="15" t="s">
        <v>9</v>
      </c>
      <c r="B8" s="21">
        <v>4767296.705428147</v>
      </c>
      <c r="C8" s="21">
        <v>2838218.4669701317</v>
      </c>
      <c r="D8" s="21">
        <v>1929078.2384580702</v>
      </c>
      <c r="E8" s="21">
        <v>1925592.9252509444</v>
      </c>
      <c r="F8" s="21">
        <v>1069440.9832830366</v>
      </c>
      <c r="G8" s="21">
        <v>856151.9419679376</v>
      </c>
      <c r="H8" s="21">
        <v>2719413.769690973</v>
      </c>
      <c r="I8" s="21">
        <v>1695220.7381706522</v>
      </c>
      <c r="J8" s="21">
        <v>1024193.0315202976</v>
      </c>
      <c r="K8" s="21">
        <v>122290.01048621014</v>
      </c>
      <c r="L8" s="21">
        <v>73556.74551637007</v>
      </c>
      <c r="M8" s="21">
        <v>48733.26496984022</v>
      </c>
    </row>
    <row r="9" spans="1:13" s="3" customFormat="1" ht="15" customHeight="1">
      <c r="A9" s="15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6" s="7" customFormat="1" ht="12.75" customHeight="1">
      <c r="A10" s="18" t="s">
        <v>10</v>
      </c>
      <c r="B10" s="21">
        <v>4501505.293897401</v>
      </c>
      <c r="C10" s="21">
        <v>2695764.3432029826</v>
      </c>
      <c r="D10" s="21">
        <v>1805740.9506943303</v>
      </c>
      <c r="E10" s="21">
        <v>1831283.5125508986</v>
      </c>
      <c r="F10" s="21">
        <v>1018642.9298623392</v>
      </c>
      <c r="G10" s="21">
        <v>812640.582688589</v>
      </c>
      <c r="H10" s="21">
        <v>2555819.2152554695</v>
      </c>
      <c r="I10" s="21">
        <v>1607929.6571881638</v>
      </c>
      <c r="J10" s="21">
        <v>947889.5580672772</v>
      </c>
      <c r="K10" s="21">
        <v>114402.56609090016</v>
      </c>
      <c r="L10" s="21">
        <v>69191.75615243</v>
      </c>
      <c r="M10" s="21">
        <v>45210.809938470156</v>
      </c>
      <c r="N10" s="25"/>
      <c r="O10" s="25"/>
      <c r="P10" s="25"/>
    </row>
    <row r="11" spans="1:13" s="3" customFormat="1" ht="15" customHeight="1">
      <c r="A11" s="20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s="3" customFormat="1" ht="15" customHeight="1">
      <c r="A12" s="20" t="s">
        <v>49</v>
      </c>
      <c r="B12" s="21">
        <v>2042075.430518125</v>
      </c>
      <c r="C12" s="21">
        <v>1276472.2050454947</v>
      </c>
      <c r="D12" s="21">
        <v>765603.2254726376</v>
      </c>
      <c r="E12" s="21">
        <v>917453.7140507424</v>
      </c>
      <c r="F12" s="21">
        <v>541500.9645919396</v>
      </c>
      <c r="G12" s="21">
        <v>375952.74945880024</v>
      </c>
      <c r="H12" s="21">
        <v>1063409.558525047</v>
      </c>
      <c r="I12" s="21">
        <v>696359.4226570964</v>
      </c>
      <c r="J12" s="21">
        <v>367050.13586794987</v>
      </c>
      <c r="K12" s="21">
        <v>61212.15794235021</v>
      </c>
      <c r="L12" s="21">
        <v>38611.81779646001</v>
      </c>
      <c r="M12" s="21">
        <v>22600.34014588999</v>
      </c>
    </row>
    <row r="13" spans="1:13" s="3" customFormat="1" ht="15" customHeight="1">
      <c r="A13" s="20" t="s">
        <v>50</v>
      </c>
      <c r="B13" s="21">
        <v>2117111.757904197</v>
      </c>
      <c r="C13" s="21">
        <v>1255567.7689627227</v>
      </c>
      <c r="D13" s="21">
        <v>861543.9889414667</v>
      </c>
      <c r="E13" s="21">
        <v>774275.1384236752</v>
      </c>
      <c r="F13" s="21">
        <v>423830.03249165026</v>
      </c>
      <c r="G13" s="21">
        <v>350445.105932031</v>
      </c>
      <c r="H13" s="21">
        <v>1299561.1235820588</v>
      </c>
      <c r="I13" s="21">
        <v>807179.7919388165</v>
      </c>
      <c r="J13" s="21">
        <v>492381.3316432391</v>
      </c>
      <c r="K13" s="21">
        <v>43275.49589846012</v>
      </c>
      <c r="L13" s="21">
        <v>24557.944532259964</v>
      </c>
      <c r="M13" s="21">
        <v>18717.55136620001</v>
      </c>
    </row>
    <row r="14" spans="1:16" s="7" customFormat="1" ht="15" customHeight="1">
      <c r="A14" s="20" t="s">
        <v>51</v>
      </c>
      <c r="B14" s="21">
        <v>186086.09057236018</v>
      </c>
      <c r="C14" s="21">
        <v>152279.5742594002</v>
      </c>
      <c r="D14" s="21">
        <v>33806.51631296001</v>
      </c>
      <c r="E14" s="21">
        <v>68199.58975687998</v>
      </c>
      <c r="F14" s="21">
        <v>52210.66111289998</v>
      </c>
      <c r="G14" s="21">
        <v>15988.928643979998</v>
      </c>
      <c r="H14" s="21">
        <v>110151.32427467014</v>
      </c>
      <c r="I14" s="21">
        <v>94046.91932279004</v>
      </c>
      <c r="J14" s="21">
        <v>16104.404951879993</v>
      </c>
      <c r="K14" s="21">
        <v>7735.17654081</v>
      </c>
      <c r="L14" s="21">
        <v>6021.99382371</v>
      </c>
      <c r="M14" s="21">
        <v>1713.1827170999998</v>
      </c>
      <c r="N14" s="8"/>
      <c r="O14" s="8"/>
      <c r="P14" s="8"/>
    </row>
    <row r="15" spans="1:13" s="3" customFormat="1" ht="15" customHeight="1">
      <c r="A15" s="20" t="s">
        <v>52</v>
      </c>
      <c r="B15" s="21">
        <v>156232.01490257002</v>
      </c>
      <c r="C15" s="21">
        <v>11444.7949353</v>
      </c>
      <c r="D15" s="21">
        <v>144787.21996727007</v>
      </c>
      <c r="E15" s="21">
        <v>71355.07031963002</v>
      </c>
      <c r="F15" s="21">
        <v>1101.27166585</v>
      </c>
      <c r="G15" s="21">
        <v>70253.79865378002</v>
      </c>
      <c r="H15" s="21">
        <v>82697.20887366007</v>
      </c>
      <c r="I15" s="21">
        <v>10343.523269450001</v>
      </c>
      <c r="J15" s="21">
        <v>72353.68560421006</v>
      </c>
      <c r="K15" s="21">
        <v>2179.73570928</v>
      </c>
      <c r="L15" s="21" t="s">
        <v>75</v>
      </c>
      <c r="M15" s="21">
        <v>2179.73570928</v>
      </c>
    </row>
    <row r="16" spans="1:13" s="3" customFormat="1" ht="15" customHeight="1">
      <c r="A16" s="20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6" s="7" customFormat="1" ht="15" customHeight="1">
      <c r="A17" s="18" t="s">
        <v>12</v>
      </c>
      <c r="B17" s="21">
        <v>265791.41153086995</v>
      </c>
      <c r="C17" s="21">
        <v>142454.12376713</v>
      </c>
      <c r="D17" s="21">
        <v>123337.28776374</v>
      </c>
      <c r="E17" s="21">
        <v>94309.4127000499</v>
      </c>
      <c r="F17" s="21">
        <v>50798.053420700075</v>
      </c>
      <c r="G17" s="21">
        <v>43511.359279349956</v>
      </c>
      <c r="H17" s="21">
        <v>163594.55443550996</v>
      </c>
      <c r="I17" s="21">
        <v>87291.08098249005</v>
      </c>
      <c r="J17" s="21">
        <v>76303.47345302001</v>
      </c>
      <c r="K17" s="21">
        <v>7887.444395309998</v>
      </c>
      <c r="L17" s="21">
        <v>4364.98936394</v>
      </c>
      <c r="M17" s="21">
        <v>3522.45503137</v>
      </c>
      <c r="N17" s="8"/>
      <c r="O17" s="8"/>
      <c r="P17" s="8"/>
    </row>
    <row r="18" spans="1:13" s="3" customFormat="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s="3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3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s="3" customFormat="1" ht="18" customHeight="1">
      <c r="A21" s="38" t="s">
        <v>53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3" customFormat="1" ht="18" customHeight="1">
      <c r="A22" s="38" t="s">
        <v>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3" s="26" customFormat="1" ht="18" customHeight="1">
      <c r="A23" s="45" t="s">
        <v>27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3" s="3" customFormat="1" ht="18" customHeight="1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26.25" customHeight="1">
      <c r="A25" s="40" t="s">
        <v>15</v>
      </c>
      <c r="B25" s="42" t="s">
        <v>3</v>
      </c>
      <c r="C25" s="42"/>
      <c r="D25" s="42"/>
      <c r="E25" s="43" t="s">
        <v>4</v>
      </c>
      <c r="F25" s="43"/>
      <c r="G25" s="43"/>
      <c r="H25" s="43" t="s">
        <v>5</v>
      </c>
      <c r="I25" s="43"/>
      <c r="J25" s="43"/>
      <c r="K25" s="43" t="s">
        <v>34</v>
      </c>
      <c r="L25" s="43"/>
      <c r="M25" s="44"/>
    </row>
    <row r="26" spans="1:13" ht="33.75" customHeight="1" thickBot="1">
      <c r="A26" s="41"/>
      <c r="B26" s="16" t="s">
        <v>0</v>
      </c>
      <c r="C26" s="16" t="s">
        <v>1</v>
      </c>
      <c r="D26" s="16" t="s">
        <v>2</v>
      </c>
      <c r="E26" s="16" t="s">
        <v>0</v>
      </c>
      <c r="F26" s="16" t="s">
        <v>1</v>
      </c>
      <c r="G26" s="16" t="s">
        <v>2</v>
      </c>
      <c r="H26" s="16" t="s">
        <v>0</v>
      </c>
      <c r="I26" s="16" t="s">
        <v>1</v>
      </c>
      <c r="J26" s="16" t="s">
        <v>2</v>
      </c>
      <c r="K26" s="16" t="s">
        <v>0</v>
      </c>
      <c r="L26" s="16" t="s">
        <v>1</v>
      </c>
      <c r="M26" s="17" t="s">
        <v>2</v>
      </c>
    </row>
    <row r="27" spans="1:13" s="3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s="3" customFormat="1" ht="15" customHeight="1">
      <c r="A28" s="15" t="s">
        <v>19</v>
      </c>
      <c r="B28" s="14">
        <f aca="true" t="shared" si="0" ref="B28:M28">+B10/B8</f>
        <v>0.9442469332298721</v>
      </c>
      <c r="C28" s="14">
        <f t="shared" si="0"/>
        <v>0.9498086121893138</v>
      </c>
      <c r="D28" s="14">
        <f t="shared" si="0"/>
        <v>0.9360641339968022</v>
      </c>
      <c r="E28" s="14">
        <f t="shared" si="0"/>
        <v>0.951023182800822</v>
      </c>
      <c r="F28" s="14">
        <f t="shared" si="0"/>
        <v>0.9525003677484339</v>
      </c>
      <c r="G28" s="14">
        <f t="shared" si="0"/>
        <v>0.9491779938274343</v>
      </c>
      <c r="H28" s="14">
        <f t="shared" si="0"/>
        <v>0.9398419776133978</v>
      </c>
      <c r="I28" s="14">
        <f t="shared" si="0"/>
        <v>0.9485075429901324</v>
      </c>
      <c r="J28" s="14">
        <f t="shared" si="0"/>
        <v>0.9254989332042646</v>
      </c>
      <c r="K28" s="14">
        <f t="shared" si="0"/>
        <v>0.9355021365690421</v>
      </c>
      <c r="L28" s="14">
        <f t="shared" si="0"/>
        <v>0.9406582043115456</v>
      </c>
      <c r="M28" s="14">
        <f t="shared" si="0"/>
        <v>0.9277196996025195</v>
      </c>
    </row>
    <row r="29" spans="1:13" s="3" customFormat="1" ht="15" customHeight="1">
      <c r="A29" s="15" t="s">
        <v>54</v>
      </c>
      <c r="B29" s="14">
        <f aca="true" t="shared" si="1" ref="B29:M29">+B12/B8</f>
        <v>0.4283508152939115</v>
      </c>
      <c r="C29" s="14">
        <f t="shared" si="1"/>
        <v>0.44974416871022627</v>
      </c>
      <c r="D29" s="14">
        <f t="shared" si="1"/>
        <v>0.3968751552993471</v>
      </c>
      <c r="E29" s="14">
        <f t="shared" si="1"/>
        <v>0.4764525783304793</v>
      </c>
      <c r="F29" s="14">
        <f t="shared" si="1"/>
        <v>0.506340203018596</v>
      </c>
      <c r="G29" s="14">
        <f t="shared" si="1"/>
        <v>0.43911919255201487</v>
      </c>
      <c r="H29" s="14">
        <f t="shared" si="1"/>
        <v>0.3910436765369067</v>
      </c>
      <c r="I29" s="14">
        <f t="shared" si="1"/>
        <v>0.4107780225769019</v>
      </c>
      <c r="J29" s="14">
        <f t="shared" si="1"/>
        <v>0.35837984107654575</v>
      </c>
      <c r="K29" s="14">
        <f t="shared" si="1"/>
        <v>0.5005491266128619</v>
      </c>
      <c r="L29" s="14">
        <f t="shared" si="1"/>
        <v>0.5249255867072986</v>
      </c>
      <c r="M29" s="14">
        <f t="shared" si="1"/>
        <v>0.46375592031186025</v>
      </c>
    </row>
    <row r="30" spans="1:13" s="3" customFormat="1" ht="15" customHeight="1">
      <c r="A30" s="15" t="s">
        <v>55</v>
      </c>
      <c r="B30" s="14">
        <f aca="true" t="shared" si="2" ref="B30:M30">+B13/B8</f>
        <v>0.4440906217340339</v>
      </c>
      <c r="C30" s="14">
        <f t="shared" si="2"/>
        <v>0.4423788315009705</v>
      </c>
      <c r="D30" s="14">
        <f t="shared" si="2"/>
        <v>0.44660914822724174</v>
      </c>
      <c r="E30" s="14">
        <f t="shared" si="2"/>
        <v>0.40209699997873183</v>
      </c>
      <c r="F30" s="14">
        <f t="shared" si="2"/>
        <v>0.3963098844319117</v>
      </c>
      <c r="G30" s="14">
        <f t="shared" si="2"/>
        <v>0.40932583196214367</v>
      </c>
      <c r="H30" s="14">
        <f t="shared" si="2"/>
        <v>0.4778828209470078</v>
      </c>
      <c r="I30" s="14">
        <f t="shared" si="2"/>
        <v>0.4761502580542172</v>
      </c>
      <c r="J30" s="14">
        <f t="shared" si="2"/>
        <v>0.480750519179334</v>
      </c>
      <c r="K30" s="14">
        <f t="shared" si="2"/>
        <v>0.3538759684981793</v>
      </c>
      <c r="L30" s="14">
        <f t="shared" si="2"/>
        <v>0.33386393538570286</v>
      </c>
      <c r="M30" s="14">
        <f t="shared" si="2"/>
        <v>0.3840816201784105</v>
      </c>
    </row>
    <row r="31" spans="1:13" s="3" customFormat="1" ht="15" customHeight="1">
      <c r="A31" s="15" t="s">
        <v>56</v>
      </c>
      <c r="B31" s="14">
        <f aca="true" t="shared" si="3" ref="B31:M31">+B14/B8</f>
        <v>0.03903388063941532</v>
      </c>
      <c r="C31" s="14">
        <f t="shared" si="3"/>
        <v>0.05365322508875168</v>
      </c>
      <c r="D31" s="14">
        <f t="shared" si="3"/>
        <v>0.01752469943364343</v>
      </c>
      <c r="E31" s="14">
        <f t="shared" si="3"/>
        <v>0.03541744927630131</v>
      </c>
      <c r="F31" s="14">
        <f t="shared" si="3"/>
        <v>0.04882051644647135</v>
      </c>
      <c r="G31" s="14">
        <f t="shared" si="3"/>
        <v>0.01867534004212861</v>
      </c>
      <c r="H31" s="14">
        <f t="shared" si="3"/>
        <v>0.04050554038607646</v>
      </c>
      <c r="I31" s="14">
        <f t="shared" si="3"/>
        <v>0.05547768335130092</v>
      </c>
      <c r="J31" s="14">
        <f t="shared" si="3"/>
        <v>0.01572399387249769</v>
      </c>
      <c r="K31" s="14">
        <f t="shared" si="3"/>
        <v>0.0632527261225662</v>
      </c>
      <c r="L31" s="14">
        <f t="shared" si="3"/>
        <v>0.08186868221854383</v>
      </c>
      <c r="M31" s="14">
        <f t="shared" si="3"/>
        <v>0.03515427743575657</v>
      </c>
    </row>
    <row r="32" spans="1:13" s="3" customFormat="1" ht="15" customHeight="1">
      <c r="A32" s="15" t="s">
        <v>57</v>
      </c>
      <c r="B32" s="14">
        <f aca="true" t="shared" si="4" ref="B32:M32">+B15/B8</f>
        <v>0.03277161556248028</v>
      </c>
      <c r="C32" s="14">
        <f t="shared" si="4"/>
        <v>0.0040323868893424545</v>
      </c>
      <c r="D32" s="14">
        <f t="shared" si="4"/>
        <v>0.07505513103657206</v>
      </c>
      <c r="E32" s="14">
        <f t="shared" si="4"/>
        <v>0.03705615521532464</v>
      </c>
      <c r="F32" s="14">
        <f t="shared" si="4"/>
        <v>0.0010297638514555965</v>
      </c>
      <c r="G32" s="14">
        <f t="shared" si="4"/>
        <v>0.08205762927114985</v>
      </c>
      <c r="H32" s="14">
        <f t="shared" si="4"/>
        <v>0.030409939743394607</v>
      </c>
      <c r="I32" s="14">
        <f t="shared" si="4"/>
        <v>0.006101579007706047</v>
      </c>
      <c r="J32" s="14">
        <f t="shared" si="4"/>
        <v>0.07064457907588892</v>
      </c>
      <c r="K32" s="14">
        <f t="shared" si="4"/>
        <v>0.017824315335436124</v>
      </c>
      <c r="L32" s="14" t="s">
        <v>76</v>
      </c>
      <c r="M32" s="14">
        <f t="shared" si="4"/>
        <v>0.04472788167648901</v>
      </c>
    </row>
    <row r="33" spans="1:13" s="3" customFormat="1" ht="15" customHeight="1">
      <c r="A33" s="15" t="s">
        <v>58</v>
      </c>
      <c r="B33" s="14">
        <f aca="true" t="shared" si="5" ref="B33:M33">+B17/B8</f>
        <v>0.055753066770153854</v>
      </c>
      <c r="C33" s="14">
        <f t="shared" si="5"/>
        <v>0.05019138781067945</v>
      </c>
      <c r="D33" s="14">
        <f t="shared" si="5"/>
        <v>0.06393586600319778</v>
      </c>
      <c r="E33" s="14">
        <f t="shared" si="5"/>
        <v>0.04897681719918006</v>
      </c>
      <c r="F33" s="14">
        <f t="shared" si="5"/>
        <v>0.047499632251568516</v>
      </c>
      <c r="G33" s="14">
        <f t="shared" si="5"/>
        <v>0.05082200617256724</v>
      </c>
      <c r="H33" s="14">
        <f t="shared" si="5"/>
        <v>0.06015802238660445</v>
      </c>
      <c r="I33" s="14">
        <f t="shared" si="5"/>
        <v>0.05149245700986862</v>
      </c>
      <c r="J33" s="14">
        <f t="shared" si="5"/>
        <v>0.074501066795735</v>
      </c>
      <c r="K33" s="14">
        <f t="shared" si="5"/>
        <v>0.06449786343095795</v>
      </c>
      <c r="L33" s="14">
        <f t="shared" si="5"/>
        <v>0.05934179568845349</v>
      </c>
      <c r="M33" s="14">
        <f t="shared" si="5"/>
        <v>0.07228030039747918</v>
      </c>
    </row>
    <row r="34" spans="1:13" s="3" customFormat="1" ht="14.25">
      <c r="A34" s="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s="3" customFormat="1" ht="12.75">
      <c r="A35" s="6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s="3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="3" customFormat="1" ht="12.75">
      <c r="A37" s="12"/>
    </row>
  </sheetData>
  <sheetProtection/>
  <mergeCells count="16">
    <mergeCell ref="A1:M1"/>
    <mergeCell ref="A2:M2"/>
    <mergeCell ref="A3:M3"/>
    <mergeCell ref="A5:A6"/>
    <mergeCell ref="B5:D5"/>
    <mergeCell ref="E5:G5"/>
    <mergeCell ref="H5:J5"/>
    <mergeCell ref="K5:M5"/>
    <mergeCell ref="A21:M21"/>
    <mergeCell ref="A22:M22"/>
    <mergeCell ref="A23:M23"/>
    <mergeCell ref="A25:A26"/>
    <mergeCell ref="B25:D25"/>
    <mergeCell ref="E25:G25"/>
    <mergeCell ref="H25:J25"/>
    <mergeCell ref="K25:M25"/>
  </mergeCells>
  <printOptions horizontalCentered="1" verticalCentered="1"/>
  <pageMargins left="0.11" right="0.1" top="0.2755905511811024" bottom="0.6299212598425197" header="0" footer="0.3937007874015748"/>
  <pageSetup horizontalDpi="600" verticalDpi="600" orientation="landscape" paperSize="9" scale="77" r:id="rId1"/>
  <headerFooter alignWithMargins="0">
    <oddFooter>&amp;LDiciembre 2013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showGridLines="0" zoomScaleSheetLayoutView="40" zoomScalePageLayoutView="0" workbookViewId="0" topLeftCell="F34">
      <selection activeCell="N45" sqref="N45:S45"/>
    </sheetView>
  </sheetViews>
  <sheetFormatPr defaultColWidth="11.421875" defaultRowHeight="12.75"/>
  <cols>
    <col min="1" max="1" width="41.28125" style="1" customWidth="1"/>
    <col min="2" max="3" width="12.28125" style="0" customWidth="1"/>
    <col min="4" max="4" width="12.421875" style="0" customWidth="1"/>
    <col min="5" max="5" width="12.28125" style="0" customWidth="1"/>
    <col min="6" max="7" width="11.7109375" style="0" customWidth="1"/>
    <col min="8" max="9" width="12.28125" style="0" customWidth="1"/>
    <col min="10" max="10" width="12.57421875" style="0" customWidth="1"/>
    <col min="11" max="13" width="11.7109375" style="0" customWidth="1"/>
    <col min="14" max="16" width="11.8515625" style="0" bestFit="1" customWidth="1"/>
  </cols>
  <sheetData>
    <row r="1" spans="1:19" s="3" customFormat="1" ht="18" customHeight="1">
      <c r="A1" s="46" t="s">
        <v>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3" customFormat="1" ht="18" customHeight="1">
      <c r="A2" s="46" t="s">
        <v>60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s="3" customFormat="1" ht="18" customHeight="1">
      <c r="A3" s="46" t="s">
        <v>61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3" s="3" customFormat="1" ht="18" customHeight="1" thickBo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9" ht="31.5" customHeight="1">
      <c r="A5" s="40" t="s">
        <v>42</v>
      </c>
      <c r="B5" s="42" t="s">
        <v>62</v>
      </c>
      <c r="C5" s="42"/>
      <c r="D5" s="42"/>
      <c r="E5" s="43" t="s">
        <v>63</v>
      </c>
      <c r="F5" s="43"/>
      <c r="G5" s="43"/>
      <c r="H5" s="43" t="s">
        <v>64</v>
      </c>
      <c r="I5" s="43"/>
      <c r="J5" s="43"/>
      <c r="K5" s="43" t="s">
        <v>65</v>
      </c>
      <c r="L5" s="43"/>
      <c r="M5" s="43"/>
      <c r="N5" s="43" t="s">
        <v>66</v>
      </c>
      <c r="O5" s="43"/>
      <c r="P5" s="43"/>
      <c r="Q5" s="43" t="s">
        <v>67</v>
      </c>
      <c r="R5" s="43"/>
      <c r="S5" s="44"/>
    </row>
    <row r="6" spans="1:19" ht="36" customHeight="1" thickBot="1">
      <c r="A6" s="41"/>
      <c r="B6" s="16" t="s">
        <v>0</v>
      </c>
      <c r="C6" s="16" t="s">
        <v>1</v>
      </c>
      <c r="D6" s="16" t="s">
        <v>2</v>
      </c>
      <c r="E6" s="16" t="s">
        <v>0</v>
      </c>
      <c r="F6" s="16" t="s">
        <v>1</v>
      </c>
      <c r="G6" s="16" t="s">
        <v>2</v>
      </c>
      <c r="H6" s="16" t="s">
        <v>0</v>
      </c>
      <c r="I6" s="16" t="s">
        <v>1</v>
      </c>
      <c r="J6" s="16" t="s">
        <v>2</v>
      </c>
      <c r="K6" s="16" t="s">
        <v>0</v>
      </c>
      <c r="L6" s="16" t="s">
        <v>1</v>
      </c>
      <c r="M6" s="16" t="s">
        <v>2</v>
      </c>
      <c r="N6" s="16" t="s">
        <v>0</v>
      </c>
      <c r="O6" s="16" t="s">
        <v>1</v>
      </c>
      <c r="P6" s="16" t="s">
        <v>2</v>
      </c>
      <c r="Q6" s="16" t="s">
        <v>0</v>
      </c>
      <c r="R6" s="16" t="s">
        <v>1</v>
      </c>
      <c r="S6" s="17" t="s">
        <v>2</v>
      </c>
    </row>
    <row r="7" spans="1:13" s="3" customFormat="1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9" s="7" customFormat="1" ht="15" customHeight="1">
      <c r="A8" s="18" t="s">
        <v>7</v>
      </c>
      <c r="B8" s="21">
        <v>5071096.000000716</v>
      </c>
      <c r="C8" s="21">
        <v>2461091.369368277</v>
      </c>
      <c r="D8" s="21">
        <v>2610004.630632374</v>
      </c>
      <c r="E8" s="21">
        <v>1790839.0000064184</v>
      </c>
      <c r="F8" s="21">
        <v>869453.0661782969</v>
      </c>
      <c r="G8" s="21">
        <v>921385.9338280957</v>
      </c>
      <c r="H8" s="21">
        <v>2476422.9999888865</v>
      </c>
      <c r="I8" s="21">
        <v>1200331.9674370082</v>
      </c>
      <c r="J8" s="21">
        <v>1276091.0325519058</v>
      </c>
      <c r="K8" s="21">
        <v>367497.0000051988</v>
      </c>
      <c r="L8" s="21">
        <v>175829.1912256496</v>
      </c>
      <c r="M8" s="21">
        <v>191667.80877954914</v>
      </c>
      <c r="N8" s="21">
        <v>255049.00000030946</v>
      </c>
      <c r="O8" s="21">
        <v>125985.16473938021</v>
      </c>
      <c r="P8" s="21">
        <v>129063.83526093008</v>
      </c>
      <c r="Q8" s="21">
        <v>181287.99999974362</v>
      </c>
      <c r="R8" s="21">
        <v>89491.97978787917</v>
      </c>
      <c r="S8" s="21">
        <v>91796.02021185904</v>
      </c>
    </row>
    <row r="9" spans="1:19" s="3" customFormat="1" ht="15" customHeight="1">
      <c r="A9" s="1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s="3" customFormat="1" ht="15" customHeight="1">
      <c r="A10" s="15" t="s">
        <v>45</v>
      </c>
      <c r="B10" s="21">
        <v>1322478.3173222577</v>
      </c>
      <c r="C10" s="21">
        <v>671625.7149896054</v>
      </c>
      <c r="D10" s="21">
        <v>650852.602332657</v>
      </c>
      <c r="E10" s="21">
        <v>430448.3607851974</v>
      </c>
      <c r="F10" s="21">
        <v>222626.63164850042</v>
      </c>
      <c r="G10" s="21">
        <v>207821.7291367004</v>
      </c>
      <c r="H10" s="21">
        <v>684440.8057681962</v>
      </c>
      <c r="I10" s="21">
        <v>341405.14236709825</v>
      </c>
      <c r="J10" s="21">
        <v>343035.66340109793</v>
      </c>
      <c r="K10" s="21">
        <v>88721.26068300003</v>
      </c>
      <c r="L10" s="21">
        <v>44653.281516990035</v>
      </c>
      <c r="M10" s="21">
        <v>44067.97916601004</v>
      </c>
      <c r="N10" s="21">
        <v>73150.0298981004</v>
      </c>
      <c r="O10" s="21">
        <v>39195.149010150024</v>
      </c>
      <c r="P10" s="21">
        <v>33954.88088794995</v>
      </c>
      <c r="Q10" s="21">
        <v>45717.86018776997</v>
      </c>
      <c r="R10" s="21">
        <v>23745.51044687</v>
      </c>
      <c r="S10" s="21">
        <v>21972.3497409</v>
      </c>
    </row>
    <row r="11" spans="1:19" s="3" customFormat="1" ht="15" customHeight="1">
      <c r="A11" s="15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s="3" customFormat="1" ht="15" customHeight="1">
      <c r="A12" s="15" t="s">
        <v>8</v>
      </c>
      <c r="B12" s="21">
        <v>3748617.6826783847</v>
      </c>
      <c r="C12" s="21">
        <v>1789465.654378569</v>
      </c>
      <c r="D12" s="21">
        <v>1959152.028299651</v>
      </c>
      <c r="E12" s="21">
        <v>1360390.639221201</v>
      </c>
      <c r="F12" s="21">
        <v>646826.4345297985</v>
      </c>
      <c r="G12" s="21">
        <v>713564.2046913967</v>
      </c>
      <c r="H12" s="21">
        <v>1791982.1942206942</v>
      </c>
      <c r="I12" s="21">
        <v>858926.8250698999</v>
      </c>
      <c r="J12" s="21">
        <v>933055.3691508004</v>
      </c>
      <c r="K12" s="21">
        <v>278775.7393221997</v>
      </c>
      <c r="L12" s="21">
        <v>131175.90970866042</v>
      </c>
      <c r="M12" s="21">
        <v>147599.82961353974</v>
      </c>
      <c r="N12" s="21">
        <v>181898.97010221146</v>
      </c>
      <c r="O12" s="21">
        <v>86790.01572923028</v>
      </c>
      <c r="P12" s="21">
        <v>95108.9543729801</v>
      </c>
      <c r="Q12" s="21">
        <v>135570.13981196817</v>
      </c>
      <c r="R12" s="21">
        <v>65746.4693410101</v>
      </c>
      <c r="S12" s="21">
        <v>69823.67047096031</v>
      </c>
    </row>
    <row r="13" spans="1:19" s="3" customFormat="1" ht="15" customHeight="1">
      <c r="A13" s="15" t="s">
        <v>9</v>
      </c>
      <c r="B13" s="21">
        <v>2377334.3721835343</v>
      </c>
      <c r="C13" s="21">
        <v>1368941.5869848335</v>
      </c>
      <c r="D13" s="21">
        <v>1008392.7851986169</v>
      </c>
      <c r="E13" s="21">
        <v>861906.6705096964</v>
      </c>
      <c r="F13" s="21">
        <v>478274.4674332975</v>
      </c>
      <c r="G13" s="21">
        <v>383632.20307639905</v>
      </c>
      <c r="H13" s="21">
        <v>1131312.9753127997</v>
      </c>
      <c r="I13" s="21">
        <v>680041.1748880954</v>
      </c>
      <c r="J13" s="21">
        <v>451271.8004246967</v>
      </c>
      <c r="K13" s="21">
        <v>177896.8915513994</v>
      </c>
      <c r="L13" s="21">
        <v>93906.62914640021</v>
      </c>
      <c r="M13" s="21">
        <v>83990.26240500028</v>
      </c>
      <c r="N13" s="21">
        <v>114010.05688329008</v>
      </c>
      <c r="O13" s="21">
        <v>67409.43076414028</v>
      </c>
      <c r="P13" s="21">
        <v>46600.62611915006</v>
      </c>
      <c r="Q13" s="21">
        <v>92207.77792627904</v>
      </c>
      <c r="R13" s="21">
        <v>49309.88475291008</v>
      </c>
      <c r="S13" s="21">
        <v>42897.89317337005</v>
      </c>
    </row>
    <row r="14" spans="1:19" s="7" customFormat="1" ht="15" customHeight="1">
      <c r="A14" s="18" t="s">
        <v>10</v>
      </c>
      <c r="B14" s="21">
        <v>2255151.5074023334</v>
      </c>
      <c r="C14" s="21">
        <v>1311048.4979651554</v>
      </c>
      <c r="D14" s="21">
        <v>944103.0094370963</v>
      </c>
      <c r="E14" s="21">
        <v>824467.3564628965</v>
      </c>
      <c r="F14" s="21">
        <v>460102.5474542976</v>
      </c>
      <c r="G14" s="21">
        <v>364364.8090085987</v>
      </c>
      <c r="H14" s="21">
        <v>1062001.3817497029</v>
      </c>
      <c r="I14" s="21">
        <v>647591.5051229962</v>
      </c>
      <c r="J14" s="21">
        <v>414409.87662669714</v>
      </c>
      <c r="K14" s="21">
        <v>172153.5408978099</v>
      </c>
      <c r="L14" s="21">
        <v>91190.62867862011</v>
      </c>
      <c r="M14" s="21">
        <v>80962.91221919027</v>
      </c>
      <c r="N14" s="21">
        <v>109680.98048106003</v>
      </c>
      <c r="O14" s="21">
        <v>65658.68015476018</v>
      </c>
      <c r="P14" s="21">
        <v>44022.300326300014</v>
      </c>
      <c r="Q14" s="21">
        <v>86848.24781079915</v>
      </c>
      <c r="R14" s="21">
        <v>46505.13655449006</v>
      </c>
      <c r="S14" s="21">
        <v>40343.11125631</v>
      </c>
    </row>
    <row r="15" spans="1:19" s="7" customFormat="1" ht="15" customHeight="1">
      <c r="A15" s="19" t="s">
        <v>37</v>
      </c>
      <c r="B15" s="21">
        <v>1407006.983768555</v>
      </c>
      <c r="C15" s="21">
        <v>888277.8214224486</v>
      </c>
      <c r="D15" s="21">
        <v>518729.16234611924</v>
      </c>
      <c r="E15" s="21">
        <v>583048.9158071004</v>
      </c>
      <c r="F15" s="21">
        <v>347946.45038559835</v>
      </c>
      <c r="G15" s="21">
        <v>235102.46542150044</v>
      </c>
      <c r="H15" s="21">
        <v>617549.2934742958</v>
      </c>
      <c r="I15" s="21">
        <v>412424.27245009755</v>
      </c>
      <c r="J15" s="21">
        <v>205125.0210242002</v>
      </c>
      <c r="K15" s="21">
        <v>106988.89452219025</v>
      </c>
      <c r="L15" s="21">
        <v>63906.380141330024</v>
      </c>
      <c r="M15" s="21">
        <v>43082.51438085999</v>
      </c>
      <c r="N15" s="21">
        <v>57543.361263520164</v>
      </c>
      <c r="O15" s="21">
        <v>39852.42779086002</v>
      </c>
      <c r="P15" s="21">
        <v>17690.93347265999</v>
      </c>
      <c r="Q15" s="21">
        <v>41876.51870146008</v>
      </c>
      <c r="R15" s="21">
        <v>24148.29065455998</v>
      </c>
      <c r="S15" s="21">
        <v>17728.228046899985</v>
      </c>
    </row>
    <row r="16" spans="1:19" s="7" customFormat="1" ht="15" customHeight="1">
      <c r="A16" s="18" t="s">
        <v>38</v>
      </c>
      <c r="B16" s="21">
        <v>831829.9272436961</v>
      </c>
      <c r="C16" s="21">
        <v>412819.74865441996</v>
      </c>
      <c r="D16" s="21">
        <v>419010.17858928</v>
      </c>
      <c r="E16" s="21">
        <v>232237.82463690088</v>
      </c>
      <c r="F16" s="21">
        <v>106043.86458070014</v>
      </c>
      <c r="G16" s="21">
        <v>126193.96005620022</v>
      </c>
      <c r="H16" s="21">
        <v>437665.7731480972</v>
      </c>
      <c r="I16" s="21">
        <v>231444.4256871998</v>
      </c>
      <c r="J16" s="21">
        <v>206221.3474608998</v>
      </c>
      <c r="K16" s="21">
        <v>64816.98113181998</v>
      </c>
      <c r="L16" s="21">
        <v>27168.360122689992</v>
      </c>
      <c r="M16" s="21">
        <v>37648.62100913004</v>
      </c>
      <c r="N16" s="21">
        <v>52137.6192175401</v>
      </c>
      <c r="O16" s="21">
        <v>25806.252363899996</v>
      </c>
      <c r="P16" s="21">
        <v>26331.366853639985</v>
      </c>
      <c r="Q16" s="21">
        <v>44971.729109340005</v>
      </c>
      <c r="R16" s="21">
        <v>22356.845899929973</v>
      </c>
      <c r="S16" s="21">
        <v>22614.883209409996</v>
      </c>
    </row>
    <row r="17" spans="1:19" s="3" customFormat="1" ht="15" customHeight="1">
      <c r="A17" s="20" t="s">
        <v>11</v>
      </c>
      <c r="B17" s="21">
        <v>142179.22088252028</v>
      </c>
      <c r="C17" s="21">
        <v>68355.23333478998</v>
      </c>
      <c r="D17" s="21">
        <v>73823.98754772994</v>
      </c>
      <c r="E17" s="21">
        <v>27311.715987899977</v>
      </c>
      <c r="F17" s="21">
        <v>12657.820600899997</v>
      </c>
      <c r="G17" s="21">
        <v>14653.895386999999</v>
      </c>
      <c r="H17" s="21">
        <v>84378.76776060008</v>
      </c>
      <c r="I17" s="21">
        <v>42737.6965895</v>
      </c>
      <c r="J17" s="21">
        <v>41641.0711711</v>
      </c>
      <c r="K17" s="21">
        <v>10270.861236179997</v>
      </c>
      <c r="L17" s="21">
        <v>3599.76212849</v>
      </c>
      <c r="M17" s="21">
        <v>6671.099107689999</v>
      </c>
      <c r="N17" s="21">
        <v>12801.915559609992</v>
      </c>
      <c r="O17" s="21">
        <v>5682.103325360001</v>
      </c>
      <c r="P17" s="21">
        <v>7119.812234250002</v>
      </c>
      <c r="Q17" s="21">
        <v>7415.96033823</v>
      </c>
      <c r="R17" s="21">
        <v>3677.8506905400013</v>
      </c>
      <c r="S17" s="21">
        <v>3738.1096476899997</v>
      </c>
    </row>
    <row r="18" spans="1:19" s="3" customFormat="1" ht="15" customHeight="1">
      <c r="A18" s="20" t="s">
        <v>29</v>
      </c>
      <c r="B18" s="21">
        <v>689650.7063611766</v>
      </c>
      <c r="C18" s="21">
        <v>344464.5153196302</v>
      </c>
      <c r="D18" s="21">
        <v>345186.19104154996</v>
      </c>
      <c r="E18" s="21">
        <v>204926.10864900058</v>
      </c>
      <c r="F18" s="21">
        <v>93386.04397980004</v>
      </c>
      <c r="G18" s="21">
        <v>111540.0646692002</v>
      </c>
      <c r="H18" s="21">
        <v>353287.005387498</v>
      </c>
      <c r="I18" s="21">
        <v>188706.72909770004</v>
      </c>
      <c r="J18" s="21">
        <v>164580.27628980004</v>
      </c>
      <c r="K18" s="21">
        <v>54546.11989564009</v>
      </c>
      <c r="L18" s="21">
        <v>23568.59799419999</v>
      </c>
      <c r="M18" s="21">
        <v>30977.521901440003</v>
      </c>
      <c r="N18" s="21">
        <v>39335.703657929975</v>
      </c>
      <c r="O18" s="21">
        <v>20124.149038539992</v>
      </c>
      <c r="P18" s="21">
        <v>19211.55461938999</v>
      </c>
      <c r="Q18" s="21">
        <v>37555.76877110994</v>
      </c>
      <c r="R18" s="21">
        <v>18678.99520938996</v>
      </c>
      <c r="S18" s="21">
        <v>18876.773561719976</v>
      </c>
    </row>
    <row r="19" spans="1:19" s="3" customFormat="1" ht="15" customHeight="1">
      <c r="A19" s="15" t="s">
        <v>28</v>
      </c>
      <c r="B19" s="21">
        <v>16314.596389999999</v>
      </c>
      <c r="C19" s="21">
        <v>9950.927888300002</v>
      </c>
      <c r="D19" s="21">
        <v>6363.6685017</v>
      </c>
      <c r="E19" s="21">
        <v>9180.616018899998</v>
      </c>
      <c r="F19" s="21">
        <v>6112.232487999999</v>
      </c>
      <c r="G19" s="21">
        <v>3068.3835309</v>
      </c>
      <c r="H19" s="21">
        <v>6786.315127300001</v>
      </c>
      <c r="I19" s="21">
        <v>3722.8069857</v>
      </c>
      <c r="J19" s="21">
        <v>3063.5081416000003</v>
      </c>
      <c r="K19" s="21">
        <v>347.6652438</v>
      </c>
      <c r="L19" s="21">
        <v>115.8884146</v>
      </c>
      <c r="M19" s="21">
        <v>231.7768292</v>
      </c>
      <c r="N19" s="21" t="s">
        <v>75</v>
      </c>
      <c r="O19" s="21" t="s">
        <v>75</v>
      </c>
      <c r="P19" s="21" t="s">
        <v>75</v>
      </c>
      <c r="Q19" s="21" t="s">
        <v>75</v>
      </c>
      <c r="R19" s="21" t="s">
        <v>75</v>
      </c>
      <c r="S19" s="21" t="s">
        <v>75</v>
      </c>
    </row>
    <row r="20" spans="1:19" s="7" customFormat="1" ht="15" customHeight="1">
      <c r="A20" s="18" t="s">
        <v>12</v>
      </c>
      <c r="B20" s="21">
        <v>122182.86478119993</v>
      </c>
      <c r="C20" s="21">
        <v>57893.08901968008</v>
      </c>
      <c r="D20" s="21">
        <v>64289.77576152002</v>
      </c>
      <c r="E20" s="21">
        <v>37439.314046799984</v>
      </c>
      <c r="F20" s="21">
        <v>18171.919979</v>
      </c>
      <c r="G20" s="21">
        <v>19267.394067799996</v>
      </c>
      <c r="H20" s="21">
        <v>69311.5935631</v>
      </c>
      <c r="I20" s="21">
        <v>32449.669765099992</v>
      </c>
      <c r="J20" s="21">
        <v>36861.923798</v>
      </c>
      <c r="K20" s="21">
        <v>5743.350653590003</v>
      </c>
      <c r="L20" s="21">
        <v>2716.00046778</v>
      </c>
      <c r="M20" s="21">
        <v>3027.35018581</v>
      </c>
      <c r="N20" s="21">
        <v>4329.076402230001</v>
      </c>
      <c r="O20" s="21">
        <v>1750.75060938</v>
      </c>
      <c r="P20" s="21">
        <v>2578.3257928499997</v>
      </c>
      <c r="Q20" s="21">
        <v>5359.530115479998</v>
      </c>
      <c r="R20" s="21">
        <v>2804.7481984199994</v>
      </c>
      <c r="S20" s="21">
        <v>2554.78191706</v>
      </c>
    </row>
    <row r="21" spans="1:19" s="3" customFormat="1" ht="15" customHeight="1">
      <c r="A21" s="15" t="s">
        <v>35</v>
      </c>
      <c r="B21" s="21">
        <v>111681.80761456995</v>
      </c>
      <c r="C21" s="21">
        <v>53651.90616261006</v>
      </c>
      <c r="D21" s="21">
        <v>58029.90145196</v>
      </c>
      <c r="E21" s="21">
        <v>33228.414261699996</v>
      </c>
      <c r="F21" s="21">
        <v>15639.283631599998</v>
      </c>
      <c r="G21" s="21">
        <v>17589.130630099997</v>
      </c>
      <c r="H21" s="21">
        <v>64681.939112399996</v>
      </c>
      <c r="I21" s="21">
        <v>31487.341359999995</v>
      </c>
      <c r="J21" s="21">
        <v>33194.59775240001</v>
      </c>
      <c r="K21" s="21">
        <v>5135.728450090002</v>
      </c>
      <c r="L21" s="21">
        <v>2374.8512392800003</v>
      </c>
      <c r="M21" s="21">
        <v>2760.87721081</v>
      </c>
      <c r="N21" s="21">
        <v>3783.51629806</v>
      </c>
      <c r="O21" s="21">
        <v>1663.37290288</v>
      </c>
      <c r="P21" s="21">
        <v>2120.1433951800004</v>
      </c>
      <c r="Q21" s="21">
        <v>4852.2094923199975</v>
      </c>
      <c r="R21" s="21">
        <v>2487.0570288500003</v>
      </c>
      <c r="S21" s="21">
        <v>2365.15246347</v>
      </c>
    </row>
    <row r="22" spans="1:19" s="3" customFormat="1" ht="15" customHeight="1">
      <c r="A22" s="15" t="s">
        <v>36</v>
      </c>
      <c r="B22" s="21">
        <v>10501.05716663</v>
      </c>
      <c r="C22" s="21">
        <v>4241.182857070001</v>
      </c>
      <c r="D22" s="21">
        <v>6259.874309560001</v>
      </c>
      <c r="E22" s="21">
        <v>4210.8997850999995</v>
      </c>
      <c r="F22" s="21">
        <v>2532.6363474</v>
      </c>
      <c r="G22" s="21">
        <v>1678.2634377</v>
      </c>
      <c r="H22" s="21">
        <v>4629.654450700001</v>
      </c>
      <c r="I22" s="21">
        <v>962.3284050999999</v>
      </c>
      <c r="J22" s="21">
        <v>3667.3260456000003</v>
      </c>
      <c r="K22" s="21">
        <v>607.6222035000001</v>
      </c>
      <c r="L22" s="21">
        <v>341.1492285</v>
      </c>
      <c r="M22" s="21">
        <v>266.472975</v>
      </c>
      <c r="N22" s="21">
        <v>545.56010417</v>
      </c>
      <c r="O22" s="21">
        <v>87.3777065</v>
      </c>
      <c r="P22" s="21">
        <v>458.18239767</v>
      </c>
      <c r="Q22" s="21">
        <v>507.32062316</v>
      </c>
      <c r="R22" s="21">
        <v>317.69116957</v>
      </c>
      <c r="S22" s="21">
        <v>189.62945359</v>
      </c>
    </row>
    <row r="23" spans="1:19" s="3" customFormat="1" ht="15" customHeight="1">
      <c r="A23" s="15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s="3" customFormat="1" ht="15" customHeight="1">
      <c r="A24" s="15" t="s">
        <v>39</v>
      </c>
      <c r="B24" s="21">
        <v>95683.3932187899</v>
      </c>
      <c r="C24" s="21">
        <v>46846.343390700065</v>
      </c>
      <c r="D24" s="21">
        <v>48837.04982809001</v>
      </c>
      <c r="E24" s="21">
        <v>28750.816970399996</v>
      </c>
      <c r="F24" s="21">
        <v>13836.986135399999</v>
      </c>
      <c r="G24" s="21">
        <v>14913.830835000002</v>
      </c>
      <c r="H24" s="21">
        <v>54599.918410599996</v>
      </c>
      <c r="I24" s="21">
        <v>26686.607059299993</v>
      </c>
      <c r="J24" s="21">
        <v>27913.311351300003</v>
      </c>
      <c r="K24" s="21">
        <v>4701.546322700002</v>
      </c>
      <c r="L24" s="21">
        <v>2460.0429523800003</v>
      </c>
      <c r="M24" s="21">
        <v>2241.5033703199997</v>
      </c>
      <c r="N24" s="21">
        <v>3592.70919759</v>
      </c>
      <c r="O24" s="21">
        <v>1576.60487702</v>
      </c>
      <c r="P24" s="21">
        <v>2016.1043205700003</v>
      </c>
      <c r="Q24" s="21">
        <v>4038.4023174999993</v>
      </c>
      <c r="R24" s="21">
        <v>2286.1023666000006</v>
      </c>
      <c r="S24" s="21">
        <v>1752.2999509</v>
      </c>
    </row>
    <row r="25" spans="1:19" s="3" customFormat="1" ht="15" customHeight="1">
      <c r="A25" s="15" t="s">
        <v>40</v>
      </c>
      <c r="B25" s="21">
        <v>26499.47156240999</v>
      </c>
      <c r="C25" s="21">
        <v>11046.745628980001</v>
      </c>
      <c r="D25" s="21">
        <v>15452.725933429992</v>
      </c>
      <c r="E25" s="21">
        <v>8688.4970764</v>
      </c>
      <c r="F25" s="21">
        <v>4334.9338436</v>
      </c>
      <c r="G25" s="21">
        <v>4353.5632328</v>
      </c>
      <c r="H25" s="21">
        <v>14711.6751525</v>
      </c>
      <c r="I25" s="21">
        <v>5763.062705800001</v>
      </c>
      <c r="J25" s="21">
        <v>8948.612446699997</v>
      </c>
      <c r="K25" s="21">
        <v>1041.80433089</v>
      </c>
      <c r="L25" s="21">
        <v>255.9575154</v>
      </c>
      <c r="M25" s="21">
        <v>785.84681549</v>
      </c>
      <c r="N25" s="21">
        <v>736.36720464</v>
      </c>
      <c r="O25" s="21">
        <v>174.14573236</v>
      </c>
      <c r="P25" s="21">
        <v>562.22147228</v>
      </c>
      <c r="Q25" s="21">
        <v>1321.1277979800002</v>
      </c>
      <c r="R25" s="21">
        <v>518.64583182</v>
      </c>
      <c r="S25" s="21">
        <v>802.48196616</v>
      </c>
    </row>
    <row r="26" spans="1:19" s="3" customFormat="1" ht="15" customHeight="1">
      <c r="A26" s="15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s="3" customFormat="1" ht="15" customHeight="1">
      <c r="A27" s="15" t="s">
        <v>13</v>
      </c>
      <c r="B27" s="21">
        <v>1371283.3104947887</v>
      </c>
      <c r="C27" s="21">
        <v>420524.06739375077</v>
      </c>
      <c r="D27" s="21">
        <v>950759.2431010569</v>
      </c>
      <c r="E27" s="21">
        <v>498483.96871149866</v>
      </c>
      <c r="F27" s="21">
        <v>168551.9670965003</v>
      </c>
      <c r="G27" s="21">
        <v>329932.0016149995</v>
      </c>
      <c r="H27" s="21">
        <v>660669.2189078955</v>
      </c>
      <c r="I27" s="21">
        <v>178885.65018180019</v>
      </c>
      <c r="J27" s="21">
        <v>481783.56872609654</v>
      </c>
      <c r="K27" s="21">
        <v>100878.84777080036</v>
      </c>
      <c r="L27" s="21">
        <v>37269.28056226002</v>
      </c>
      <c r="M27" s="21">
        <v>63609.567208540015</v>
      </c>
      <c r="N27" s="21">
        <v>67888.91321892032</v>
      </c>
      <c r="O27" s="21">
        <v>19380.584965089987</v>
      </c>
      <c r="P27" s="21">
        <v>48508.32825383011</v>
      </c>
      <c r="Q27" s="21">
        <v>43362.36188568999</v>
      </c>
      <c r="R27" s="21">
        <v>16436.584588099977</v>
      </c>
      <c r="S27" s="21">
        <v>26925.777297590008</v>
      </c>
    </row>
    <row r="28" spans="1:13" s="3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s="3" customFormat="1" ht="12.75">
      <c r="A29" s="6" t="s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s="3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s="3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s="3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9" s="3" customFormat="1" ht="18" customHeight="1">
      <c r="A33" s="46" t="s">
        <v>68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19" s="3" customFormat="1" ht="18" customHeight="1">
      <c r="A34" s="46" t="s">
        <v>60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1:19" s="3" customFormat="1" ht="18" customHeight="1">
      <c r="A35" s="47" t="s">
        <v>61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1:13" s="3" customFormat="1" ht="18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9" ht="26.25" customHeight="1">
      <c r="A37" s="40" t="s">
        <v>15</v>
      </c>
      <c r="B37" s="42" t="s">
        <v>62</v>
      </c>
      <c r="C37" s="42"/>
      <c r="D37" s="42"/>
      <c r="E37" s="43" t="s">
        <v>63</v>
      </c>
      <c r="F37" s="43"/>
      <c r="G37" s="43"/>
      <c r="H37" s="43" t="s">
        <v>64</v>
      </c>
      <c r="I37" s="43"/>
      <c r="J37" s="43"/>
      <c r="K37" s="43" t="s">
        <v>65</v>
      </c>
      <c r="L37" s="43"/>
      <c r="M37" s="43"/>
      <c r="N37" s="43" t="s">
        <v>66</v>
      </c>
      <c r="O37" s="43"/>
      <c r="P37" s="43"/>
      <c r="Q37" s="43" t="s">
        <v>67</v>
      </c>
      <c r="R37" s="43"/>
      <c r="S37" s="44"/>
    </row>
    <row r="38" spans="1:19" ht="35.25" customHeight="1" thickBot="1">
      <c r="A38" s="41"/>
      <c r="B38" s="16" t="s">
        <v>0</v>
      </c>
      <c r="C38" s="16" t="s">
        <v>1</v>
      </c>
      <c r="D38" s="16" t="s">
        <v>2</v>
      </c>
      <c r="E38" s="16" t="s">
        <v>0</v>
      </c>
      <c r="F38" s="16" t="s">
        <v>1</v>
      </c>
      <c r="G38" s="16" t="s">
        <v>2</v>
      </c>
      <c r="H38" s="16" t="s">
        <v>0</v>
      </c>
      <c r="I38" s="16" t="s">
        <v>1</v>
      </c>
      <c r="J38" s="16" t="s">
        <v>2</v>
      </c>
      <c r="K38" s="16" t="s">
        <v>0</v>
      </c>
      <c r="L38" s="16" t="s">
        <v>1</v>
      </c>
      <c r="M38" s="16" t="s">
        <v>2</v>
      </c>
      <c r="N38" s="16" t="s">
        <v>0</v>
      </c>
      <c r="O38" s="16" t="s">
        <v>1</v>
      </c>
      <c r="P38" s="16" t="s">
        <v>2</v>
      </c>
      <c r="Q38" s="16" t="s">
        <v>0</v>
      </c>
      <c r="R38" s="16" t="s">
        <v>1</v>
      </c>
      <c r="S38" s="17" t="s">
        <v>2</v>
      </c>
    </row>
    <row r="39" spans="1:13" s="3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9" s="3" customFormat="1" ht="15" customHeight="1">
      <c r="A40" s="15" t="s">
        <v>16</v>
      </c>
      <c r="B40" s="14">
        <f aca="true" t="shared" si="0" ref="B40:S40">+B13/B8</f>
        <v>0.4688009006698352</v>
      </c>
      <c r="C40" s="14">
        <f t="shared" si="0"/>
        <v>0.5562335490763266</v>
      </c>
      <c r="D40" s="14">
        <f t="shared" si="0"/>
        <v>0.3863567034953095</v>
      </c>
      <c r="E40" s="14">
        <f t="shared" si="0"/>
        <v>0.4812865201766363</v>
      </c>
      <c r="F40" s="14">
        <f t="shared" si="0"/>
        <v>0.5500865843576411</v>
      </c>
      <c r="G40" s="14">
        <f t="shared" si="0"/>
        <v>0.4163642931713931</v>
      </c>
      <c r="H40" s="14">
        <f t="shared" si="0"/>
        <v>0.456833495456098</v>
      </c>
      <c r="I40" s="14">
        <f t="shared" si="0"/>
        <v>0.5665442505377438</v>
      </c>
      <c r="J40" s="14">
        <f t="shared" si="0"/>
        <v>0.35363605645143575</v>
      </c>
      <c r="K40" s="14">
        <f t="shared" si="0"/>
        <v>0.4840771259326818</v>
      </c>
      <c r="L40" s="14">
        <f t="shared" si="0"/>
        <v>0.5340787186234939</v>
      </c>
      <c r="M40" s="14">
        <f t="shared" si="0"/>
        <v>0.4382074535093344</v>
      </c>
      <c r="N40" s="14">
        <f t="shared" si="0"/>
        <v>0.44701236579305054</v>
      </c>
      <c r="O40" s="14">
        <f t="shared" si="0"/>
        <v>0.5350584801280938</v>
      </c>
      <c r="P40" s="14">
        <f t="shared" si="0"/>
        <v>0.36106649105023847</v>
      </c>
      <c r="Q40" s="14">
        <f t="shared" si="0"/>
        <v>0.5086259318124169</v>
      </c>
      <c r="R40" s="14">
        <f t="shared" si="0"/>
        <v>0.5509978086280826</v>
      </c>
      <c r="S40" s="14">
        <f t="shared" si="0"/>
        <v>0.46731757078754177</v>
      </c>
    </row>
    <row r="41" spans="1:19" s="3" customFormat="1" ht="15" customHeight="1">
      <c r="A41" s="15" t="s">
        <v>17</v>
      </c>
      <c r="B41" s="14">
        <f aca="true" t="shared" si="1" ref="B41:S41">+B13/B12</f>
        <v>0.6341896062563869</v>
      </c>
      <c r="C41" s="14">
        <f t="shared" si="1"/>
        <v>0.7650002019514749</v>
      </c>
      <c r="D41" s="14">
        <f t="shared" si="1"/>
        <v>0.5147087978025888</v>
      </c>
      <c r="E41" s="14">
        <f t="shared" si="1"/>
        <v>0.6335729206451481</v>
      </c>
      <c r="F41" s="14">
        <f t="shared" si="1"/>
        <v>0.7394170088007805</v>
      </c>
      <c r="G41" s="14">
        <f t="shared" si="1"/>
        <v>0.5376281497224387</v>
      </c>
      <c r="H41" s="14">
        <f t="shared" si="1"/>
        <v>0.6313193172127418</v>
      </c>
      <c r="I41" s="14">
        <f t="shared" si="1"/>
        <v>0.7917335389225424</v>
      </c>
      <c r="J41" s="14">
        <f t="shared" si="1"/>
        <v>0.48364954036480357</v>
      </c>
      <c r="K41" s="14">
        <f t="shared" si="1"/>
        <v>0.6381362021814678</v>
      </c>
      <c r="L41" s="14">
        <f t="shared" si="1"/>
        <v>0.7158831934534727</v>
      </c>
      <c r="M41" s="14">
        <f t="shared" si="1"/>
        <v>0.56904037507978</v>
      </c>
      <c r="N41" s="14">
        <f t="shared" si="1"/>
        <v>0.6267768136302603</v>
      </c>
      <c r="O41" s="14">
        <f t="shared" si="1"/>
        <v>0.776695685531916</v>
      </c>
      <c r="P41" s="14">
        <f t="shared" si="1"/>
        <v>0.48997096463073964</v>
      </c>
      <c r="Q41" s="14">
        <f t="shared" si="1"/>
        <v>0.6801481362648777</v>
      </c>
      <c r="R41" s="14">
        <f t="shared" si="1"/>
        <v>0.7500004980822975</v>
      </c>
      <c r="S41" s="14">
        <f t="shared" si="1"/>
        <v>0.6143746509460757</v>
      </c>
    </row>
    <row r="42" spans="1:19" s="3" customFormat="1" ht="15" customHeight="1">
      <c r="A42" s="15" t="s">
        <v>18</v>
      </c>
      <c r="B42" s="14">
        <f aca="true" t="shared" si="2" ref="B42:S42">+B14/B12</f>
        <v>0.6015954942065549</v>
      </c>
      <c r="C42" s="14">
        <f t="shared" si="2"/>
        <v>0.7326480364444019</v>
      </c>
      <c r="D42" s="14">
        <f t="shared" si="2"/>
        <v>0.48189369472081434</v>
      </c>
      <c r="E42" s="14">
        <f t="shared" si="2"/>
        <v>0.6060519182452543</v>
      </c>
      <c r="F42" s="14">
        <f t="shared" si="2"/>
        <v>0.7113230426161584</v>
      </c>
      <c r="G42" s="14">
        <f t="shared" si="2"/>
        <v>0.510626523322004</v>
      </c>
      <c r="H42" s="14">
        <f t="shared" si="2"/>
        <v>0.5926405882685408</v>
      </c>
      <c r="I42" s="14">
        <f t="shared" si="2"/>
        <v>0.7539542208037278</v>
      </c>
      <c r="J42" s="14">
        <f t="shared" si="2"/>
        <v>0.44414285617783117</v>
      </c>
      <c r="K42" s="14">
        <f t="shared" si="2"/>
        <v>0.6175341560078891</v>
      </c>
      <c r="L42" s="14">
        <f t="shared" si="2"/>
        <v>0.695178168622219</v>
      </c>
      <c r="M42" s="14">
        <f t="shared" si="2"/>
        <v>0.5485298487889536</v>
      </c>
      <c r="N42" s="14">
        <f t="shared" si="2"/>
        <v>0.6029774683134754</v>
      </c>
      <c r="O42" s="14">
        <f t="shared" si="2"/>
        <v>0.7565234272984097</v>
      </c>
      <c r="P42" s="14">
        <f t="shared" si="2"/>
        <v>0.46286178432434216</v>
      </c>
      <c r="Q42" s="14">
        <f t="shared" si="2"/>
        <v>0.6406148723550418</v>
      </c>
      <c r="R42" s="14">
        <f t="shared" si="2"/>
        <v>0.7073404400361003</v>
      </c>
      <c r="S42" s="14">
        <f t="shared" si="2"/>
        <v>0.5777855988405639</v>
      </c>
    </row>
    <row r="43" spans="1:19" s="3" customFormat="1" ht="15" customHeight="1">
      <c r="A43" s="15" t="s">
        <v>19</v>
      </c>
      <c r="B43" s="14">
        <f aca="true" t="shared" si="3" ref="B43:S43">+B14/B13</f>
        <v>0.9486050989667986</v>
      </c>
      <c r="C43" s="14">
        <f t="shared" si="3"/>
        <v>0.9577095987366483</v>
      </c>
      <c r="D43" s="14">
        <f t="shared" si="3"/>
        <v>0.9362453037098457</v>
      </c>
      <c r="E43" s="14">
        <f t="shared" si="3"/>
        <v>0.956562218012932</v>
      </c>
      <c r="F43" s="14">
        <f t="shared" si="3"/>
        <v>0.9620052475798654</v>
      </c>
      <c r="G43" s="14">
        <f t="shared" si="3"/>
        <v>0.9497763902162214</v>
      </c>
      <c r="H43" s="14">
        <f t="shared" si="3"/>
        <v>0.9387334936701025</v>
      </c>
      <c r="I43" s="14">
        <f t="shared" si="3"/>
        <v>0.9522827867438484</v>
      </c>
      <c r="J43" s="14">
        <f t="shared" si="3"/>
        <v>0.918315472486186</v>
      </c>
      <c r="K43" s="14">
        <f t="shared" si="3"/>
        <v>0.9677152838169177</v>
      </c>
      <c r="L43" s="14">
        <f t="shared" si="3"/>
        <v>0.9710776492302171</v>
      </c>
      <c r="M43" s="14">
        <f t="shared" si="3"/>
        <v>0.9639559384728178</v>
      </c>
      <c r="N43" s="14">
        <f t="shared" si="3"/>
        <v>0.9620289953309853</v>
      </c>
      <c r="O43" s="14">
        <f t="shared" si="3"/>
        <v>0.9740281057185333</v>
      </c>
      <c r="P43" s="14">
        <f t="shared" si="3"/>
        <v>0.9446718637157858</v>
      </c>
      <c r="Q43" s="14">
        <f t="shared" si="3"/>
        <v>0.9418755094633677</v>
      </c>
      <c r="R43" s="14">
        <f t="shared" si="3"/>
        <v>0.9431199603796581</v>
      </c>
      <c r="S43" s="14">
        <f t="shared" si="3"/>
        <v>0.9404450492070787</v>
      </c>
    </row>
    <row r="44" spans="1:19" s="3" customFormat="1" ht="15" customHeight="1">
      <c r="A44" s="15" t="s">
        <v>43</v>
      </c>
      <c r="B44" s="14">
        <f aca="true" t="shared" si="4" ref="B44:S44">+B15/B13</f>
        <v>0.5918422752102167</v>
      </c>
      <c r="C44" s="14">
        <f t="shared" si="4"/>
        <v>0.6488792727664353</v>
      </c>
      <c r="D44" s="14">
        <f t="shared" si="4"/>
        <v>0.5144118144835282</v>
      </c>
      <c r="E44" s="14">
        <f t="shared" si="4"/>
        <v>0.6764640949608953</v>
      </c>
      <c r="F44" s="14">
        <f t="shared" si="4"/>
        <v>0.7275037119436544</v>
      </c>
      <c r="G44" s="14">
        <f t="shared" si="4"/>
        <v>0.6128329778787642</v>
      </c>
      <c r="H44" s="14">
        <f t="shared" si="4"/>
        <v>0.5458695400391284</v>
      </c>
      <c r="I44" s="14">
        <f t="shared" si="4"/>
        <v>0.6064695604908986</v>
      </c>
      <c r="J44" s="14">
        <f t="shared" si="4"/>
        <v>0.45454872392016266</v>
      </c>
      <c r="K44" s="14">
        <f t="shared" si="4"/>
        <v>0.6014095782628004</v>
      </c>
      <c r="L44" s="14">
        <f t="shared" si="4"/>
        <v>0.6805310841442315</v>
      </c>
      <c r="M44" s="14">
        <f t="shared" si="4"/>
        <v>0.5129465386489269</v>
      </c>
      <c r="N44" s="14">
        <f t="shared" si="4"/>
        <v>0.5047218011865936</v>
      </c>
      <c r="O44" s="14">
        <f t="shared" si="4"/>
        <v>0.5911995894209549</v>
      </c>
      <c r="P44" s="14">
        <f t="shared" si="4"/>
        <v>0.37962866480435714</v>
      </c>
      <c r="Q44" s="14">
        <f t="shared" si="4"/>
        <v>0.45415386470912184</v>
      </c>
      <c r="R44" s="14">
        <f t="shared" si="4"/>
        <v>0.4897251489344606</v>
      </c>
      <c r="S44" s="14">
        <f t="shared" si="4"/>
        <v>0.4132657045709002</v>
      </c>
    </row>
    <row r="45" spans="1:19" s="3" customFormat="1" ht="15" customHeight="1">
      <c r="A45" s="15" t="s">
        <v>44</v>
      </c>
      <c r="B45" s="14">
        <f aca="true" t="shared" si="5" ref="B45:S45">+B19/B13</f>
        <v>0.006862558578587903</v>
      </c>
      <c r="C45" s="14">
        <f t="shared" si="5"/>
        <v>0.00726906683448594</v>
      </c>
      <c r="D45" s="14">
        <f t="shared" si="5"/>
        <v>0.006310704117589048</v>
      </c>
      <c r="E45" s="14">
        <f t="shared" si="5"/>
        <v>0.010651519860579519</v>
      </c>
      <c r="F45" s="14">
        <f t="shared" si="5"/>
        <v>0.012779759121999213</v>
      </c>
      <c r="G45" s="14">
        <f t="shared" si="5"/>
        <v>0.007998242864634963</v>
      </c>
      <c r="H45" s="14">
        <f t="shared" si="5"/>
        <v>0.005998618662906819</v>
      </c>
      <c r="I45" s="14">
        <f t="shared" si="5"/>
        <v>0.005474384674299478</v>
      </c>
      <c r="J45" s="14">
        <f t="shared" si="5"/>
        <v>0.006788609744098568</v>
      </c>
      <c r="K45" s="14">
        <f t="shared" si="5"/>
        <v>0.0019543075810267868</v>
      </c>
      <c r="L45" s="14">
        <f t="shared" si="5"/>
        <v>0.001234081296000203</v>
      </c>
      <c r="M45" s="14">
        <f t="shared" si="5"/>
        <v>0.002759567866122078</v>
      </c>
      <c r="N45" s="14" t="s">
        <v>76</v>
      </c>
      <c r="O45" s="14" t="s">
        <v>76</v>
      </c>
      <c r="P45" s="14" t="s">
        <v>76</v>
      </c>
      <c r="Q45" s="14" t="s">
        <v>76</v>
      </c>
      <c r="R45" s="14" t="s">
        <v>76</v>
      </c>
      <c r="S45" s="14" t="s">
        <v>76</v>
      </c>
    </row>
    <row r="46" spans="1:19" s="3" customFormat="1" ht="15" customHeight="1">
      <c r="A46" s="15" t="s">
        <v>20</v>
      </c>
      <c r="B46" s="14">
        <f aca="true" t="shared" si="6" ref="B46:S46">+B16/B13</f>
        <v>0.3499002651779593</v>
      </c>
      <c r="C46" s="14">
        <f t="shared" si="6"/>
        <v>0.30156125913573667</v>
      </c>
      <c r="D46" s="14">
        <f t="shared" si="6"/>
        <v>0.41552278510873136</v>
      </c>
      <c r="E46" s="14">
        <f t="shared" si="6"/>
        <v>0.26944660319146263</v>
      </c>
      <c r="F46" s="14">
        <f t="shared" si="6"/>
        <v>0.22172177651421365</v>
      </c>
      <c r="G46" s="14">
        <f t="shared" si="6"/>
        <v>0.32894516947282737</v>
      </c>
      <c r="H46" s="14">
        <f t="shared" si="6"/>
        <v>0.3868653349680586</v>
      </c>
      <c r="I46" s="14">
        <f t="shared" si="6"/>
        <v>0.3403388415786519</v>
      </c>
      <c r="J46" s="14">
        <f t="shared" si="6"/>
        <v>0.456978138821931</v>
      </c>
      <c r="K46" s="14">
        <f t="shared" si="6"/>
        <v>0.3643513979730924</v>
      </c>
      <c r="L46" s="14">
        <f t="shared" si="6"/>
        <v>0.2893124837899844</v>
      </c>
      <c r="M46" s="14">
        <f t="shared" si="6"/>
        <v>0.4482498319577659</v>
      </c>
      <c r="N46" s="14">
        <f t="shared" si="6"/>
        <v>0.4573071941443937</v>
      </c>
      <c r="O46" s="14">
        <f t="shared" si="6"/>
        <v>0.3828285162975759</v>
      </c>
      <c r="P46" s="14">
        <f t="shared" si="6"/>
        <v>0.5650431989114278</v>
      </c>
      <c r="Q46" s="14">
        <f t="shared" si="6"/>
        <v>0.4877216447542561</v>
      </c>
      <c r="R46" s="14">
        <f t="shared" si="6"/>
        <v>0.4533948114451952</v>
      </c>
      <c r="S46" s="14">
        <f t="shared" si="6"/>
        <v>0.527179344636178</v>
      </c>
    </row>
    <row r="47" spans="1:19" s="3" customFormat="1" ht="15" customHeight="1">
      <c r="A47" s="15" t="s">
        <v>21</v>
      </c>
      <c r="B47" s="14">
        <f aca="true" t="shared" si="7" ref="B47:S47">+B16/B14</f>
        <v>0.3688576685483386</v>
      </c>
      <c r="C47" s="14">
        <f t="shared" si="7"/>
        <v>0.31487755738643297</v>
      </c>
      <c r="D47" s="14">
        <f t="shared" si="7"/>
        <v>0.4438182850821617</v>
      </c>
      <c r="E47" s="14">
        <f t="shared" si="7"/>
        <v>0.2816822555998338</v>
      </c>
      <c r="F47" s="14">
        <f t="shared" si="7"/>
        <v>0.23047875993608485</v>
      </c>
      <c r="G47" s="14">
        <f t="shared" si="7"/>
        <v>0.3463395940995557</v>
      </c>
      <c r="H47" s="14">
        <f t="shared" si="7"/>
        <v>0.4121141277867454</v>
      </c>
      <c r="I47" s="14">
        <f t="shared" si="7"/>
        <v>0.35739262151569123</v>
      </c>
      <c r="J47" s="14">
        <f t="shared" si="7"/>
        <v>0.4976265265189739</v>
      </c>
      <c r="K47" s="14">
        <f t="shared" si="7"/>
        <v>0.3765068135908703</v>
      </c>
      <c r="L47" s="14">
        <f t="shared" si="7"/>
        <v>0.29792929949456187</v>
      </c>
      <c r="M47" s="14">
        <f t="shared" si="7"/>
        <v>0.4650107064726651</v>
      </c>
      <c r="N47" s="14">
        <f t="shared" si="7"/>
        <v>0.47535697610346717</v>
      </c>
      <c r="O47" s="14">
        <f t="shared" si="7"/>
        <v>0.39303641655716515</v>
      </c>
      <c r="P47" s="14">
        <f t="shared" si="7"/>
        <v>0.5981370046196558</v>
      </c>
      <c r="Q47" s="14">
        <f t="shared" si="7"/>
        <v>0.5178196479831341</v>
      </c>
      <c r="R47" s="14">
        <f t="shared" si="7"/>
        <v>0.4807392807831982</v>
      </c>
      <c r="S47" s="14">
        <f t="shared" si="7"/>
        <v>0.5605636874591033</v>
      </c>
    </row>
    <row r="48" spans="1:19" s="3" customFormat="1" ht="15" customHeight="1">
      <c r="A48" s="15" t="s">
        <v>30</v>
      </c>
      <c r="B48" s="14">
        <f aca="true" t="shared" si="8" ref="B48:S48">+B17/B13</f>
        <v>0.05980615202729413</v>
      </c>
      <c r="C48" s="14">
        <f t="shared" si="8"/>
        <v>0.04993290728010245</v>
      </c>
      <c r="D48" s="14">
        <f t="shared" si="8"/>
        <v>0.07320955547414917</v>
      </c>
      <c r="E48" s="14">
        <f t="shared" si="8"/>
        <v>0.031687556115268196</v>
      </c>
      <c r="F48" s="14">
        <f t="shared" si="8"/>
        <v>0.026465599698075704</v>
      </c>
      <c r="G48" s="14">
        <f t="shared" si="8"/>
        <v>0.03819777190102502</v>
      </c>
      <c r="H48" s="14">
        <f t="shared" si="8"/>
        <v>0.07458481393026538</v>
      </c>
      <c r="I48" s="14">
        <f t="shared" si="8"/>
        <v>0.06284574841594369</v>
      </c>
      <c r="J48" s="14">
        <f t="shared" si="8"/>
        <v>0.09227492418518317</v>
      </c>
      <c r="K48" s="14">
        <f t="shared" si="8"/>
        <v>0.05773491119833568</v>
      </c>
      <c r="L48" s="14">
        <f t="shared" si="8"/>
        <v>0.03833341864372514</v>
      </c>
      <c r="M48" s="14">
        <f t="shared" si="8"/>
        <v>0.07942705400207015</v>
      </c>
      <c r="N48" s="14">
        <f t="shared" si="8"/>
        <v>0.11228759909062294</v>
      </c>
      <c r="O48" s="14">
        <f t="shared" si="8"/>
        <v>0.08429240925118006</v>
      </c>
      <c r="P48" s="14">
        <f t="shared" si="8"/>
        <v>0.15278361745710936</v>
      </c>
      <c r="Q48" s="14">
        <f t="shared" si="8"/>
        <v>0.080426624575631</v>
      </c>
      <c r="R48" s="14">
        <f t="shared" si="8"/>
        <v>0.07458647914043134</v>
      </c>
      <c r="S48" s="14">
        <f t="shared" si="8"/>
        <v>0.08713970246936335</v>
      </c>
    </row>
    <row r="49" spans="1:19" s="3" customFormat="1" ht="15" customHeight="1">
      <c r="A49" s="15" t="s">
        <v>31</v>
      </c>
      <c r="B49" s="14">
        <f aca="true" t="shared" si="9" ref="B49:S49">+B18/B13</f>
        <v>0.2900941131506655</v>
      </c>
      <c r="C49" s="14">
        <f t="shared" si="9"/>
        <v>0.25162835185563437</v>
      </c>
      <c r="D49" s="14">
        <f t="shared" si="9"/>
        <v>0.3423132296345821</v>
      </c>
      <c r="E49" s="14">
        <f t="shared" si="9"/>
        <v>0.23775904707619405</v>
      </c>
      <c r="F49" s="14">
        <f t="shared" si="9"/>
        <v>0.19525617681613774</v>
      </c>
      <c r="G49" s="14">
        <f t="shared" si="9"/>
        <v>0.29074739757180235</v>
      </c>
      <c r="H49" s="14">
        <f t="shared" si="9"/>
        <v>0.31228052103779397</v>
      </c>
      <c r="I49" s="14">
        <f t="shared" si="9"/>
        <v>0.2774930931627086</v>
      </c>
      <c r="J49" s="14">
        <f t="shared" si="9"/>
        <v>0.3647032146367484</v>
      </c>
      <c r="K49" s="14">
        <f t="shared" si="9"/>
        <v>0.30661648677475734</v>
      </c>
      <c r="L49" s="14">
        <f t="shared" si="9"/>
        <v>0.2509790651462593</v>
      </c>
      <c r="M49" s="14">
        <f t="shared" si="9"/>
        <v>0.36882277795569535</v>
      </c>
      <c r="N49" s="14">
        <f t="shared" si="9"/>
        <v>0.34501959505376956</v>
      </c>
      <c r="O49" s="14">
        <f t="shared" si="9"/>
        <v>0.2985361070463958</v>
      </c>
      <c r="P49" s="14">
        <f t="shared" si="9"/>
        <v>0.41225958145431857</v>
      </c>
      <c r="Q49" s="14">
        <f t="shared" si="9"/>
        <v>0.4072950201786244</v>
      </c>
      <c r="R49" s="14">
        <f t="shared" si="9"/>
        <v>0.37880833230476363</v>
      </c>
      <c r="S49" s="14">
        <f t="shared" si="9"/>
        <v>0.4400396421668141</v>
      </c>
    </row>
    <row r="50" spans="1:19" s="3" customFormat="1" ht="15" customHeight="1">
      <c r="A50" s="15" t="s">
        <v>22</v>
      </c>
      <c r="B50" s="14">
        <f aca="true" t="shared" si="10" ref="B50:S50">+B20/B13</f>
        <v>0.05139490103320106</v>
      </c>
      <c r="C50" s="14">
        <f t="shared" si="10"/>
        <v>0.042290401263353164</v>
      </c>
      <c r="D50" s="14">
        <f t="shared" si="10"/>
        <v>0.06375469629015369</v>
      </c>
      <c r="E50" s="14">
        <f t="shared" si="10"/>
        <v>0.043437781987068165</v>
      </c>
      <c r="F50" s="14">
        <f t="shared" si="10"/>
        <v>0.03799475242013488</v>
      </c>
      <c r="G50" s="14">
        <f t="shared" si="10"/>
        <v>0.050223609783777615</v>
      </c>
      <c r="H50" s="14">
        <f t="shared" si="10"/>
        <v>0.061266506329900314</v>
      </c>
      <c r="I50" s="14">
        <f t="shared" si="10"/>
        <v>0.047717213256152864</v>
      </c>
      <c r="J50" s="14">
        <f t="shared" si="10"/>
        <v>0.08168452751381508</v>
      </c>
      <c r="K50" s="14">
        <f t="shared" si="10"/>
        <v>0.03228471618308512</v>
      </c>
      <c r="L50" s="14">
        <f t="shared" si="10"/>
        <v>0.028922350769781772</v>
      </c>
      <c r="M50" s="14">
        <f t="shared" si="10"/>
        <v>0.036044061527182106</v>
      </c>
      <c r="N50" s="14">
        <f t="shared" si="10"/>
        <v>0.03797100466901437</v>
      </c>
      <c r="O50" s="14">
        <f t="shared" si="10"/>
        <v>0.025971894281465208</v>
      </c>
      <c r="P50" s="14">
        <f t="shared" si="10"/>
        <v>0.0553281362842132</v>
      </c>
      <c r="Q50" s="14">
        <f t="shared" si="10"/>
        <v>0.05812449053663338</v>
      </c>
      <c r="R50" s="14">
        <f t="shared" si="10"/>
        <v>0.056880039620341515</v>
      </c>
      <c r="S50" s="14">
        <f t="shared" si="10"/>
        <v>0.05955495079292018</v>
      </c>
    </row>
    <row r="51" spans="1:19" s="3" customFormat="1" ht="15" customHeight="1">
      <c r="A51" s="15" t="s">
        <v>23</v>
      </c>
      <c r="B51" s="14">
        <f aca="true" t="shared" si="11" ref="B51:S51">+B21/B13</f>
        <v>0.046977744873133866</v>
      </c>
      <c r="C51" s="14">
        <f t="shared" si="11"/>
        <v>0.0391922538351554</v>
      </c>
      <c r="D51" s="14">
        <f t="shared" si="11"/>
        <v>0.057546922492637834</v>
      </c>
      <c r="E51" s="14">
        <f t="shared" si="11"/>
        <v>0.03855221846937334</v>
      </c>
      <c r="F51" s="14">
        <f t="shared" si="11"/>
        <v>0.032699390614618434</v>
      </c>
      <c r="G51" s="14">
        <f t="shared" si="11"/>
        <v>0.04584894200499946</v>
      </c>
      <c r="H51" s="14">
        <f t="shared" si="11"/>
        <v>0.057174221920787145</v>
      </c>
      <c r="I51" s="14">
        <f t="shared" si="11"/>
        <v>0.046302110111467024</v>
      </c>
      <c r="J51" s="14">
        <f t="shared" si="11"/>
        <v>0.07355788179354487</v>
      </c>
      <c r="K51" s="14">
        <f t="shared" si="11"/>
        <v>0.028869129782439995</v>
      </c>
      <c r="L51" s="14">
        <f t="shared" si="11"/>
        <v>0.02528949511730011</v>
      </c>
      <c r="M51" s="14">
        <f t="shared" si="11"/>
        <v>0.032871396418516656</v>
      </c>
      <c r="N51" s="14">
        <f t="shared" si="11"/>
        <v>0.033185811861607205</v>
      </c>
      <c r="O51" s="14">
        <f t="shared" si="11"/>
        <v>0.024675670511148457</v>
      </c>
      <c r="P51" s="14">
        <f t="shared" si="11"/>
        <v>0.045496028095398246</v>
      </c>
      <c r="Q51" s="14">
        <f t="shared" si="11"/>
        <v>0.052622561799497904</v>
      </c>
      <c r="R51" s="14">
        <f t="shared" si="11"/>
        <v>0.050437291454087686</v>
      </c>
      <c r="S51" s="14">
        <f t="shared" si="11"/>
        <v>0.05513446671871121</v>
      </c>
    </row>
    <row r="52" spans="1:19" s="3" customFormat="1" ht="15" customHeight="1">
      <c r="A52" s="15" t="s">
        <v>24</v>
      </c>
      <c r="B52" s="14">
        <f aca="true" t="shared" si="12" ref="B52:S52">+B22/B13</f>
        <v>0.004417156160067205</v>
      </c>
      <c r="C52" s="14">
        <f t="shared" si="12"/>
        <v>0.0030981474281977445</v>
      </c>
      <c r="D52" s="14">
        <f t="shared" si="12"/>
        <v>0.006207773797515848</v>
      </c>
      <c r="E52" s="14">
        <f t="shared" si="12"/>
        <v>0.00488556351769484</v>
      </c>
      <c r="F52" s="14">
        <f t="shared" si="12"/>
        <v>0.00529536180551644</v>
      </c>
      <c r="G52" s="14">
        <f t="shared" si="12"/>
        <v>0.004374667778778153</v>
      </c>
      <c r="H52" s="14">
        <f t="shared" si="12"/>
        <v>0.0040922844091131685</v>
      </c>
      <c r="I52" s="14">
        <f t="shared" si="12"/>
        <v>0.0014151031446858443</v>
      </c>
      <c r="J52" s="14">
        <f t="shared" si="12"/>
        <v>0.008126645720270224</v>
      </c>
      <c r="K52" s="14">
        <f t="shared" si="12"/>
        <v>0.003415586400645123</v>
      </c>
      <c r="L52" s="14">
        <f t="shared" si="12"/>
        <v>0.00363285565248167</v>
      </c>
      <c r="M52" s="14">
        <f t="shared" si="12"/>
        <v>0.003172665108665452</v>
      </c>
      <c r="N52" s="14">
        <f t="shared" si="12"/>
        <v>0.004785192807407153</v>
      </c>
      <c r="O52" s="14">
        <f t="shared" si="12"/>
        <v>0.0012962237703167524</v>
      </c>
      <c r="P52" s="14">
        <f t="shared" si="12"/>
        <v>0.009832108188814968</v>
      </c>
      <c r="Q52" s="14">
        <f t="shared" si="12"/>
        <v>0.005501928737135467</v>
      </c>
      <c r="R52" s="14">
        <f t="shared" si="12"/>
        <v>0.006442748166253847</v>
      </c>
      <c r="S52" s="14">
        <f t="shared" si="12"/>
        <v>0.004420484074208969</v>
      </c>
    </row>
    <row r="53" spans="1:19" s="3" customFormat="1" ht="15" customHeight="1">
      <c r="A53" s="15" t="s">
        <v>25</v>
      </c>
      <c r="B53" s="14">
        <f aca="true" t="shared" si="13" ref="B53:S53">+B46+B50</f>
        <v>0.40129516621116035</v>
      </c>
      <c r="C53" s="14">
        <f t="shared" si="13"/>
        <v>0.3438516603990898</v>
      </c>
      <c r="D53" s="14">
        <f t="shared" si="13"/>
        <v>0.47927748139888504</v>
      </c>
      <c r="E53" s="14">
        <f t="shared" si="13"/>
        <v>0.3128843851785308</v>
      </c>
      <c r="F53" s="14">
        <f t="shared" si="13"/>
        <v>0.25971652893434855</v>
      </c>
      <c r="G53" s="14">
        <f t="shared" si="13"/>
        <v>0.37916877925660497</v>
      </c>
      <c r="H53" s="14">
        <f t="shared" si="13"/>
        <v>0.4481318412979589</v>
      </c>
      <c r="I53" s="14">
        <f t="shared" si="13"/>
        <v>0.38805605483480476</v>
      </c>
      <c r="J53" s="14">
        <f t="shared" si="13"/>
        <v>0.5386626663357461</v>
      </c>
      <c r="K53" s="14">
        <f t="shared" si="13"/>
        <v>0.3966361141561775</v>
      </c>
      <c r="L53" s="14">
        <f t="shared" si="13"/>
        <v>0.3182348345597662</v>
      </c>
      <c r="M53" s="14">
        <f t="shared" si="13"/>
        <v>0.484293893484948</v>
      </c>
      <c r="N53" s="14">
        <f t="shared" si="13"/>
        <v>0.49527819881340807</v>
      </c>
      <c r="O53" s="14">
        <f t="shared" si="13"/>
        <v>0.40880041057904115</v>
      </c>
      <c r="P53" s="14">
        <f t="shared" si="13"/>
        <v>0.620371335195641</v>
      </c>
      <c r="Q53" s="14">
        <f t="shared" si="13"/>
        <v>0.5458461352908894</v>
      </c>
      <c r="R53" s="14">
        <f t="shared" si="13"/>
        <v>0.5102748510655367</v>
      </c>
      <c r="S53" s="14">
        <f t="shared" si="13"/>
        <v>0.5867342954290982</v>
      </c>
    </row>
    <row r="54" spans="1:13" s="3" customFormat="1" ht="12.75">
      <c r="A54" s="6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s="3" customFormat="1" ht="12.75">
      <c r="A55" s="6"/>
      <c r="B55" s="11"/>
      <c r="C55" s="11"/>
      <c r="D55" s="11"/>
      <c r="E55" s="11"/>
      <c r="F55" s="11"/>
      <c r="G55" s="11"/>
      <c r="H55" s="11"/>
      <c r="I55" s="11"/>
      <c r="J55" s="11"/>
      <c r="K55" s="13"/>
      <c r="L55" s="13"/>
      <c r="M55" s="13"/>
    </row>
    <row r="56" spans="1:13" s="3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9" s="3" customFormat="1" ht="12.75">
      <c r="A57" s="1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="3" customFormat="1" ht="12.75">
      <c r="A58" s="12"/>
    </row>
    <row r="59" s="3" customFormat="1" ht="12.75">
      <c r="A59" s="12"/>
    </row>
    <row r="60" s="3" customFormat="1" ht="12.75">
      <c r="A60" s="12"/>
    </row>
    <row r="61" s="3" customFormat="1" ht="12.75">
      <c r="A61" s="12"/>
    </row>
    <row r="62" s="3" customFormat="1" ht="12.75">
      <c r="A62" s="12"/>
    </row>
    <row r="63" s="3" customFormat="1" ht="12.75">
      <c r="A63" s="12"/>
    </row>
    <row r="64" s="3" customFormat="1" ht="12.75">
      <c r="A64" s="12"/>
    </row>
    <row r="65" s="3" customFormat="1" ht="12.75">
      <c r="A65" s="12"/>
    </row>
    <row r="66" s="3" customFormat="1" ht="12.75">
      <c r="A66" s="12"/>
    </row>
    <row r="67" s="3" customFormat="1" ht="12.75">
      <c r="A67" s="12"/>
    </row>
    <row r="68" s="3" customFormat="1" ht="12.75">
      <c r="A68" s="12"/>
    </row>
    <row r="69" s="3" customFormat="1" ht="12.75">
      <c r="A69" s="12"/>
    </row>
    <row r="70" s="3" customFormat="1" ht="12.75">
      <c r="A70" s="12"/>
    </row>
  </sheetData>
  <sheetProtection/>
  <mergeCells count="20">
    <mergeCell ref="A1:S1"/>
    <mergeCell ref="A2:S2"/>
    <mergeCell ref="A3:S3"/>
    <mergeCell ref="A5:A6"/>
    <mergeCell ref="B5:D5"/>
    <mergeCell ref="E5:G5"/>
    <mergeCell ref="H5:J5"/>
    <mergeCell ref="K5:M5"/>
    <mergeCell ref="N5:P5"/>
    <mergeCell ref="Q5:S5"/>
    <mergeCell ref="A33:S33"/>
    <mergeCell ref="A34:S34"/>
    <mergeCell ref="A35:S35"/>
    <mergeCell ref="A37:A38"/>
    <mergeCell ref="B37:D37"/>
    <mergeCell ref="E37:G37"/>
    <mergeCell ref="H37:J37"/>
    <mergeCell ref="K37:M37"/>
    <mergeCell ref="N37:P37"/>
    <mergeCell ref="Q37:S37"/>
  </mergeCells>
  <printOptions horizontalCentered="1" verticalCentered="1"/>
  <pageMargins left="0.15748031496062992" right="0.15748031496062992" top="0.23" bottom="0.62" header="0" footer="0.3937007874015748"/>
  <pageSetup fitToHeight="1" fitToWidth="1" horizontalDpi="600" verticalDpi="600" orientation="landscape" paperSize="9" scale="57" r:id="rId1"/>
  <headerFooter alignWithMargins="0">
    <oddFooter>&amp;LDiciembre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60"/>
  <sheetViews>
    <sheetView showGridLines="0" zoomScalePageLayoutView="0" workbookViewId="0" topLeftCell="F23">
      <selection activeCell="U35" sqref="U35"/>
    </sheetView>
  </sheetViews>
  <sheetFormatPr defaultColWidth="11.421875" defaultRowHeight="12.75"/>
  <cols>
    <col min="1" max="1" width="41.28125" style="1" customWidth="1"/>
    <col min="2" max="16" width="11.7109375" style="0" customWidth="1"/>
    <col min="17" max="17" width="12.8515625" style="0" bestFit="1" customWidth="1"/>
    <col min="18" max="18" width="12.00390625" style="0" customWidth="1"/>
    <col min="19" max="19" width="12.00390625" style="0" bestFit="1" customWidth="1"/>
  </cols>
  <sheetData>
    <row r="1" spans="1:19" s="3" customFormat="1" ht="15.75">
      <c r="A1" s="46" t="s">
        <v>69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3" customFormat="1" ht="15.75">
      <c r="A2" s="46" t="s">
        <v>70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s="3" customFormat="1" ht="15.75">
      <c r="A3" s="47" t="s">
        <v>71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s="3" customFormat="1" ht="23.25" customHeight="1" thickBo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19" ht="36" customHeight="1">
      <c r="A5" s="40" t="s">
        <v>72</v>
      </c>
      <c r="B5" s="48" t="s">
        <v>73</v>
      </c>
      <c r="C5" s="49"/>
      <c r="D5" s="50"/>
      <c r="E5" s="48" t="s">
        <v>63</v>
      </c>
      <c r="F5" s="49"/>
      <c r="G5" s="50"/>
      <c r="H5" s="43" t="s">
        <v>64</v>
      </c>
      <c r="I5" s="43"/>
      <c r="J5" s="43"/>
      <c r="K5" s="43" t="s">
        <v>65</v>
      </c>
      <c r="L5" s="43"/>
      <c r="M5" s="43"/>
      <c r="N5" s="43" t="s">
        <v>66</v>
      </c>
      <c r="O5" s="43"/>
      <c r="P5" s="43"/>
      <c r="Q5" s="43" t="s">
        <v>67</v>
      </c>
      <c r="R5" s="43"/>
      <c r="S5" s="44"/>
    </row>
    <row r="6" spans="1:19" ht="42" customHeight="1" thickBot="1">
      <c r="A6" s="41"/>
      <c r="B6" s="16" t="s">
        <v>0</v>
      </c>
      <c r="C6" s="16" t="s">
        <v>1</v>
      </c>
      <c r="D6" s="16" t="s">
        <v>2</v>
      </c>
      <c r="E6" s="16" t="s">
        <v>0</v>
      </c>
      <c r="F6" s="16" t="s">
        <v>1</v>
      </c>
      <c r="G6" s="16" t="s">
        <v>2</v>
      </c>
      <c r="H6" s="16" t="s">
        <v>0</v>
      </c>
      <c r="I6" s="16" t="s">
        <v>1</v>
      </c>
      <c r="J6" s="16" t="s">
        <v>2</v>
      </c>
      <c r="K6" s="16" t="s">
        <v>0</v>
      </c>
      <c r="L6" s="16" t="s">
        <v>1</v>
      </c>
      <c r="M6" s="16" t="s">
        <v>2</v>
      </c>
      <c r="N6" s="16" t="s">
        <v>0</v>
      </c>
      <c r="O6" s="16" t="s">
        <v>1</v>
      </c>
      <c r="P6" s="16" t="s">
        <v>2</v>
      </c>
      <c r="Q6" s="16" t="s">
        <v>0</v>
      </c>
      <c r="R6" s="16" t="s">
        <v>1</v>
      </c>
      <c r="S6" s="17" t="s">
        <v>2</v>
      </c>
    </row>
    <row r="7" spans="1:16" s="3" customFormat="1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9" s="3" customFormat="1" ht="12.75">
      <c r="A8" s="15" t="s">
        <v>9</v>
      </c>
      <c r="B8" s="28">
        <v>2377334.3721835343</v>
      </c>
      <c r="C8" s="28">
        <v>1368941.5869848335</v>
      </c>
      <c r="D8" s="28">
        <v>1008392.7851986169</v>
      </c>
      <c r="E8" s="28">
        <v>861906.6705096964</v>
      </c>
      <c r="F8" s="28">
        <v>478274.4674332975</v>
      </c>
      <c r="G8" s="28">
        <v>383632.20307639905</v>
      </c>
      <c r="H8" s="28">
        <v>1131312.9753127997</v>
      </c>
      <c r="I8" s="28">
        <v>680041.1748880954</v>
      </c>
      <c r="J8" s="28">
        <v>451271.8004246967</v>
      </c>
      <c r="K8" s="28">
        <v>177896.8915513994</v>
      </c>
      <c r="L8" s="28">
        <v>93906.62914640021</v>
      </c>
      <c r="M8" s="28">
        <v>83990.26240500028</v>
      </c>
      <c r="N8" s="28">
        <v>114010.05688329008</v>
      </c>
      <c r="O8" s="28">
        <v>67409.43076414028</v>
      </c>
      <c r="P8" s="28">
        <v>46600.62611915006</v>
      </c>
      <c r="Q8" s="28">
        <v>92207.77792627904</v>
      </c>
      <c r="R8" s="28">
        <v>49309.88475291008</v>
      </c>
      <c r="S8" s="28">
        <v>42897.89317337005</v>
      </c>
    </row>
    <row r="9" spans="1:19" s="3" customFormat="1" ht="12.75">
      <c r="A9" s="15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19" s="7" customFormat="1" ht="12.75">
      <c r="A10" s="18" t="s">
        <v>10</v>
      </c>
      <c r="B10" s="28">
        <v>2255151.5074023334</v>
      </c>
      <c r="C10" s="28">
        <v>1311048.4979651554</v>
      </c>
      <c r="D10" s="28">
        <v>944103.0094370963</v>
      </c>
      <c r="E10" s="28">
        <v>824467.3564628965</v>
      </c>
      <c r="F10" s="28">
        <v>460102.5474542976</v>
      </c>
      <c r="G10" s="28">
        <v>364364.8090085987</v>
      </c>
      <c r="H10" s="28">
        <v>1062001.3817497029</v>
      </c>
      <c r="I10" s="28">
        <v>647591.5051229962</v>
      </c>
      <c r="J10" s="28">
        <v>414409.87662669714</v>
      </c>
      <c r="K10" s="28">
        <v>172153.5408978099</v>
      </c>
      <c r="L10" s="28">
        <v>91190.62867862011</v>
      </c>
      <c r="M10" s="28">
        <v>80962.91221919027</v>
      </c>
      <c r="N10" s="28">
        <v>109680.98048106003</v>
      </c>
      <c r="O10" s="28">
        <v>65658.68015476018</v>
      </c>
      <c r="P10" s="28">
        <v>44022.300326300014</v>
      </c>
      <c r="Q10" s="28">
        <v>86848.24781079915</v>
      </c>
      <c r="R10" s="28">
        <v>46505.13655449006</v>
      </c>
      <c r="S10" s="28">
        <v>40343.11125631</v>
      </c>
    </row>
    <row r="11" spans="1:19" s="3" customFormat="1" ht="12.75">
      <c r="A11" s="20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s="3" customFormat="1" ht="12.75">
      <c r="A12" s="29" t="s">
        <v>49</v>
      </c>
      <c r="B12" s="28">
        <v>1096464.3753401649</v>
      </c>
      <c r="C12" s="28">
        <v>663415.8369497799</v>
      </c>
      <c r="D12" s="28">
        <v>433048.53839039995</v>
      </c>
      <c r="E12" s="28">
        <v>459749.88744809886</v>
      </c>
      <c r="F12" s="28">
        <v>273244.0083886003</v>
      </c>
      <c r="G12" s="28">
        <v>186505.8790595001</v>
      </c>
      <c r="H12" s="28">
        <v>477933.5436516965</v>
      </c>
      <c r="I12" s="28">
        <v>300814.7755543989</v>
      </c>
      <c r="J12" s="28">
        <v>177118.76809730014</v>
      </c>
      <c r="K12" s="28">
        <v>79155.5304380301</v>
      </c>
      <c r="L12" s="28">
        <v>43020.45315299998</v>
      </c>
      <c r="M12" s="28">
        <v>36135.07728503003</v>
      </c>
      <c r="N12" s="28">
        <v>38625.83630540002</v>
      </c>
      <c r="O12" s="28">
        <v>23746.399735019982</v>
      </c>
      <c r="P12" s="28">
        <v>14879.436570379998</v>
      </c>
      <c r="Q12" s="28">
        <v>40999.577496950056</v>
      </c>
      <c r="R12" s="28">
        <v>22590.200118759978</v>
      </c>
      <c r="S12" s="28">
        <v>18409.377378189994</v>
      </c>
    </row>
    <row r="13" spans="1:19" s="3" customFormat="1" ht="12.75">
      <c r="A13" s="29" t="s">
        <v>50</v>
      </c>
      <c r="B13" s="28">
        <v>1017416.9107534623</v>
      </c>
      <c r="C13" s="28">
        <v>604156.284307485</v>
      </c>
      <c r="D13" s="28">
        <v>413260.6264459797</v>
      </c>
      <c r="E13" s="28">
        <v>305962.4664901989</v>
      </c>
      <c r="F13" s="28">
        <v>173580.7939794004</v>
      </c>
      <c r="G13" s="28">
        <v>132381.67251080024</v>
      </c>
      <c r="H13" s="28">
        <v>527321.7861152967</v>
      </c>
      <c r="I13" s="28">
        <v>329209.94641379867</v>
      </c>
      <c r="J13" s="28">
        <v>198111.83970149996</v>
      </c>
      <c r="K13" s="28">
        <v>81668.61150910014</v>
      </c>
      <c r="L13" s="28">
        <v>43253.213684650036</v>
      </c>
      <c r="M13" s="28">
        <v>38415.39782445006</v>
      </c>
      <c r="N13" s="28">
        <v>60486.65796855017</v>
      </c>
      <c r="O13" s="28">
        <v>35626.534450419946</v>
      </c>
      <c r="P13" s="28">
        <v>24860.123518129993</v>
      </c>
      <c r="Q13" s="28">
        <v>41977.388670319975</v>
      </c>
      <c r="R13" s="28">
        <v>22485.795779220003</v>
      </c>
      <c r="S13" s="28">
        <v>19491.592891099976</v>
      </c>
    </row>
    <row r="14" spans="1:19" s="7" customFormat="1" ht="12.75">
      <c r="A14" s="29" t="s">
        <v>51</v>
      </c>
      <c r="B14" s="28">
        <v>46797.99952278</v>
      </c>
      <c r="C14" s="28">
        <v>35939.198321799995</v>
      </c>
      <c r="D14" s="28">
        <v>10858.80120098</v>
      </c>
      <c r="E14" s="28">
        <v>17014.699665499997</v>
      </c>
      <c r="F14" s="28">
        <v>13277.745086300001</v>
      </c>
      <c r="G14" s="28">
        <v>3736.9545792</v>
      </c>
      <c r="H14" s="28">
        <v>12568.443814800004</v>
      </c>
      <c r="I14" s="28">
        <v>10342.518422600002</v>
      </c>
      <c r="J14" s="28">
        <v>2225.9253922</v>
      </c>
      <c r="K14" s="28">
        <v>7142.166597360001</v>
      </c>
      <c r="L14" s="28">
        <v>4814.3864080700005</v>
      </c>
      <c r="M14" s="28">
        <v>2327.7801892900006</v>
      </c>
      <c r="N14" s="28">
        <v>8055.152291710003</v>
      </c>
      <c r="O14" s="28">
        <v>6115.2635772700005</v>
      </c>
      <c r="P14" s="28">
        <v>1939.8887144399998</v>
      </c>
      <c r="Q14" s="28">
        <v>2017.5371534100002</v>
      </c>
      <c r="R14" s="28">
        <v>1389.2848275599997</v>
      </c>
      <c r="S14" s="28">
        <v>628.25232585</v>
      </c>
    </row>
    <row r="15" spans="1:19" s="3" customFormat="1" ht="12.75">
      <c r="A15" s="29" t="s">
        <v>52</v>
      </c>
      <c r="B15" s="28">
        <v>94472.2217858401</v>
      </c>
      <c r="C15" s="28">
        <v>7537.1783861</v>
      </c>
      <c r="D15" s="28">
        <v>86935.04339974005</v>
      </c>
      <c r="E15" s="28">
        <v>41740.30285909999</v>
      </c>
      <c r="F15" s="28" t="s">
        <v>75</v>
      </c>
      <c r="G15" s="28">
        <v>41740.30285909999</v>
      </c>
      <c r="H15" s="28">
        <v>44177.60816790003</v>
      </c>
      <c r="I15" s="28">
        <v>7224.264732200001</v>
      </c>
      <c r="J15" s="28">
        <v>36953.343435700015</v>
      </c>
      <c r="K15" s="28">
        <v>4187.232353320001</v>
      </c>
      <c r="L15" s="28">
        <v>102.5754329</v>
      </c>
      <c r="M15" s="28">
        <v>4084.65692042</v>
      </c>
      <c r="N15" s="28">
        <v>2513.3339154</v>
      </c>
      <c r="O15" s="28">
        <v>170.48239205</v>
      </c>
      <c r="P15" s="28">
        <v>2342.85152335</v>
      </c>
      <c r="Q15" s="28">
        <v>1853.7444901200004</v>
      </c>
      <c r="R15" s="30">
        <v>39.85582895</v>
      </c>
      <c r="S15" s="28">
        <v>1813.8886611700002</v>
      </c>
    </row>
    <row r="16" spans="1:19" s="3" customFormat="1" ht="12.75">
      <c r="A16" s="20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:19" s="3" customFormat="1" ht="12.75">
      <c r="A17" s="18" t="s">
        <v>12</v>
      </c>
      <c r="B17" s="28">
        <v>122182.86478119993</v>
      </c>
      <c r="C17" s="28">
        <v>57893.08901968008</v>
      </c>
      <c r="D17" s="28">
        <v>64289.77576152002</v>
      </c>
      <c r="E17" s="28">
        <v>37439.314046799984</v>
      </c>
      <c r="F17" s="28">
        <v>18171.919979</v>
      </c>
      <c r="G17" s="28">
        <v>19267.394067799996</v>
      </c>
      <c r="H17" s="28">
        <v>69311.5935631</v>
      </c>
      <c r="I17" s="28">
        <v>32449.669765099992</v>
      </c>
      <c r="J17" s="28">
        <v>36861.923798</v>
      </c>
      <c r="K17" s="28">
        <v>5743.350653590003</v>
      </c>
      <c r="L17" s="28">
        <v>2716.00046778</v>
      </c>
      <c r="M17" s="28">
        <v>3027.35018581</v>
      </c>
      <c r="N17" s="28">
        <v>4329.076402230001</v>
      </c>
      <c r="O17" s="28">
        <v>1750.75060938</v>
      </c>
      <c r="P17" s="28">
        <v>2578.3257928499997</v>
      </c>
      <c r="Q17" s="28">
        <v>5359.530115479998</v>
      </c>
      <c r="R17" s="28">
        <v>2804.7481984199994</v>
      </c>
      <c r="S17" s="28">
        <v>2554.78191706</v>
      </c>
    </row>
    <row r="18" spans="1:19" s="3" customFormat="1" ht="12.7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s="3" customFormat="1" ht="12.7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s="3" customFormat="1" ht="12.7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s="3" customFormat="1" ht="12.7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6" s="3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9" s="3" customFormat="1" ht="18">
      <c r="A23" s="38" t="s">
        <v>74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s="3" customFormat="1" ht="18">
      <c r="A24" s="38" t="s">
        <v>70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:19" s="3" customFormat="1" ht="18">
      <c r="A25" s="45" t="s">
        <v>71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256" s="34" customFormat="1" ht="18.75" thickBo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20" s="36" customFormat="1" ht="33.75" customHeight="1">
      <c r="A27" s="40" t="s">
        <v>15</v>
      </c>
      <c r="B27" s="43" t="s">
        <v>73</v>
      </c>
      <c r="C27" s="43"/>
      <c r="D27" s="43"/>
      <c r="E27" s="42" t="s">
        <v>63</v>
      </c>
      <c r="F27" s="42"/>
      <c r="G27" s="42"/>
      <c r="H27" s="43" t="s">
        <v>64</v>
      </c>
      <c r="I27" s="43"/>
      <c r="J27" s="43"/>
      <c r="K27" s="43" t="s">
        <v>65</v>
      </c>
      <c r="L27" s="43"/>
      <c r="M27" s="43"/>
      <c r="N27" s="43" t="s">
        <v>66</v>
      </c>
      <c r="O27" s="43"/>
      <c r="P27" s="43"/>
      <c r="Q27" s="43" t="s">
        <v>67</v>
      </c>
      <c r="R27" s="43"/>
      <c r="S27" s="44"/>
      <c r="T27" s="35"/>
    </row>
    <row r="28" spans="1:19" ht="42" customHeight="1" thickBot="1">
      <c r="A28" s="41"/>
      <c r="B28" s="16" t="s">
        <v>0</v>
      </c>
      <c r="C28" s="16" t="s">
        <v>1</v>
      </c>
      <c r="D28" s="16" t="s">
        <v>2</v>
      </c>
      <c r="E28" s="16" t="s">
        <v>0</v>
      </c>
      <c r="F28" s="16" t="s">
        <v>1</v>
      </c>
      <c r="G28" s="16" t="s">
        <v>2</v>
      </c>
      <c r="H28" s="16" t="s">
        <v>0</v>
      </c>
      <c r="I28" s="16" t="s">
        <v>1</v>
      </c>
      <c r="J28" s="16" t="s">
        <v>2</v>
      </c>
      <c r="K28" s="16" t="s">
        <v>0</v>
      </c>
      <c r="L28" s="16" t="s">
        <v>1</v>
      </c>
      <c r="M28" s="16" t="s">
        <v>2</v>
      </c>
      <c r="N28" s="16" t="s">
        <v>0</v>
      </c>
      <c r="O28" s="16" t="s">
        <v>1</v>
      </c>
      <c r="P28" s="16" t="s">
        <v>2</v>
      </c>
      <c r="Q28" s="16" t="s">
        <v>0</v>
      </c>
      <c r="R28" s="16" t="s">
        <v>1</v>
      </c>
      <c r="S28" s="17" t="s">
        <v>2</v>
      </c>
    </row>
    <row r="29" spans="1:16" s="3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9" s="3" customFormat="1" ht="14.25">
      <c r="A30" s="15" t="s">
        <v>19</v>
      </c>
      <c r="B30" s="14">
        <f aca="true" t="shared" si="0" ref="B30:S30">+B10/B8</f>
        <v>0.9486050989667986</v>
      </c>
      <c r="C30" s="14">
        <f t="shared" si="0"/>
        <v>0.9577095987366483</v>
      </c>
      <c r="D30" s="14">
        <f t="shared" si="0"/>
        <v>0.9362453037098457</v>
      </c>
      <c r="E30" s="14">
        <f t="shared" si="0"/>
        <v>0.956562218012932</v>
      </c>
      <c r="F30" s="14">
        <f t="shared" si="0"/>
        <v>0.9620052475798654</v>
      </c>
      <c r="G30" s="14">
        <f t="shared" si="0"/>
        <v>0.9497763902162214</v>
      </c>
      <c r="H30" s="14">
        <f t="shared" si="0"/>
        <v>0.9387334936701025</v>
      </c>
      <c r="I30" s="14">
        <f t="shared" si="0"/>
        <v>0.9522827867438484</v>
      </c>
      <c r="J30" s="14">
        <f t="shared" si="0"/>
        <v>0.918315472486186</v>
      </c>
      <c r="K30" s="14">
        <f t="shared" si="0"/>
        <v>0.9677152838169177</v>
      </c>
      <c r="L30" s="14">
        <f t="shared" si="0"/>
        <v>0.9710776492302171</v>
      </c>
      <c r="M30" s="14">
        <f t="shared" si="0"/>
        <v>0.9639559384728178</v>
      </c>
      <c r="N30" s="14">
        <f t="shared" si="0"/>
        <v>0.9620289953309853</v>
      </c>
      <c r="O30" s="14">
        <f t="shared" si="0"/>
        <v>0.9740281057185333</v>
      </c>
      <c r="P30" s="14">
        <f t="shared" si="0"/>
        <v>0.9446718637157858</v>
      </c>
      <c r="Q30" s="14">
        <f t="shared" si="0"/>
        <v>0.9418755094633677</v>
      </c>
      <c r="R30" s="14">
        <f t="shared" si="0"/>
        <v>0.9431199603796581</v>
      </c>
      <c r="S30" s="14">
        <f t="shared" si="0"/>
        <v>0.9404450492070787</v>
      </c>
    </row>
    <row r="31" spans="1:19" s="3" customFormat="1" ht="14.25">
      <c r="A31" s="15" t="s">
        <v>54</v>
      </c>
      <c r="B31" s="14">
        <f aca="true" t="shared" si="1" ref="B31:S31">+B12/B8</f>
        <v>0.46121588455101675</v>
      </c>
      <c r="C31" s="14">
        <f t="shared" si="1"/>
        <v>0.4846195361856078</v>
      </c>
      <c r="D31" s="14">
        <f t="shared" si="1"/>
        <v>0.42944430458722993</v>
      </c>
      <c r="E31" s="14">
        <f t="shared" si="1"/>
        <v>0.5334102904392439</v>
      </c>
      <c r="F31" s="14">
        <f t="shared" si="1"/>
        <v>0.5713121376831772</v>
      </c>
      <c r="G31" s="14">
        <f t="shared" si="1"/>
        <v>0.48615803773479904</v>
      </c>
      <c r="H31" s="14">
        <f t="shared" si="1"/>
        <v>0.42245917273206507</v>
      </c>
      <c r="I31" s="14">
        <f t="shared" si="1"/>
        <v>0.4423478851907749</v>
      </c>
      <c r="J31" s="14">
        <f t="shared" si="1"/>
        <v>0.39248800374987264</v>
      </c>
      <c r="K31" s="14">
        <f t="shared" si="1"/>
        <v>0.44495173438800556</v>
      </c>
      <c r="L31" s="14">
        <f t="shared" si="1"/>
        <v>0.4581194484782453</v>
      </c>
      <c r="M31" s="14">
        <f t="shared" si="1"/>
        <v>0.4302293652898358</v>
      </c>
      <c r="N31" s="14">
        <f t="shared" si="1"/>
        <v>0.3387932377311289</v>
      </c>
      <c r="O31" s="14">
        <f t="shared" si="1"/>
        <v>0.35227118024637477</v>
      </c>
      <c r="P31" s="14">
        <f t="shared" si="1"/>
        <v>0.31929692387256237</v>
      </c>
      <c r="Q31" s="14">
        <f t="shared" si="1"/>
        <v>0.44464337411676474</v>
      </c>
      <c r="R31" s="14">
        <f t="shared" si="1"/>
        <v>0.4581272138833541</v>
      </c>
      <c r="S31" s="14">
        <f t="shared" si="1"/>
        <v>0.4291440911512661</v>
      </c>
    </row>
    <row r="32" spans="1:19" s="3" customFormat="1" ht="14.25">
      <c r="A32" s="15" t="s">
        <v>55</v>
      </c>
      <c r="B32" s="14">
        <f aca="true" t="shared" si="2" ref="B32:S32">+B13/B8</f>
        <v>0.42796542323113984</v>
      </c>
      <c r="C32" s="14">
        <f t="shared" si="2"/>
        <v>0.44133094505381437</v>
      </c>
      <c r="D32" s="14">
        <f t="shared" si="2"/>
        <v>0.4098210861004745</v>
      </c>
      <c r="E32" s="14">
        <f t="shared" si="2"/>
        <v>0.35498329106707716</v>
      </c>
      <c r="F32" s="14">
        <f t="shared" si="2"/>
        <v>0.3629313413089709</v>
      </c>
      <c r="G32" s="14">
        <f t="shared" si="2"/>
        <v>0.34507445268987724</v>
      </c>
      <c r="H32" s="14">
        <f t="shared" si="2"/>
        <v>0.46611485735810293</v>
      </c>
      <c r="I32" s="14">
        <f t="shared" si="2"/>
        <v>0.48410296107139694</v>
      </c>
      <c r="J32" s="14">
        <f t="shared" si="2"/>
        <v>0.43900779865937734</v>
      </c>
      <c r="K32" s="14">
        <f t="shared" si="2"/>
        <v>0.45907835036849864</v>
      </c>
      <c r="L32" s="14">
        <f t="shared" si="2"/>
        <v>0.4605980863951402</v>
      </c>
      <c r="M32" s="14">
        <f t="shared" si="2"/>
        <v>0.45737918568716174</v>
      </c>
      <c r="N32" s="14">
        <f t="shared" si="2"/>
        <v>0.5305379158828876</v>
      </c>
      <c r="O32" s="14">
        <f t="shared" si="2"/>
        <v>0.5285096468930895</v>
      </c>
      <c r="P32" s="14">
        <f t="shared" si="2"/>
        <v>0.5334718777075396</v>
      </c>
      <c r="Q32" s="14">
        <f t="shared" si="2"/>
        <v>0.45524780679436044</v>
      </c>
      <c r="R32" s="14">
        <f t="shared" si="2"/>
        <v>0.4560099033265937</v>
      </c>
      <c r="S32" s="14">
        <f t="shared" si="2"/>
        <v>0.45437179892088203</v>
      </c>
    </row>
    <row r="33" spans="1:19" s="3" customFormat="1" ht="14.25">
      <c r="A33" s="15" t="s">
        <v>56</v>
      </c>
      <c r="B33" s="14">
        <f aca="true" t="shared" si="3" ref="B33:S33">+B14/B8</f>
        <v>0.01968507252086587</v>
      </c>
      <c r="C33" s="14">
        <f t="shared" si="3"/>
        <v>0.026253273816421917</v>
      </c>
      <c r="D33" s="14">
        <f t="shared" si="3"/>
        <v>0.010768424130326566</v>
      </c>
      <c r="E33" s="14">
        <f t="shared" si="3"/>
        <v>0.01974076805257604</v>
      </c>
      <c r="F33" s="14">
        <f t="shared" si="3"/>
        <v>0.027761768587723702</v>
      </c>
      <c r="G33" s="14">
        <f t="shared" si="3"/>
        <v>0.009740982506767812</v>
      </c>
      <c r="H33" s="14">
        <f t="shared" si="3"/>
        <v>0.011109608118235295</v>
      </c>
      <c r="I33" s="14">
        <f t="shared" si="3"/>
        <v>0.015208665011058959</v>
      </c>
      <c r="J33" s="14">
        <f t="shared" si="3"/>
        <v>0.004932560355211998</v>
      </c>
      <c r="K33" s="14">
        <f t="shared" si="3"/>
        <v>0.04014778749125265</v>
      </c>
      <c r="L33" s="14">
        <f t="shared" si="3"/>
        <v>0.05126780134514661</v>
      </c>
      <c r="M33" s="14">
        <f t="shared" si="3"/>
        <v>0.027714881733140274</v>
      </c>
      <c r="N33" s="14">
        <f t="shared" si="3"/>
        <v>0.07065299774348774</v>
      </c>
      <c r="O33" s="14">
        <f t="shared" si="3"/>
        <v>0.09071822010583021</v>
      </c>
      <c r="P33" s="14">
        <f t="shared" si="3"/>
        <v>0.04162795387083484</v>
      </c>
      <c r="Q33" s="14">
        <f t="shared" si="3"/>
        <v>0.021880335897726973</v>
      </c>
      <c r="R33" s="14">
        <f t="shared" si="3"/>
        <v>0.02817457056575273</v>
      </c>
      <c r="S33" s="14">
        <f t="shared" si="3"/>
        <v>0.014645295593211172</v>
      </c>
    </row>
    <row r="34" spans="1:19" s="3" customFormat="1" ht="14.25">
      <c r="A34" s="15" t="s">
        <v>57</v>
      </c>
      <c r="B34" s="14">
        <f aca="true" t="shared" si="4" ref="B34:S34">+B15/B8</f>
        <v>0.03973871866373986</v>
      </c>
      <c r="C34" s="14">
        <f t="shared" si="4"/>
        <v>0.005505843680811126</v>
      </c>
      <c r="D34" s="14">
        <f t="shared" si="4"/>
        <v>0.08621148889181808</v>
      </c>
      <c r="E34" s="14">
        <f t="shared" si="4"/>
        <v>0.04842786845403631</v>
      </c>
      <c r="F34" s="37" t="s">
        <v>76</v>
      </c>
      <c r="G34" s="14">
        <f t="shared" si="4"/>
        <v>0.10880291728478161</v>
      </c>
      <c r="H34" s="14">
        <f t="shared" si="4"/>
        <v>0.039049855461690645</v>
      </c>
      <c r="I34" s="14">
        <f t="shared" si="4"/>
        <v>0.010623275470619548</v>
      </c>
      <c r="J34" s="14">
        <f t="shared" si="4"/>
        <v>0.08188710972173052</v>
      </c>
      <c r="K34" s="14">
        <f t="shared" si="4"/>
        <v>0.023537411569162756</v>
      </c>
      <c r="L34" s="14">
        <f t="shared" si="4"/>
        <v>0.0010923130116840328</v>
      </c>
      <c r="M34" s="14">
        <f t="shared" si="4"/>
        <v>0.048632505762677844</v>
      </c>
      <c r="N34" s="14">
        <f t="shared" si="4"/>
        <v>0.02204484397348255</v>
      </c>
      <c r="O34" s="14">
        <f t="shared" si="4"/>
        <v>0.0025290584732350434</v>
      </c>
      <c r="P34" s="14">
        <f t="shared" si="4"/>
        <v>0.050275108264848586</v>
      </c>
      <c r="Q34" s="14">
        <f t="shared" si="4"/>
        <v>0.020103992654525154</v>
      </c>
      <c r="R34" s="14">
        <f t="shared" si="4"/>
        <v>0.0008082726039559008</v>
      </c>
      <c r="S34" s="14">
        <f t="shared" si="4"/>
        <v>0.04228386354171858</v>
      </c>
    </row>
    <row r="35" spans="1:19" s="3" customFormat="1" ht="14.25">
      <c r="A35" s="15" t="s">
        <v>58</v>
      </c>
      <c r="B35" s="14">
        <f aca="true" t="shared" si="5" ref="B35:S35">+B17/B8</f>
        <v>0.05139490103320106</v>
      </c>
      <c r="C35" s="14">
        <f t="shared" si="5"/>
        <v>0.042290401263353164</v>
      </c>
      <c r="D35" s="14">
        <f t="shared" si="5"/>
        <v>0.06375469629015369</v>
      </c>
      <c r="E35" s="14">
        <f t="shared" si="5"/>
        <v>0.043437781987068165</v>
      </c>
      <c r="F35" s="14">
        <f t="shared" si="5"/>
        <v>0.03799475242013488</v>
      </c>
      <c r="G35" s="14">
        <f t="shared" si="5"/>
        <v>0.050223609783777615</v>
      </c>
      <c r="H35" s="14">
        <f t="shared" si="5"/>
        <v>0.061266506329900314</v>
      </c>
      <c r="I35" s="14">
        <f t="shared" si="5"/>
        <v>0.047717213256152864</v>
      </c>
      <c r="J35" s="14">
        <f t="shared" si="5"/>
        <v>0.08168452751381508</v>
      </c>
      <c r="K35" s="14">
        <f t="shared" si="5"/>
        <v>0.03228471618308512</v>
      </c>
      <c r="L35" s="14">
        <f t="shared" si="5"/>
        <v>0.028922350769781772</v>
      </c>
      <c r="M35" s="14">
        <f t="shared" si="5"/>
        <v>0.036044061527182106</v>
      </c>
      <c r="N35" s="14">
        <f t="shared" si="5"/>
        <v>0.03797100466901437</v>
      </c>
      <c r="O35" s="14">
        <f t="shared" si="5"/>
        <v>0.025971894281465208</v>
      </c>
      <c r="P35" s="14">
        <f t="shared" si="5"/>
        <v>0.0553281362842132</v>
      </c>
      <c r="Q35" s="14">
        <f t="shared" si="5"/>
        <v>0.05812449053663338</v>
      </c>
      <c r="R35" s="14">
        <f t="shared" si="5"/>
        <v>0.056880039620341515</v>
      </c>
      <c r="S35" s="14">
        <f t="shared" si="5"/>
        <v>0.05955495079292018</v>
      </c>
    </row>
    <row r="36" spans="1:16" s="3" customFormat="1" ht="12.75">
      <c r="A36" s="6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9" s="3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0"/>
      <c r="O37" s="10"/>
      <c r="P37" s="10"/>
      <c r="Q37" s="10"/>
      <c r="R37" s="10"/>
      <c r="S37" s="10"/>
    </row>
    <row r="38" spans="1:16" s="3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="3" customFormat="1" ht="12.75">
      <c r="A39" s="12"/>
    </row>
    <row r="40" s="3" customFormat="1" ht="12.75">
      <c r="A40" s="12"/>
    </row>
    <row r="41" s="3" customFormat="1" ht="12.75">
      <c r="A41" s="12"/>
    </row>
    <row r="42" s="3" customFormat="1" ht="12.75">
      <c r="A42" s="12"/>
    </row>
    <row r="43" s="3" customFormat="1" ht="12.75">
      <c r="A43" s="12"/>
    </row>
    <row r="44" s="3" customFormat="1" ht="12.75">
      <c r="A44" s="12"/>
    </row>
    <row r="45" s="3" customFormat="1" ht="12.75">
      <c r="A45" s="12"/>
    </row>
    <row r="46" s="3" customFormat="1" ht="12.75">
      <c r="A46" s="12"/>
    </row>
    <row r="47" s="3" customFormat="1" ht="12.75">
      <c r="A47" s="12"/>
    </row>
    <row r="48" s="3" customFormat="1" ht="12.75">
      <c r="A48" s="12"/>
    </row>
    <row r="49" s="3" customFormat="1" ht="12.75">
      <c r="A49" s="12"/>
    </row>
    <row r="50" s="3" customFormat="1" ht="12.75">
      <c r="A50" s="12"/>
    </row>
    <row r="51" s="3" customFormat="1" ht="12.75">
      <c r="A51" s="12"/>
    </row>
    <row r="52" s="3" customFormat="1" ht="12.75">
      <c r="A52" s="12"/>
    </row>
    <row r="53" s="3" customFormat="1" ht="12.75">
      <c r="A53" s="12"/>
    </row>
    <row r="54" s="3" customFormat="1" ht="12.75">
      <c r="A54" s="12"/>
    </row>
    <row r="55" s="3" customFormat="1" ht="12.75">
      <c r="A55" s="12"/>
    </row>
    <row r="56" s="3" customFormat="1" ht="12.75">
      <c r="A56" s="12"/>
    </row>
    <row r="57" s="3" customFormat="1" ht="12.75">
      <c r="A57" s="12"/>
    </row>
    <row r="58" s="3" customFormat="1" ht="12.75">
      <c r="A58" s="12"/>
    </row>
    <row r="59" s="3" customFormat="1" ht="12.75">
      <c r="A59" s="12"/>
    </row>
    <row r="60" s="3" customFormat="1" ht="12.75">
      <c r="A60" s="12"/>
    </row>
  </sheetData>
  <sheetProtection/>
  <mergeCells count="21">
    <mergeCell ref="H27:J27"/>
    <mergeCell ref="Q5:S5"/>
    <mergeCell ref="N27:P27"/>
    <mergeCell ref="A5:A6"/>
    <mergeCell ref="E27:G27"/>
    <mergeCell ref="A25:S25"/>
    <mergeCell ref="A1:S1"/>
    <mergeCell ref="A2:S2"/>
    <mergeCell ref="A3:S3"/>
    <mergeCell ref="A4:S4"/>
    <mergeCell ref="K5:M5"/>
    <mergeCell ref="A27:A28"/>
    <mergeCell ref="A24:S24"/>
    <mergeCell ref="K27:M27"/>
    <mergeCell ref="N5:P5"/>
    <mergeCell ref="Q27:S27"/>
    <mergeCell ref="A23:S23"/>
    <mergeCell ref="B27:D27"/>
    <mergeCell ref="B5:D5"/>
    <mergeCell ref="E5:G5"/>
    <mergeCell ref="H5:J5"/>
  </mergeCells>
  <printOptions horizontalCentered="1" verticalCentered="1"/>
  <pageMargins left="0.15748031496062992" right="0.15748031496062992" top="0.7874015748031497" bottom="0.7874015748031497" header="0" footer="0.3937007874015748"/>
  <pageSetup horizontalDpi="600" verticalDpi="600" orientation="landscape" paperSize="9" scale="56" r:id="rId1"/>
  <headerFooter alignWithMargins="0">
    <oddFooter>&amp;LMarzo 2014</oddFooter>
  </headerFooter>
  <rowBreaks count="1" manualBreakCount="1">
    <brk id="37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</dc:creator>
  <cp:keywords/>
  <dc:description/>
  <cp:lastModifiedBy>INEC Adriana Urcuango</cp:lastModifiedBy>
  <cp:lastPrinted>2014-04-11T14:08:05Z</cp:lastPrinted>
  <dcterms:created xsi:type="dcterms:W3CDTF">2004-02-08T21:41:40Z</dcterms:created>
  <dcterms:modified xsi:type="dcterms:W3CDTF">2014-04-11T15:34:22Z</dcterms:modified>
  <cp:category/>
  <cp:version/>
  <cp:contentType/>
  <cp:contentStatus/>
</cp:coreProperties>
</file>