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tabRatio="817" activeTab="0"/>
  </bookViews>
  <sheets>
    <sheet name="NACIONAL 1" sheetId="1" r:id="rId1"/>
    <sheet name="cuadro 2" sheetId="2" r:id="rId2"/>
    <sheet name="CIUDADES PRINCIPALES" sheetId="3" r:id="rId3"/>
    <sheet name="cuadro 4" sheetId="4" r:id="rId4"/>
  </sheets>
  <definedNames>
    <definedName name="_xlnm.Print_Area" localSheetId="2">'CIUDADES PRINCIPALES'!$A$1:$P$56</definedName>
    <definedName name="_xlnm.Print_Area" localSheetId="1">'cuadro 2'!$A$1:$M$37</definedName>
    <definedName name="_xlnm.Print_Area" localSheetId="3">'cuadro 4'!$A$1:$P$37</definedName>
    <definedName name="_xlnm.Print_Area" localSheetId="0">'NACIONAL 1'!$A$1:$M$54</definedName>
  </definedNames>
  <calcPr fullCalcOnLoad="1"/>
</workbook>
</file>

<file path=xl/sharedStrings.xml><?xml version="1.0" encoding="utf-8"?>
<sst xmlns="http://schemas.openxmlformats.org/spreadsheetml/2006/main" count="266" uniqueCount="74">
  <si>
    <t>TOTAL</t>
  </si>
  <si>
    <t>HOMBRES</t>
  </si>
  <si>
    <t>MUJERES</t>
  </si>
  <si>
    <t>NACIONAL URBANO</t>
  </si>
  <si>
    <t>SIERRA</t>
  </si>
  <si>
    <t>COSTA</t>
  </si>
  <si>
    <t>CUADRO No. 1</t>
  </si>
  <si>
    <t>POBLACION TOTAL</t>
  </si>
  <si>
    <t xml:space="preserve">     Población en Edad de Trabajar (PET)</t>
  </si>
  <si>
    <t xml:space="preserve">          Población Económicamente Activa (PEA)</t>
  </si>
  <si>
    <t xml:space="preserve">                Ocupados</t>
  </si>
  <si>
    <t xml:space="preserve">                                     Visibles</t>
  </si>
  <si>
    <t xml:space="preserve">                Desocupados</t>
  </si>
  <si>
    <t xml:space="preserve">          Población Económicamente Inactiva (PEI)</t>
  </si>
  <si>
    <t>CUADRO No. 1 A</t>
  </si>
  <si>
    <t>INDICADORES DEL 
MERCADO LABORAL</t>
  </si>
  <si>
    <t>Tasa de Participación Bruta</t>
  </si>
  <si>
    <t>Tasa de Participación Global</t>
  </si>
  <si>
    <t>Tasa de Ocupación Bruta</t>
  </si>
  <si>
    <t>Tasa de Ocupación Global</t>
  </si>
  <si>
    <t>Tasa de Subempleo Bruta</t>
  </si>
  <si>
    <t>Tasa de Subempleo Global</t>
  </si>
  <si>
    <t>Tasa de Desempleo</t>
  </si>
  <si>
    <t>Tasa de Desempleo Abierto</t>
  </si>
  <si>
    <t>Tasa de Desempleo Oculto</t>
  </si>
  <si>
    <t>Tasa de Subutilización Bruta</t>
  </si>
  <si>
    <t>* Estas variables correponden a otra desagregación de la Población Desocupada</t>
  </si>
  <si>
    <t>INDICADORES DEL MERCADO LABORAL POR REGIONES NATURALES Y SEXO</t>
  </si>
  <si>
    <t xml:space="preserve">                             Ocupados No clasificados </t>
  </si>
  <si>
    <t xml:space="preserve">                                      Otras formas </t>
  </si>
  <si>
    <t>Tasa de Subempleo Visible</t>
  </si>
  <si>
    <t>Tasa de Otras formas de Subempleo</t>
  </si>
  <si>
    <t xml:space="preserve">SIERRA </t>
  </si>
  <si>
    <t xml:space="preserve">COSTA </t>
  </si>
  <si>
    <t>AMAZONÍA</t>
  </si>
  <si>
    <t xml:space="preserve">                                 Desempleo Abierto</t>
  </si>
  <si>
    <t xml:space="preserve">                                 Desempleo Oculto </t>
  </si>
  <si>
    <t xml:space="preserve">                           Ocupados Plenos </t>
  </si>
  <si>
    <t xml:space="preserve">                            Subempleados </t>
  </si>
  <si>
    <t xml:space="preserve">                                 Cesantes  (*)</t>
  </si>
  <si>
    <t xml:space="preserve">                                 Trabajadores Nuevos (*)</t>
  </si>
  <si>
    <t>CLASIFICACIÓN DE LA POBLACIÓN URBANA SEGÚN CONDICIÓN DE ACTIVIDAD POR REGIONES NATURALES Y SEXO</t>
  </si>
  <si>
    <t xml:space="preserve">CONDICIÓN DE ACTIVIDAD </t>
  </si>
  <si>
    <t>Tasa de Ocupados Plenos</t>
  </si>
  <si>
    <t xml:space="preserve">Tasa de Ocupados no Clasificados </t>
  </si>
  <si>
    <t xml:space="preserve">El símbolo (*) indica que en la casilla correspondiente el número de observaciones muestrales es menor que 30 por lo que esa cifra hay que intepretarla con cautela. </t>
  </si>
  <si>
    <t xml:space="preserve">     Población Menor de 15 años</t>
  </si>
  <si>
    <t>CUADRO No. 2</t>
  </si>
  <si>
    <t>SEGMENTACIÓN DEL MERCADO LABORAL POR REGIONES NATURALES Y SEXO</t>
  </si>
  <si>
    <t xml:space="preserve">CONDICIÓN DE ACTIVIDAD Y 
SEGMENTACIÓN DEL MERCADO LABORAL </t>
  </si>
  <si>
    <t xml:space="preserve">                       Sector Formal</t>
  </si>
  <si>
    <t xml:space="preserve">                      Sector Informal</t>
  </si>
  <si>
    <t xml:space="preserve">                      No Clasificados por sectores</t>
  </si>
  <si>
    <t xml:space="preserve">                      Servicio Doméstico</t>
  </si>
  <si>
    <t>CUADRO No. 2 A</t>
  </si>
  <si>
    <t>Tasa de Ocupados Sector Formal</t>
  </si>
  <si>
    <t xml:space="preserve">Tasa de Ocupados Sector Informal </t>
  </si>
  <si>
    <t xml:space="preserve">Tasa de Ocupados No Clasificados por sectores </t>
  </si>
  <si>
    <t>Tasa de Ocupados Servicio Doméstico</t>
  </si>
  <si>
    <t xml:space="preserve">Tasa de Desempleo </t>
  </si>
  <si>
    <t>CUADRO No. 3</t>
  </si>
  <si>
    <t>QUITO, GUAYAQUIL, CUENCA, MACHALA Y AMBATO</t>
  </si>
  <si>
    <t>CLASIFICACIÓN DE LA POBLACIÓN URBANA SEGÚN CONDICIÓN DE ACTIVIDAD POR CIUDADES PRINCIPALES Y SEXO</t>
  </si>
  <si>
    <t>QUITO</t>
  </si>
  <si>
    <t>GUAYAQUIL</t>
  </si>
  <si>
    <t>CUENCA</t>
  </si>
  <si>
    <t>MACHALA</t>
  </si>
  <si>
    <t>AMBATO</t>
  </si>
  <si>
    <t>CUADRO No. 3 A</t>
  </si>
  <si>
    <t>CUADRO No. 4</t>
  </si>
  <si>
    <t>CIUDADES PRINCIPALES</t>
  </si>
  <si>
    <t>INDICADORES DEL MERCADO LABORAL POR CIUDADES PRINCIPALES Y SEXO</t>
  </si>
  <si>
    <t xml:space="preserve">SEGMENTACIÓN DEL MERCADO LABORAL </t>
  </si>
  <si>
    <t>CUADRO No. 4 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</si>
</sst>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* #,##0_);_(* \(#,##0\);_(* &quot;-&quot;_);_(@_)"/>
    <numFmt numFmtId="184" formatCode="_(&quot;€&quot;* #,##0.00_);_(&quot;€&quot;* \(#,##0.00\);_(&quot;€&quot;* &quot;-&quot;??_);_(@_)"/>
    <numFmt numFmtId="185" formatCode="_(* #,##0.00_);_(* \(#,##0.00\);_(* &quot;-&quot;??_);_(@_)"/>
    <numFmt numFmtId="186" formatCode="_ [$€]\ * #,##0.00_ ;_ [$€]\ * \-#,##0.00_ ;_ [$€]\ * &quot;-&quot;??_ ;_ @_ "/>
    <numFmt numFmtId="187" formatCode="_-* #,##0\ _$_-;\-* #,##0\ _$_-;_-* &quot;-&quot;\ _$_-;_-@_-"/>
    <numFmt numFmtId="188" formatCode="_ * #,##0_ ;_ * \-#,##0_ ;_ * &quot;-&quot;??_ ;_ @_ "/>
    <numFmt numFmtId="189" formatCode="_-* #,##0.00\ _$_-;\-* #,##0.00\ _$_-;_-* &quot;-&quot;??\ _$_-;_-@_-"/>
    <numFmt numFmtId="190" formatCode="_ * #,##0.0_ ;_ * \-#,##0.0_ ;_ * &quot;-&quot;??_ ;_ @_ "/>
    <numFmt numFmtId="191" formatCode="_-* #,##0\ _p_t_a_-;\-* #,##0\ _p_t_a_-;_-* &quot;-&quot;\ _p_t_a_-;_-@_-"/>
    <numFmt numFmtId="192" formatCode="_-* #,##0.00\ _p_t_a_-;\-* #,##0.00\ _p_t_a_-;_-* &quot;-&quot;??\ _p_t_a_-;_-@_-"/>
    <numFmt numFmtId="193" formatCode="0.0%"/>
    <numFmt numFmtId="194" formatCode="_-* #,##0\ _€_-;\-* #,##0\ _€_-;_-* &quot;-&quot;??\ _€_-;_-@_-"/>
    <numFmt numFmtId="195" formatCode="_-* #,##0.0\ _€_-;\-* #,##0.0\ _€_-;_-* &quot;-&quot;??\ _€_-;_-@_-"/>
    <numFmt numFmtId="196" formatCode="_-* #,##0.000\ _€_-;\-* #,##0.000\ _€_-;_-* &quot;-&quot;??\ _€_-;_-@_-"/>
    <numFmt numFmtId="197" formatCode="_-* #,##0.0000\ _€_-;\-* #,##0.0000\ _€_-;_-* &quot;-&quot;??\ _€_-;_-@_-"/>
    <numFmt numFmtId="198" formatCode="0.0"/>
  </numFmts>
  <fonts count="15">
    <font>
      <sz val="10"/>
      <name val="Arial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88" fontId="1" fillId="2" borderId="0" xfId="20" applyNumberFormat="1" applyFont="1" applyFill="1" applyAlignment="1">
      <alignment horizontal="center"/>
    </xf>
    <xf numFmtId="0" fontId="0" fillId="2" borderId="0" xfId="0" applyFill="1" applyAlignment="1">
      <alignment/>
    </xf>
    <xf numFmtId="188" fontId="1" fillId="2" borderId="0" xfId="20" applyNumberFormat="1" applyFont="1" applyFill="1" applyAlignment="1">
      <alignment horizontal="center" wrapText="1"/>
    </xf>
    <xf numFmtId="188" fontId="2" fillId="2" borderId="0" xfId="20" applyNumberFormat="1" applyFont="1" applyFill="1" applyBorder="1" applyAlignment="1">
      <alignment horizontal="center" vertical="center"/>
    </xf>
    <xf numFmtId="188" fontId="3" fillId="2" borderId="0" xfId="20" applyNumberFormat="1" applyFont="1" applyFill="1" applyAlignment="1">
      <alignment/>
    </xf>
    <xf numFmtId="0" fontId="6" fillId="2" borderId="0" xfId="0" applyFont="1" applyFill="1" applyAlignment="1">
      <alignment/>
    </xf>
    <xf numFmtId="194" fontId="6" fillId="2" borderId="0" xfId="18" applyNumberFormat="1" applyFont="1" applyFill="1" applyAlignment="1">
      <alignment/>
    </xf>
    <xf numFmtId="194" fontId="0" fillId="2" borderId="0" xfId="18" applyNumberFormat="1" applyFill="1" applyAlignment="1">
      <alignment/>
    </xf>
    <xf numFmtId="193" fontId="3" fillId="2" borderId="0" xfId="0" applyNumberFormat="1" applyFont="1" applyFill="1" applyAlignment="1">
      <alignment horizontal="center"/>
    </xf>
    <xf numFmtId="188" fontId="3" fillId="2" borderId="0" xfId="2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193" fontId="3" fillId="2" borderId="0" xfId="20" applyNumberFormat="1" applyFont="1" applyFill="1" applyAlignment="1">
      <alignment horizontal="center"/>
    </xf>
    <xf numFmtId="193" fontId="7" fillId="2" borderId="0" xfId="23" applyNumberFormat="1" applyFont="1" applyFill="1" applyAlignment="1">
      <alignment horizontal="center"/>
    </xf>
    <xf numFmtId="188" fontId="0" fillId="2" borderId="0" xfId="20" applyNumberFormat="1" applyFont="1" applyFill="1" applyAlignment="1">
      <alignment/>
    </xf>
    <xf numFmtId="188" fontId="8" fillId="3" borderId="1" xfId="20" applyNumberFormat="1" applyFont="1" applyFill="1" applyBorder="1" applyAlignment="1">
      <alignment horizontal="center" vertical="center"/>
    </xf>
    <xf numFmtId="188" fontId="8" fillId="3" borderId="2" xfId="20" applyNumberFormat="1" applyFont="1" applyFill="1" applyBorder="1" applyAlignment="1">
      <alignment horizontal="center" vertical="center"/>
    </xf>
    <xf numFmtId="188" fontId="6" fillId="2" borderId="0" xfId="20" applyNumberFormat="1" applyFont="1" applyFill="1" applyAlignment="1">
      <alignment/>
    </xf>
    <xf numFmtId="190" fontId="0" fillId="2" borderId="0" xfId="20" applyNumberFormat="1" applyFont="1" applyFill="1" applyAlignment="1">
      <alignment/>
    </xf>
    <xf numFmtId="188" fontId="10" fillId="2" borderId="0" xfId="20" applyNumberFormat="1" applyFont="1" applyFill="1" applyAlignment="1">
      <alignment/>
    </xf>
    <xf numFmtId="194" fontId="11" fillId="2" borderId="0" xfId="18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88" fontId="3" fillId="2" borderId="3" xfId="20" applyNumberFormat="1" applyFont="1" applyFill="1" applyBorder="1" applyAlignment="1">
      <alignment/>
    </xf>
    <xf numFmtId="194" fontId="7" fillId="2" borderId="0" xfId="18" applyNumberFormat="1" applyFont="1" applyFill="1" applyBorder="1" applyAlignment="1">
      <alignment horizontal="right"/>
    </xf>
    <xf numFmtId="194" fontId="12" fillId="2" borderId="0" xfId="18" applyNumberFormat="1" applyFont="1" applyFill="1" applyBorder="1" applyAlignment="1">
      <alignment horizontal="left" wrapText="1"/>
    </xf>
    <xf numFmtId="0" fontId="0" fillId="2" borderId="0" xfId="0" applyFill="1" applyBorder="1" applyAlignment="1">
      <alignment/>
    </xf>
    <xf numFmtId="188" fontId="7" fillId="2" borderId="0" xfId="20" applyNumberFormat="1" applyFont="1" applyFill="1" applyAlignment="1">
      <alignment horizontal="center"/>
    </xf>
    <xf numFmtId="194" fontId="0" fillId="2" borderId="0" xfId="18" applyNumberFormat="1" applyFill="1" applyAlignment="1">
      <alignment horizontal="right"/>
    </xf>
    <xf numFmtId="188" fontId="14" fillId="2" borderId="0" xfId="20" applyNumberFormat="1" applyFont="1" applyFill="1" applyAlignment="1">
      <alignment/>
    </xf>
    <xf numFmtId="194" fontId="0" fillId="2" borderId="0" xfId="18" applyNumberFormat="1" applyFont="1" applyFill="1" applyAlignment="1">
      <alignment horizontal="right"/>
    </xf>
    <xf numFmtId="188" fontId="2" fillId="2" borderId="0" xfId="20" applyNumberFormat="1" applyFont="1" applyFill="1" applyAlignment="1">
      <alignment/>
    </xf>
    <xf numFmtId="194" fontId="0" fillId="2" borderId="0" xfId="18" applyNumberFormat="1" applyFill="1" applyAlignment="1">
      <alignment/>
    </xf>
    <xf numFmtId="188" fontId="1" fillId="2" borderId="0" xfId="2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88" fontId="9" fillId="2" borderId="0" xfId="20" applyNumberFormat="1" applyFont="1" applyFill="1" applyAlignment="1">
      <alignment horizontal="center"/>
    </xf>
    <xf numFmtId="188" fontId="9" fillId="2" borderId="0" xfId="20" applyNumberFormat="1" applyFont="1" applyFill="1" applyAlignment="1">
      <alignment horizontal="center" wrapText="1"/>
    </xf>
    <xf numFmtId="188" fontId="8" fillId="3" borderId="6" xfId="20" applyNumberFormat="1" applyFont="1" applyFill="1" applyBorder="1" applyAlignment="1">
      <alignment horizontal="center" vertical="center" wrapText="1"/>
    </xf>
    <xf numFmtId="188" fontId="8" fillId="3" borderId="7" xfId="20" applyNumberFormat="1" applyFont="1" applyFill="1" applyBorder="1" applyAlignment="1">
      <alignment horizontal="center" vertical="center"/>
    </xf>
    <xf numFmtId="188" fontId="8" fillId="3" borderId="8" xfId="20" applyNumberFormat="1" applyFont="1" applyFill="1" applyBorder="1" applyAlignment="1">
      <alignment horizontal="center" vertical="center" wrapText="1"/>
    </xf>
    <xf numFmtId="188" fontId="8" fillId="3" borderId="8" xfId="20" applyNumberFormat="1" applyFont="1" applyFill="1" applyBorder="1" applyAlignment="1">
      <alignment horizontal="center" vertical="center"/>
    </xf>
    <xf numFmtId="188" fontId="8" fillId="3" borderId="9" xfId="20" applyNumberFormat="1" applyFont="1" applyFill="1" applyBorder="1" applyAlignment="1">
      <alignment horizontal="center" vertical="center"/>
    </xf>
    <xf numFmtId="188" fontId="9" fillId="2" borderId="0" xfId="20" applyNumberFormat="1" applyFont="1" applyFill="1" applyBorder="1" applyAlignment="1">
      <alignment horizontal="center"/>
    </xf>
    <xf numFmtId="188" fontId="13" fillId="2" borderId="0" xfId="20" applyNumberFormat="1" applyFont="1" applyFill="1" applyAlignment="1">
      <alignment horizontal="center"/>
    </xf>
    <xf numFmtId="188" fontId="13" fillId="2" borderId="0" xfId="20" applyNumberFormat="1" applyFont="1" applyFill="1" applyBorder="1" applyAlignment="1">
      <alignment horizontal="center"/>
    </xf>
    <xf numFmtId="188" fontId="1" fillId="2" borderId="10" xfId="20" applyNumberFormat="1" applyFont="1" applyFill="1" applyBorder="1" applyAlignment="1">
      <alignment horizontal="center"/>
    </xf>
    <xf numFmtId="188" fontId="8" fillId="3" borderId="11" xfId="20" applyNumberFormat="1" applyFont="1" applyFill="1" applyBorder="1" applyAlignment="1">
      <alignment horizontal="center" vertical="center"/>
    </xf>
    <xf numFmtId="188" fontId="8" fillId="3" borderId="12" xfId="20" applyNumberFormat="1" applyFont="1" applyFill="1" applyBorder="1" applyAlignment="1">
      <alignment horizontal="center" vertical="center"/>
    </xf>
    <xf numFmtId="188" fontId="8" fillId="3" borderId="13" xfId="20" applyNumberFormat="1" applyFont="1" applyFill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URBANO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"/>
  <sheetViews>
    <sheetView tabSelected="1" zoomScaleSheetLayoutView="40" workbookViewId="0" topLeftCell="A1">
      <selection activeCell="B16" sqref="B16"/>
    </sheetView>
  </sheetViews>
  <sheetFormatPr defaultColWidth="11.421875" defaultRowHeight="12.75"/>
  <cols>
    <col min="1" max="1" width="41.28125" style="1" customWidth="1"/>
    <col min="2" max="2" width="12.8515625" style="0" customWidth="1"/>
    <col min="3" max="5" width="12.421875" style="0" customWidth="1"/>
    <col min="6" max="6" width="12.28125" style="0" customWidth="1"/>
    <col min="7" max="7" width="12.57421875" style="0" customWidth="1"/>
    <col min="8" max="8" width="12.28125" style="0" customWidth="1"/>
    <col min="9" max="10" width="12.421875" style="0" customWidth="1"/>
    <col min="11" max="13" width="11.7109375" style="0" customWidth="1"/>
    <col min="14" max="16" width="11.8515625" style="0" bestFit="1" customWidth="1"/>
  </cols>
  <sheetData>
    <row r="1" spans="1:13" s="3" customFormat="1" ht="18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3" customFormat="1" ht="18" customHeight="1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3" customFormat="1" ht="18" customHeight="1">
      <c r="A3" s="38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3" customFormat="1" ht="9.75" customHeight="1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3" customFormat="1" ht="23.25" customHeight="1">
      <c r="A5" s="39" t="s">
        <v>42</v>
      </c>
      <c r="B5" s="41" t="s">
        <v>3</v>
      </c>
      <c r="C5" s="41"/>
      <c r="D5" s="41"/>
      <c r="E5" s="42" t="s">
        <v>32</v>
      </c>
      <c r="F5" s="42"/>
      <c r="G5" s="42"/>
      <c r="H5" s="42" t="s">
        <v>33</v>
      </c>
      <c r="I5" s="42"/>
      <c r="J5" s="42"/>
      <c r="K5" s="42" t="s">
        <v>34</v>
      </c>
      <c r="L5" s="42"/>
      <c r="M5" s="43"/>
    </row>
    <row r="6" spans="1:13" s="3" customFormat="1" ht="31.5" customHeight="1" thickBot="1">
      <c r="A6" s="40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7" t="s">
        <v>2</v>
      </c>
    </row>
    <row r="7" spans="1:13" s="3" customFormat="1" ht="9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7" customFormat="1" ht="15" customHeight="1">
      <c r="A8" s="18" t="s">
        <v>7</v>
      </c>
      <c r="B8" s="21">
        <v>9745918.38318065</v>
      </c>
      <c r="C8" s="21">
        <v>4720412.448269573</v>
      </c>
      <c r="D8" s="21">
        <v>5025505.934911335</v>
      </c>
      <c r="E8" s="21">
        <v>4099417.5709545007</v>
      </c>
      <c r="F8" s="21">
        <v>1965034.9551611885</v>
      </c>
      <c r="G8" s="21">
        <v>2134382.615793297</v>
      </c>
      <c r="H8" s="21">
        <v>5409881.275710315</v>
      </c>
      <c r="I8" s="21">
        <v>2637788.867205489</v>
      </c>
      <c r="J8" s="21">
        <v>2772092.4085047967</v>
      </c>
      <c r="K8" s="21">
        <v>236619.5365162133</v>
      </c>
      <c r="L8" s="21">
        <v>117588.62590289112</v>
      </c>
      <c r="M8" s="21">
        <v>119030.9106133249</v>
      </c>
    </row>
    <row r="9" spans="1:13" s="3" customFormat="1" ht="15" customHeight="1">
      <c r="A9" s="1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s="3" customFormat="1" ht="15" customHeight="1">
      <c r="A10" s="15" t="s">
        <v>46</v>
      </c>
      <c r="B10" s="21">
        <v>2423368.7898839125</v>
      </c>
      <c r="C10" s="21">
        <v>1237884.42592311</v>
      </c>
      <c r="D10" s="21">
        <v>1185484.363960796</v>
      </c>
      <c r="E10" s="21">
        <v>949274.9238977412</v>
      </c>
      <c r="F10" s="21">
        <v>482420.97328629094</v>
      </c>
      <c r="G10" s="21">
        <v>466853.95061145694</v>
      </c>
      <c r="H10" s="21">
        <v>1398119.5642542962</v>
      </c>
      <c r="I10" s="21">
        <v>715719.0084924678</v>
      </c>
      <c r="J10" s="21">
        <v>682400.5557618011</v>
      </c>
      <c r="K10" s="21">
        <v>75974.30173188206</v>
      </c>
      <c r="L10" s="21">
        <v>39744.4441443463</v>
      </c>
      <c r="M10" s="21">
        <v>36229.85758753566</v>
      </c>
    </row>
    <row r="11" spans="1:13" s="3" customFormat="1" ht="15" customHeight="1">
      <c r="A11" s="15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s="3" customFormat="1" ht="15" customHeight="1">
      <c r="A12" s="15" t="s">
        <v>8</v>
      </c>
      <c r="B12" s="21">
        <v>7322549.593296966</v>
      </c>
      <c r="C12" s="21">
        <v>3482528.0223464984</v>
      </c>
      <c r="D12" s="21">
        <v>3840021.570950603</v>
      </c>
      <c r="E12" s="21">
        <v>3150142.6470567505</v>
      </c>
      <c r="F12" s="21">
        <v>1482613.9818748932</v>
      </c>
      <c r="G12" s="21">
        <v>1667528.6651818282</v>
      </c>
      <c r="H12" s="21">
        <v>4011761.71145606</v>
      </c>
      <c r="I12" s="21">
        <v>1922069.8587130362</v>
      </c>
      <c r="J12" s="21">
        <v>2089691.852743027</v>
      </c>
      <c r="K12" s="21">
        <v>160645.23478433248</v>
      </c>
      <c r="L12" s="21">
        <v>77844.18175854457</v>
      </c>
      <c r="M12" s="21">
        <v>82801.05302578866</v>
      </c>
    </row>
    <row r="13" spans="1:13" s="3" customFormat="1" ht="15" customHeight="1">
      <c r="A13" s="15" t="s">
        <v>9</v>
      </c>
      <c r="B13" s="21">
        <v>4504356.066136202</v>
      </c>
      <c r="C13" s="21">
        <v>2614421.4258290767</v>
      </c>
      <c r="D13" s="21">
        <v>1889934.640307207</v>
      </c>
      <c r="E13" s="21">
        <v>1924732.0957801808</v>
      </c>
      <c r="F13" s="21">
        <v>1074296.0461114508</v>
      </c>
      <c r="G13" s="21">
        <v>850436.0496687166</v>
      </c>
      <c r="H13" s="21">
        <v>2476866.877744253</v>
      </c>
      <c r="I13" s="21">
        <v>1480728.5350046547</v>
      </c>
      <c r="J13" s="21">
        <v>996138.3427396053</v>
      </c>
      <c r="K13" s="21">
        <v>102757.09261182683</v>
      </c>
      <c r="L13" s="21">
        <v>59396.844712959624</v>
      </c>
      <c r="M13" s="21">
        <v>43360.24789886701</v>
      </c>
    </row>
    <row r="14" spans="1:13" s="7" customFormat="1" ht="15" customHeight="1">
      <c r="A14" s="18" t="s">
        <v>10</v>
      </c>
      <c r="B14" s="21">
        <v>4279017.211294218</v>
      </c>
      <c r="C14" s="21">
        <v>2490795.7046153424</v>
      </c>
      <c r="D14" s="21">
        <v>1788221.506678897</v>
      </c>
      <c r="E14" s="21">
        <v>1844095.4967760078</v>
      </c>
      <c r="F14" s="21">
        <v>1027512.4605197238</v>
      </c>
      <c r="G14" s="21">
        <v>816583.0362562633</v>
      </c>
      <c r="H14" s="21">
        <v>2335838.5471246396</v>
      </c>
      <c r="I14" s="21">
        <v>1405753.1193662786</v>
      </c>
      <c r="J14" s="21">
        <v>930085.4277583786</v>
      </c>
      <c r="K14" s="21">
        <v>99083.16739356924</v>
      </c>
      <c r="L14" s="21">
        <v>57530.12472932719</v>
      </c>
      <c r="M14" s="21">
        <v>41553.042664241955</v>
      </c>
    </row>
    <row r="15" spans="1:13" s="7" customFormat="1" ht="15" customHeight="1">
      <c r="A15" s="19" t="s">
        <v>37</v>
      </c>
      <c r="B15" s="21">
        <v>2355612.2252414515</v>
      </c>
      <c r="C15" s="21">
        <v>1507609.569232036</v>
      </c>
      <c r="D15" s="21">
        <v>848002.6560094149</v>
      </c>
      <c r="E15" s="21">
        <v>1040910.9224281044</v>
      </c>
      <c r="F15" s="21">
        <v>633847.6681579431</v>
      </c>
      <c r="G15" s="21">
        <v>407063.2542701649</v>
      </c>
      <c r="H15" s="21">
        <v>1262108.6833290085</v>
      </c>
      <c r="I15" s="21">
        <v>840043.5056205777</v>
      </c>
      <c r="J15" s="21">
        <v>422065.1777084201</v>
      </c>
      <c r="K15" s="21">
        <v>52592.619484339</v>
      </c>
      <c r="L15" s="21">
        <v>33718.395453508645</v>
      </c>
      <c r="M15" s="21">
        <v>18874.224030830483</v>
      </c>
    </row>
    <row r="16" spans="1:13" s="7" customFormat="1" ht="15" customHeight="1">
      <c r="A16" s="18" t="s">
        <v>38</v>
      </c>
      <c r="B16" s="21">
        <v>1784817.7674369202</v>
      </c>
      <c r="C16" s="21">
        <v>899034.6038885015</v>
      </c>
      <c r="D16" s="21">
        <v>885783.1635483871</v>
      </c>
      <c r="E16" s="21">
        <v>694566.744459678</v>
      </c>
      <c r="F16" s="21">
        <v>328026.68432906416</v>
      </c>
      <c r="G16" s="21">
        <v>366540.06013061496</v>
      </c>
      <c r="H16" s="21">
        <v>1045083.8991319266</v>
      </c>
      <c r="I16" s="21">
        <v>548227.036404773</v>
      </c>
      <c r="J16" s="21">
        <v>496856.86272715405</v>
      </c>
      <c r="K16" s="21">
        <v>45167.12384528659</v>
      </c>
      <c r="L16" s="21">
        <v>22780.883154666055</v>
      </c>
      <c r="M16" s="21">
        <v>22386.240690620612</v>
      </c>
    </row>
    <row r="17" spans="1:13" s="3" customFormat="1" ht="15" customHeight="1">
      <c r="A17" s="20" t="s">
        <v>11</v>
      </c>
      <c r="B17" s="21">
        <v>274891.31486613036</v>
      </c>
      <c r="C17" s="21">
        <v>130530.27285503945</v>
      </c>
      <c r="D17" s="21">
        <v>144361.0420110914</v>
      </c>
      <c r="E17" s="21">
        <v>71954.2647624598</v>
      </c>
      <c r="F17" s="21">
        <v>28788.935613676636</v>
      </c>
      <c r="G17" s="21">
        <v>43165.32914878311</v>
      </c>
      <c r="H17" s="21">
        <v>199366.6078480828</v>
      </c>
      <c r="I17" s="21">
        <v>99915.05477797006</v>
      </c>
      <c r="J17" s="21">
        <v>99451.55307011328</v>
      </c>
      <c r="K17" s="21">
        <v>3570.4422555877754</v>
      </c>
      <c r="L17" s="21">
        <v>1826.2824633927137</v>
      </c>
      <c r="M17" s="21">
        <v>1744.159792195061</v>
      </c>
    </row>
    <row r="18" spans="1:13" s="3" customFormat="1" ht="15" customHeight="1">
      <c r="A18" s="20" t="s">
        <v>29</v>
      </c>
      <c r="B18" s="21">
        <v>1509926.452570776</v>
      </c>
      <c r="C18" s="21">
        <v>768504.3310334653</v>
      </c>
      <c r="D18" s="21">
        <v>741422.1215372983</v>
      </c>
      <c r="E18" s="21">
        <v>622612.4796972211</v>
      </c>
      <c r="F18" s="21">
        <v>299237.7487153873</v>
      </c>
      <c r="G18" s="21">
        <v>323374.73098183185</v>
      </c>
      <c r="H18" s="21">
        <v>845717.2912838437</v>
      </c>
      <c r="I18" s="21">
        <v>448311.9816268055</v>
      </c>
      <c r="J18" s="21">
        <v>397405.30965704116</v>
      </c>
      <c r="K18" s="21">
        <v>41596.68158969887</v>
      </c>
      <c r="L18" s="21">
        <v>20954.60069127334</v>
      </c>
      <c r="M18" s="21">
        <v>20642.080898425556</v>
      </c>
    </row>
    <row r="19" spans="1:13" s="3" customFormat="1" ht="15" customHeight="1">
      <c r="A19" s="15" t="s">
        <v>28</v>
      </c>
      <c r="B19" s="21">
        <v>138587.21861585163</v>
      </c>
      <c r="C19" s="21">
        <v>84151.531494773</v>
      </c>
      <c r="D19" s="21">
        <v>54435.687121078736</v>
      </c>
      <c r="E19" s="21">
        <v>108617.82988820394</v>
      </c>
      <c r="F19" s="21">
        <v>65638.1080327204</v>
      </c>
      <c r="G19" s="21">
        <v>42979.72185548358</v>
      </c>
      <c r="H19" s="21">
        <v>28645.964663704253</v>
      </c>
      <c r="I19" s="21">
        <v>17482.577340899992</v>
      </c>
      <c r="J19" s="21">
        <v>11163.387322804241</v>
      </c>
      <c r="K19" s="21">
        <v>1323.4240639435461</v>
      </c>
      <c r="L19" s="21">
        <v>1030.8461211526424</v>
      </c>
      <c r="M19" s="21">
        <v>292.57794279090376</v>
      </c>
    </row>
    <row r="20" spans="1:16" s="7" customFormat="1" ht="15" customHeight="1">
      <c r="A20" s="18" t="s">
        <v>12</v>
      </c>
      <c r="B20" s="21">
        <v>225338.85484203848</v>
      </c>
      <c r="C20" s="21">
        <v>123625.7212137343</v>
      </c>
      <c r="D20" s="21">
        <v>101713.13362830447</v>
      </c>
      <c r="E20" s="21">
        <v>80636.59900417461</v>
      </c>
      <c r="F20" s="21">
        <v>46783.58559172085</v>
      </c>
      <c r="G20" s="21">
        <v>33853.01341245382</v>
      </c>
      <c r="H20" s="21">
        <v>141028.3306196064</v>
      </c>
      <c r="I20" s="21">
        <v>74975.41563838097</v>
      </c>
      <c r="J20" s="21">
        <v>66052.91498122552</v>
      </c>
      <c r="K20" s="21">
        <v>3673.9252182575333</v>
      </c>
      <c r="L20" s="21">
        <v>1866.7199836324564</v>
      </c>
      <c r="M20" s="21">
        <v>1807.205234625077</v>
      </c>
      <c r="N20" s="8"/>
      <c r="O20" s="8"/>
      <c r="P20" s="8"/>
    </row>
    <row r="21" spans="1:16" s="3" customFormat="1" ht="15" customHeight="1">
      <c r="A21" s="15" t="s">
        <v>35</v>
      </c>
      <c r="B21" s="21">
        <v>180684.45970814105</v>
      </c>
      <c r="C21" s="21">
        <v>100640.84872565279</v>
      </c>
      <c r="D21" s="21">
        <v>80043.61098248843</v>
      </c>
      <c r="E21" s="21">
        <v>67248.15759347708</v>
      </c>
      <c r="F21" s="21">
        <v>39962.54246385469</v>
      </c>
      <c r="G21" s="21">
        <v>27285.61512962235</v>
      </c>
      <c r="H21" s="21">
        <v>110568.39252517417</v>
      </c>
      <c r="I21" s="21">
        <v>59213.68321991124</v>
      </c>
      <c r="J21" s="21">
        <v>51354.70930526291</v>
      </c>
      <c r="K21" s="21">
        <v>2867.9095894899606</v>
      </c>
      <c r="L21" s="21">
        <v>1464.6230418868224</v>
      </c>
      <c r="M21" s="21">
        <v>1403.2865476031382</v>
      </c>
      <c r="N21" s="9"/>
      <c r="O21" s="9"/>
      <c r="P21" s="9"/>
    </row>
    <row r="22" spans="1:16" s="3" customFormat="1" ht="15" customHeight="1">
      <c r="A22" s="15" t="s">
        <v>36</v>
      </c>
      <c r="B22" s="21">
        <v>44654.395133897546</v>
      </c>
      <c r="C22" s="21">
        <v>22984.872488081513</v>
      </c>
      <c r="D22" s="21">
        <v>21669.522645816025</v>
      </c>
      <c r="E22" s="21">
        <v>13388.441410697598</v>
      </c>
      <c r="F22" s="21">
        <v>6821.043127866139</v>
      </c>
      <c r="G22" s="21">
        <v>6567.398282831458</v>
      </c>
      <c r="H22" s="21">
        <v>30459.93809443237</v>
      </c>
      <c r="I22" s="21">
        <v>15761.732418469745</v>
      </c>
      <c r="J22" s="21">
        <v>14698.205675962616</v>
      </c>
      <c r="K22" s="21">
        <v>806.0156287675727</v>
      </c>
      <c r="L22" s="21">
        <v>402.0969417456339</v>
      </c>
      <c r="M22" s="21">
        <v>403.91868702193887</v>
      </c>
      <c r="N22" s="9"/>
      <c r="O22" s="9"/>
      <c r="P22" s="9"/>
    </row>
    <row r="23" spans="1:16" s="3" customFormat="1" ht="15" customHeight="1">
      <c r="A23" s="1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9"/>
      <c r="O23" s="9"/>
      <c r="P23" s="9"/>
    </row>
    <row r="24" spans="1:16" s="3" customFormat="1" ht="15" customHeight="1">
      <c r="A24" s="15" t="s">
        <v>39</v>
      </c>
      <c r="B24" s="21">
        <v>141854.30786350032</v>
      </c>
      <c r="C24" s="21">
        <v>83513.70014720393</v>
      </c>
      <c r="D24" s="21">
        <v>58340.607716296414</v>
      </c>
      <c r="E24" s="21">
        <v>49653.79438667766</v>
      </c>
      <c r="F24" s="21">
        <v>31034.977627298897</v>
      </c>
      <c r="G24" s="21">
        <v>18618.816759378766</v>
      </c>
      <c r="H24" s="21">
        <v>90657.94851388445</v>
      </c>
      <c r="I24" s="21">
        <v>51225.090164361805</v>
      </c>
      <c r="J24" s="21">
        <v>39432.85834952263</v>
      </c>
      <c r="K24" s="21">
        <v>1542.5649629382215</v>
      </c>
      <c r="L24" s="21">
        <v>1253.6323555432243</v>
      </c>
      <c r="M24" s="21">
        <v>288.93260739499704</v>
      </c>
      <c r="N24" s="9"/>
      <c r="O24" s="9"/>
      <c r="P24" s="9"/>
    </row>
    <row r="25" spans="1:16" s="3" customFormat="1" ht="15" customHeight="1">
      <c r="A25" s="15" t="s">
        <v>40</v>
      </c>
      <c r="B25" s="21">
        <v>83484.5469785384</v>
      </c>
      <c r="C25" s="21">
        <v>40112.02106653035</v>
      </c>
      <c r="D25" s="21">
        <v>43372.52591200804</v>
      </c>
      <c r="E25" s="21">
        <v>30982.804617497</v>
      </c>
      <c r="F25" s="21">
        <v>15748.607964421935</v>
      </c>
      <c r="G25" s="21">
        <v>15234.196653075056</v>
      </c>
      <c r="H25" s="21">
        <v>50370.38210572207</v>
      </c>
      <c r="I25" s="21">
        <v>23750.325474019195</v>
      </c>
      <c r="J25" s="21">
        <v>26620.056631702868</v>
      </c>
      <c r="K25" s="21">
        <v>2131.360255319312</v>
      </c>
      <c r="L25" s="21">
        <v>613.087628089232</v>
      </c>
      <c r="M25" s="21">
        <v>1518.27262723008</v>
      </c>
      <c r="N25" s="9"/>
      <c r="O25" s="9"/>
      <c r="P25" s="9"/>
    </row>
    <row r="26" spans="1:16" s="3" customFormat="1" ht="12.75" customHeight="1">
      <c r="A26" s="1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9"/>
      <c r="O26" s="9"/>
      <c r="P26" s="9"/>
    </row>
    <row r="27" spans="1:13" s="3" customFormat="1" ht="12.75" customHeight="1">
      <c r="A27" s="15" t="s">
        <v>13</v>
      </c>
      <c r="B27" s="21">
        <v>2818193.527160859</v>
      </c>
      <c r="C27" s="21">
        <v>868106.5965174134</v>
      </c>
      <c r="D27" s="21">
        <v>1950086.9306434582</v>
      </c>
      <c r="E27" s="21">
        <v>1225410.5512765408</v>
      </c>
      <c r="F27" s="21">
        <v>408317.9357634335</v>
      </c>
      <c r="G27" s="21">
        <v>817092.6155130917</v>
      </c>
      <c r="H27" s="21">
        <v>1534894.833711834</v>
      </c>
      <c r="I27" s="21">
        <v>441341.32370839437</v>
      </c>
      <c r="J27" s="21">
        <v>1093553.510003419</v>
      </c>
      <c r="K27" s="21">
        <v>57888.142172506654</v>
      </c>
      <c r="L27" s="21">
        <v>18447.337045584976</v>
      </c>
      <c r="M27" s="21">
        <v>39440.805126921834</v>
      </c>
    </row>
    <row r="28" spans="1:13" s="3" customFormat="1" ht="9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s="3" customFormat="1" ht="12.75">
      <c r="A29" s="6" t="s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s="3" customFormat="1" ht="9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3" customFormat="1" ht="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3" customFormat="1" ht="18" customHeight="1">
      <c r="A32" s="37" t="s">
        <v>14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s="3" customFormat="1" ht="18" customHeight="1">
      <c r="A33" s="37" t="s">
        <v>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s="3" customFormat="1" ht="18" customHeight="1">
      <c r="A34" s="38" t="s">
        <v>27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s="3" customFormat="1" ht="10.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3" customFormat="1" ht="21.75" customHeight="1">
      <c r="A36" s="39" t="s">
        <v>15</v>
      </c>
      <c r="B36" s="41" t="s">
        <v>3</v>
      </c>
      <c r="C36" s="41"/>
      <c r="D36" s="41"/>
      <c r="E36" s="42" t="s">
        <v>4</v>
      </c>
      <c r="F36" s="42"/>
      <c r="G36" s="42"/>
      <c r="H36" s="42" t="s">
        <v>5</v>
      </c>
      <c r="I36" s="42"/>
      <c r="J36" s="42"/>
      <c r="K36" s="42" t="s">
        <v>34</v>
      </c>
      <c r="L36" s="42"/>
      <c r="M36" s="43"/>
    </row>
    <row r="37" spans="1:13" s="3" customFormat="1" ht="30" customHeight="1" thickBot="1">
      <c r="A37" s="40"/>
      <c r="B37" s="16" t="s">
        <v>0</v>
      </c>
      <c r="C37" s="16" t="s">
        <v>1</v>
      </c>
      <c r="D37" s="16" t="s">
        <v>2</v>
      </c>
      <c r="E37" s="16" t="s">
        <v>0</v>
      </c>
      <c r="F37" s="16" t="s">
        <v>1</v>
      </c>
      <c r="G37" s="16" t="s">
        <v>2</v>
      </c>
      <c r="H37" s="16" t="s">
        <v>0</v>
      </c>
      <c r="I37" s="16" t="s">
        <v>1</v>
      </c>
      <c r="J37" s="16" t="s">
        <v>2</v>
      </c>
      <c r="K37" s="16" t="s">
        <v>0</v>
      </c>
      <c r="L37" s="16" t="s">
        <v>1</v>
      </c>
      <c r="M37" s="17" t="s">
        <v>2</v>
      </c>
    </row>
    <row r="38" spans="1:13" s="3" customFormat="1" ht="9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s="3" customFormat="1" ht="15" customHeight="1">
      <c r="A39" s="15" t="s">
        <v>16</v>
      </c>
      <c r="B39" s="14">
        <f>+B13/B8</f>
        <v>0.46217871821189754</v>
      </c>
      <c r="C39" s="14">
        <f aca="true" t="shared" si="0" ref="C39:M39">+C13/C8</f>
        <v>0.5538544469323822</v>
      </c>
      <c r="D39" s="14">
        <f t="shared" si="0"/>
        <v>0.37606853216074276</v>
      </c>
      <c r="E39" s="14">
        <f t="shared" si="0"/>
        <v>0.46951354978264137</v>
      </c>
      <c r="F39" s="14">
        <f t="shared" si="0"/>
        <v>0.5467058198073266</v>
      </c>
      <c r="G39" s="14">
        <f t="shared" si="0"/>
        <v>0.39844592219592767</v>
      </c>
      <c r="H39" s="14">
        <f t="shared" si="0"/>
        <v>0.4578412633314288</v>
      </c>
      <c r="I39" s="14">
        <f t="shared" si="0"/>
        <v>0.5613521815236712</v>
      </c>
      <c r="J39" s="14">
        <f t="shared" si="0"/>
        <v>0.35934528722182807</v>
      </c>
      <c r="K39" s="14">
        <f t="shared" si="0"/>
        <v>0.43427137980547037</v>
      </c>
      <c r="L39" s="14">
        <f t="shared" si="0"/>
        <v>0.5051240649925756</v>
      </c>
      <c r="M39" s="14">
        <f t="shared" si="0"/>
        <v>0.3642772089656941</v>
      </c>
    </row>
    <row r="40" spans="1:13" s="3" customFormat="1" ht="15" customHeight="1">
      <c r="A40" s="15" t="s">
        <v>17</v>
      </c>
      <c r="B40" s="14">
        <f>+B13/B12</f>
        <v>0.6151349347308583</v>
      </c>
      <c r="C40" s="14">
        <f aca="true" t="shared" si="1" ref="C40:M40">+C13/C12</f>
        <v>0.7507251654697387</v>
      </c>
      <c r="D40" s="14">
        <f t="shared" si="1"/>
        <v>0.492167714526497</v>
      </c>
      <c r="E40" s="14">
        <f t="shared" si="1"/>
        <v>0.6109983932246692</v>
      </c>
      <c r="F40" s="14">
        <f t="shared" si="1"/>
        <v>0.7245959226371997</v>
      </c>
      <c r="G40" s="14">
        <f t="shared" si="1"/>
        <v>0.5099978593627262</v>
      </c>
      <c r="H40" s="14">
        <f t="shared" si="1"/>
        <v>0.6174012954636031</v>
      </c>
      <c r="I40" s="14">
        <f t="shared" si="1"/>
        <v>0.7703822669567841</v>
      </c>
      <c r="J40" s="14">
        <f t="shared" si="1"/>
        <v>0.47669149948210193</v>
      </c>
      <c r="K40" s="14">
        <f t="shared" si="1"/>
        <v>0.6396522918951132</v>
      </c>
      <c r="L40" s="14">
        <f t="shared" si="1"/>
        <v>0.7630222756685335</v>
      </c>
      <c r="M40" s="14">
        <f t="shared" si="1"/>
        <v>0.5236678316803812</v>
      </c>
    </row>
    <row r="41" spans="1:13" s="3" customFormat="1" ht="15" customHeight="1">
      <c r="A41" s="15" t="s">
        <v>18</v>
      </c>
      <c r="B41" s="14">
        <f aca="true" t="shared" si="2" ref="B41:M41">+B14/B12</f>
        <v>0.5843616566572952</v>
      </c>
      <c r="C41" s="14">
        <f t="shared" si="2"/>
        <v>0.7152263208314588</v>
      </c>
      <c r="D41" s="14">
        <f t="shared" si="2"/>
        <v>0.46568006810342477</v>
      </c>
      <c r="E41" s="14">
        <f t="shared" si="2"/>
        <v>0.5854006320948634</v>
      </c>
      <c r="F41" s="14">
        <f t="shared" si="2"/>
        <v>0.6930411240425143</v>
      </c>
      <c r="G41" s="14">
        <f t="shared" si="2"/>
        <v>0.48969655113378374</v>
      </c>
      <c r="H41" s="14">
        <f t="shared" si="2"/>
        <v>0.5822475797738377</v>
      </c>
      <c r="I41" s="14">
        <f t="shared" si="2"/>
        <v>0.7313746235568833</v>
      </c>
      <c r="J41" s="14">
        <f t="shared" si="2"/>
        <v>0.4450825735562423</v>
      </c>
      <c r="K41" s="14">
        <f t="shared" si="2"/>
        <v>0.6167824867422255</v>
      </c>
      <c r="L41" s="14">
        <f t="shared" si="2"/>
        <v>0.739042063641608</v>
      </c>
      <c r="M41" s="14">
        <f t="shared" si="2"/>
        <v>0.5018419590787103</v>
      </c>
    </row>
    <row r="42" spans="1:13" s="3" customFormat="1" ht="15" customHeight="1">
      <c r="A42" s="15" t="s">
        <v>19</v>
      </c>
      <c r="B42" s="14">
        <f aca="true" t="shared" si="3" ref="B42:M42">+B14/B13</f>
        <v>0.9499731256735932</v>
      </c>
      <c r="C42" s="14">
        <f t="shared" si="3"/>
        <v>0.9527139274516424</v>
      </c>
      <c r="D42" s="14">
        <f t="shared" si="3"/>
        <v>0.9461816660433419</v>
      </c>
      <c r="E42" s="14">
        <f t="shared" si="3"/>
        <v>0.9581050270939202</v>
      </c>
      <c r="F42" s="14">
        <f t="shared" si="3"/>
        <v>0.956451868401577</v>
      </c>
      <c r="G42" s="14">
        <f t="shared" si="3"/>
        <v>0.9601933461950012</v>
      </c>
      <c r="H42" s="14">
        <f t="shared" si="3"/>
        <v>0.9430618044567453</v>
      </c>
      <c r="I42" s="14">
        <f t="shared" si="3"/>
        <v>0.9493658602060098</v>
      </c>
      <c r="J42" s="14">
        <f t="shared" si="3"/>
        <v>0.9336910224742817</v>
      </c>
      <c r="K42" s="14">
        <f t="shared" si="3"/>
        <v>0.9642465047922664</v>
      </c>
      <c r="L42" s="14">
        <f t="shared" si="3"/>
        <v>0.9685720682192207</v>
      </c>
      <c r="M42" s="14">
        <f t="shared" si="3"/>
        <v>0.9583211507729347</v>
      </c>
    </row>
    <row r="43" spans="1:13" s="3" customFormat="1" ht="15" customHeight="1">
      <c r="A43" s="15" t="s">
        <v>43</v>
      </c>
      <c r="B43" s="14">
        <f>+B15/B13</f>
        <v>0.5229631473743761</v>
      </c>
      <c r="C43" s="14">
        <f aca="true" t="shared" si="4" ref="C43:M43">+C15/C13</f>
        <v>0.5766513211441984</v>
      </c>
      <c r="D43" s="14">
        <f t="shared" si="4"/>
        <v>0.44869417064686057</v>
      </c>
      <c r="E43" s="14">
        <f t="shared" si="4"/>
        <v>0.5408082115480992</v>
      </c>
      <c r="F43" s="14">
        <f t="shared" si="4"/>
        <v>0.590012101833786</v>
      </c>
      <c r="G43" s="14">
        <f t="shared" si="4"/>
        <v>0.47865239770672285</v>
      </c>
      <c r="H43" s="14">
        <f t="shared" si="4"/>
        <v>0.5095585453823194</v>
      </c>
      <c r="I43" s="14">
        <f t="shared" si="4"/>
        <v>0.5673176992013171</v>
      </c>
      <c r="J43" s="14">
        <f t="shared" si="4"/>
        <v>0.4237013671691881</v>
      </c>
      <c r="K43" s="14">
        <f t="shared" si="4"/>
        <v>0.5118149817941214</v>
      </c>
      <c r="L43" s="14">
        <f t="shared" si="4"/>
        <v>0.5676799098749387</v>
      </c>
      <c r="M43" s="14">
        <f t="shared" si="4"/>
        <v>0.43528865597937827</v>
      </c>
    </row>
    <row r="44" spans="1:13" s="3" customFormat="1" ht="15" customHeight="1">
      <c r="A44" s="15" t="s">
        <v>44</v>
      </c>
      <c r="B44" s="14">
        <f aca="true" t="shared" si="5" ref="B44:M44">+B19/B13</f>
        <v>0.030767376419850966</v>
      </c>
      <c r="C44" s="14">
        <f t="shared" si="5"/>
        <v>0.03218743950894877</v>
      </c>
      <c r="D44" s="14">
        <f t="shared" si="5"/>
        <v>0.028802946916846962</v>
      </c>
      <c r="E44" s="14">
        <f t="shared" si="5"/>
        <v>0.056432700491844935</v>
      </c>
      <c r="F44" s="14">
        <f t="shared" si="5"/>
        <v>0.0610987150798011</v>
      </c>
      <c r="G44" s="14">
        <f t="shared" si="5"/>
        <v>0.050538452447101846</v>
      </c>
      <c r="H44" s="14">
        <f t="shared" si="5"/>
        <v>0.011565403422000976</v>
      </c>
      <c r="I44" s="14">
        <f t="shared" si="5"/>
        <v>0.011806740349503048</v>
      </c>
      <c r="J44" s="14">
        <f t="shared" si="5"/>
        <v>0.011206663616724566</v>
      </c>
      <c r="K44" s="14">
        <f t="shared" si="5"/>
        <v>0.012879150531660982</v>
      </c>
      <c r="L44" s="14">
        <f t="shared" si="5"/>
        <v>0.01735523370196338</v>
      </c>
      <c r="M44" s="14">
        <f t="shared" si="5"/>
        <v>0.006747607704487979</v>
      </c>
    </row>
    <row r="45" spans="1:13" s="3" customFormat="1" ht="15" customHeight="1">
      <c r="A45" s="15" t="s">
        <v>20</v>
      </c>
      <c r="B45" s="14">
        <f aca="true" t="shared" si="6" ref="B45:M45">+B16/B13</f>
        <v>0.39624260187936733</v>
      </c>
      <c r="C45" s="14">
        <f t="shared" si="6"/>
        <v>0.343875166798483</v>
      </c>
      <c r="D45" s="14">
        <f t="shared" si="6"/>
        <v>0.4686845484796257</v>
      </c>
      <c r="E45" s="14">
        <f t="shared" si="6"/>
        <v>0.3608641150539648</v>
      </c>
      <c r="F45" s="14">
        <f t="shared" si="6"/>
        <v>0.30534105148799334</v>
      </c>
      <c r="G45" s="14">
        <f t="shared" si="6"/>
        <v>0.4310024960411767</v>
      </c>
      <c r="H45" s="14">
        <f t="shared" si="6"/>
        <v>0.42193785565242475</v>
      </c>
      <c r="I45" s="14">
        <f t="shared" si="6"/>
        <v>0.3702414206551707</v>
      </c>
      <c r="J45" s="14">
        <f t="shared" si="6"/>
        <v>0.4987829916883688</v>
      </c>
      <c r="K45" s="14">
        <f t="shared" si="6"/>
        <v>0.43955237246648293</v>
      </c>
      <c r="L45" s="14">
        <f t="shared" si="6"/>
        <v>0.3835369246423213</v>
      </c>
      <c r="M45" s="14">
        <f t="shared" si="6"/>
        <v>0.5162848870890694</v>
      </c>
    </row>
    <row r="46" spans="1:13" s="3" customFormat="1" ht="15" customHeight="1">
      <c r="A46" s="15" t="s">
        <v>21</v>
      </c>
      <c r="B46" s="14">
        <f>+B16/B14</f>
        <v>0.4171092751686058</v>
      </c>
      <c r="C46" s="14">
        <f aca="true" t="shared" si="7" ref="C46:M46">+C16/C14</f>
        <v>0.36094273096048274</v>
      </c>
      <c r="D46" s="14">
        <f t="shared" si="7"/>
        <v>0.49534308822483214</v>
      </c>
      <c r="E46" s="14">
        <f t="shared" si="7"/>
        <v>0.37664358796709496</v>
      </c>
      <c r="F46" s="14">
        <f t="shared" si="7"/>
        <v>0.3192435098676523</v>
      </c>
      <c r="G46" s="14">
        <f t="shared" si="7"/>
        <v>0.4488705298251946</v>
      </c>
      <c r="H46" s="14">
        <f t="shared" si="7"/>
        <v>0.4474127291110935</v>
      </c>
      <c r="I46" s="14">
        <f t="shared" si="7"/>
        <v>0.38998813436879787</v>
      </c>
      <c r="J46" s="14">
        <f t="shared" si="7"/>
        <v>0.5342056201489371</v>
      </c>
      <c r="K46" s="14">
        <f t="shared" si="7"/>
        <v>0.4558506256252165</v>
      </c>
      <c r="L46" s="14">
        <f t="shared" si="7"/>
        <v>0.3959818140817105</v>
      </c>
      <c r="M46" s="14">
        <f t="shared" si="7"/>
        <v>0.5387389046695457</v>
      </c>
    </row>
    <row r="47" spans="1:13" s="3" customFormat="1" ht="15" customHeight="1">
      <c r="A47" s="15" t="s">
        <v>30</v>
      </c>
      <c r="B47" s="14">
        <f aca="true" t="shared" si="8" ref="B47:M47">+B17/B13</f>
        <v>0.06102788297150091</v>
      </c>
      <c r="C47" s="14">
        <f t="shared" si="8"/>
        <v>0.04992702077999767</v>
      </c>
      <c r="D47" s="14">
        <f t="shared" si="8"/>
        <v>0.07638414521447454</v>
      </c>
      <c r="E47" s="14">
        <f t="shared" si="8"/>
        <v>0.03738404161296718</v>
      </c>
      <c r="F47" s="14">
        <f t="shared" si="8"/>
        <v>0.026797953616120807</v>
      </c>
      <c r="G47" s="14">
        <f t="shared" si="8"/>
        <v>0.0507567020066917</v>
      </c>
      <c r="H47" s="14">
        <f t="shared" si="8"/>
        <v>0.08049145056582578</v>
      </c>
      <c r="I47" s="14">
        <f t="shared" si="8"/>
        <v>0.0674769563873205</v>
      </c>
      <c r="J47" s="14">
        <f t="shared" si="8"/>
        <v>0.09983708969238053</v>
      </c>
      <c r="K47" s="14">
        <f t="shared" si="8"/>
        <v>0.034746431266554106</v>
      </c>
      <c r="L47" s="14">
        <f t="shared" si="8"/>
        <v>0.030747129283018</v>
      </c>
      <c r="M47" s="14">
        <f t="shared" si="8"/>
        <v>0.04022485748382069</v>
      </c>
    </row>
    <row r="48" spans="1:13" s="3" customFormat="1" ht="15" customHeight="1">
      <c r="A48" s="15" t="s">
        <v>31</v>
      </c>
      <c r="B48" s="14">
        <f aca="true" t="shared" si="9" ref="B48:M48">+B18/B13</f>
        <v>0.33521471890786336</v>
      </c>
      <c r="C48" s="14">
        <f t="shared" si="9"/>
        <v>0.29394814601848657</v>
      </c>
      <c r="D48" s="14">
        <f t="shared" si="9"/>
        <v>0.39230040326515253</v>
      </c>
      <c r="E48" s="14">
        <f t="shared" si="9"/>
        <v>0.32348007344099916</v>
      </c>
      <c r="F48" s="14">
        <f t="shared" si="9"/>
        <v>0.2785430978718723</v>
      </c>
      <c r="G48" s="14">
        <f t="shared" si="9"/>
        <v>0.38024579403448494</v>
      </c>
      <c r="H48" s="14">
        <f t="shared" si="9"/>
        <v>0.34144640508659896</v>
      </c>
      <c r="I48" s="14">
        <f t="shared" si="9"/>
        <v>0.3027644642678519</v>
      </c>
      <c r="J48" s="14">
        <f t="shared" si="9"/>
        <v>0.39894590199598867</v>
      </c>
      <c r="K48" s="14">
        <f t="shared" si="9"/>
        <v>0.4048059411999294</v>
      </c>
      <c r="L48" s="14">
        <f t="shared" si="9"/>
        <v>0.35278979535930327</v>
      </c>
      <c r="M48" s="14">
        <f t="shared" si="9"/>
        <v>0.4760600296052488</v>
      </c>
    </row>
    <row r="49" spans="1:13" s="3" customFormat="1" ht="15" customHeight="1">
      <c r="A49" s="15" t="s">
        <v>22</v>
      </c>
      <c r="B49" s="14">
        <f aca="true" t="shared" si="10" ref="B49:M49">+B20/B13</f>
        <v>0.05002687432641892</v>
      </c>
      <c r="C49" s="14">
        <f t="shared" si="10"/>
        <v>0.04728607254835762</v>
      </c>
      <c r="D49" s="14">
        <f t="shared" si="10"/>
        <v>0.05381833395665529</v>
      </c>
      <c r="E49" s="14">
        <f t="shared" si="10"/>
        <v>0.041894972906080706</v>
      </c>
      <c r="F49" s="14">
        <f t="shared" si="10"/>
        <v>0.043548131598417306</v>
      </c>
      <c r="G49" s="14">
        <f t="shared" si="10"/>
        <v>0.039806653804999335</v>
      </c>
      <c r="H49" s="14">
        <f t="shared" si="10"/>
        <v>0.05693819554325203</v>
      </c>
      <c r="I49" s="14">
        <f t="shared" si="10"/>
        <v>0.05063413979399356</v>
      </c>
      <c r="J49" s="14">
        <f t="shared" si="10"/>
        <v>0.06630897752571704</v>
      </c>
      <c r="K49" s="14">
        <f t="shared" si="10"/>
        <v>0.03575349520773306</v>
      </c>
      <c r="L49" s="14">
        <f t="shared" si="10"/>
        <v>0.031427931780779635</v>
      </c>
      <c r="M49" s="14">
        <f t="shared" si="10"/>
        <v>0.04167884922706585</v>
      </c>
    </row>
    <row r="50" spans="1:13" s="3" customFormat="1" ht="15" customHeight="1">
      <c r="A50" s="15" t="s">
        <v>23</v>
      </c>
      <c r="B50" s="14">
        <f aca="true" t="shared" si="11" ref="B50:M50">+B21/B13</f>
        <v>0.04011327192060343</v>
      </c>
      <c r="C50" s="14">
        <f t="shared" si="11"/>
        <v>0.03849450120450183</v>
      </c>
      <c r="D50" s="14">
        <f t="shared" si="11"/>
        <v>0.042352581552490845</v>
      </c>
      <c r="E50" s="14">
        <f t="shared" si="11"/>
        <v>0.034938970333021006</v>
      </c>
      <c r="F50" s="14">
        <f t="shared" si="11"/>
        <v>0.03719881741025123</v>
      </c>
      <c r="G50" s="14">
        <f t="shared" si="11"/>
        <v>0.032084264466741896</v>
      </c>
      <c r="H50" s="14">
        <f t="shared" si="11"/>
        <v>0.0446404259827931</v>
      </c>
      <c r="I50" s="14">
        <f t="shared" si="11"/>
        <v>0.03998956042251533</v>
      </c>
      <c r="J50" s="14">
        <f t="shared" si="11"/>
        <v>0.05155379238191542</v>
      </c>
      <c r="K50" s="14">
        <f t="shared" si="11"/>
        <v>0.02790960231157687</v>
      </c>
      <c r="L50" s="14">
        <f t="shared" si="11"/>
        <v>0.024658263397066622</v>
      </c>
      <c r="M50" s="14">
        <f t="shared" si="11"/>
        <v>0.03236343461126304</v>
      </c>
    </row>
    <row r="51" spans="1:13" s="3" customFormat="1" ht="15" customHeight="1">
      <c r="A51" s="15" t="s">
        <v>24</v>
      </c>
      <c r="B51" s="14">
        <f aca="true" t="shared" si="12" ref="B51:M51">+B22/B13</f>
        <v>0.009913602405815512</v>
      </c>
      <c r="C51" s="14">
        <f t="shared" si="12"/>
        <v>0.008791571343855793</v>
      </c>
      <c r="D51" s="14">
        <f t="shared" si="12"/>
        <v>0.011465752404164446</v>
      </c>
      <c r="E51" s="14">
        <f t="shared" si="12"/>
        <v>0.006956002573059737</v>
      </c>
      <c r="F51" s="14">
        <f t="shared" si="12"/>
        <v>0.006349314188166064</v>
      </c>
      <c r="G51" s="14">
        <f t="shared" si="12"/>
        <v>0.007722389338257424</v>
      </c>
      <c r="H51" s="14">
        <f t="shared" si="12"/>
        <v>0.01229776956045899</v>
      </c>
      <c r="I51" s="14">
        <f t="shared" si="12"/>
        <v>0.010644579371478242</v>
      </c>
      <c r="J51" s="14">
        <f t="shared" si="12"/>
        <v>0.014755185143801645</v>
      </c>
      <c r="K51" s="14">
        <f t="shared" si="12"/>
        <v>0.007843892896156196</v>
      </c>
      <c r="L51" s="14">
        <f t="shared" si="12"/>
        <v>0.006769668383713008</v>
      </c>
      <c r="M51" s="14">
        <f t="shared" si="12"/>
        <v>0.00931541461580281</v>
      </c>
    </row>
    <row r="52" spans="1:13" s="3" customFormat="1" ht="15" customHeight="1">
      <c r="A52" s="15" t="s">
        <v>25</v>
      </c>
      <c r="B52" s="14">
        <f>+B45+B49</f>
        <v>0.4462694762057863</v>
      </c>
      <c r="C52" s="14">
        <f aca="true" t="shared" si="13" ref="C52:M52">+C45+C49</f>
        <v>0.39116123934684066</v>
      </c>
      <c r="D52" s="14">
        <f t="shared" si="13"/>
        <v>0.522502882436281</v>
      </c>
      <c r="E52" s="14">
        <f t="shared" si="13"/>
        <v>0.4027590879600455</v>
      </c>
      <c r="F52" s="14">
        <f t="shared" si="13"/>
        <v>0.34888918308641065</v>
      </c>
      <c r="G52" s="14">
        <f t="shared" si="13"/>
        <v>0.470809149846176</v>
      </c>
      <c r="H52" s="14">
        <f t="shared" si="13"/>
        <v>0.4788760511956768</v>
      </c>
      <c r="I52" s="14">
        <f t="shared" si="13"/>
        <v>0.42087556044916424</v>
      </c>
      <c r="J52" s="14">
        <f t="shared" si="13"/>
        <v>0.5650919692140859</v>
      </c>
      <c r="K52" s="14">
        <f t="shared" si="13"/>
        <v>0.475305867674216</v>
      </c>
      <c r="L52" s="14">
        <f t="shared" si="13"/>
        <v>0.41496485642310094</v>
      </c>
      <c r="M52" s="14">
        <f t="shared" si="13"/>
        <v>0.5579637363161353</v>
      </c>
    </row>
    <row r="53" spans="1:13" s="3" customFormat="1" ht="9.75" customHeight="1">
      <c r="A53" s="6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s="3" customFormat="1" ht="12.75">
      <c r="A54" s="6" t="s">
        <v>45</v>
      </c>
      <c r="B54" s="11"/>
      <c r="C54" s="11"/>
      <c r="D54" s="11"/>
      <c r="E54" s="11"/>
      <c r="F54" s="11"/>
      <c r="G54" s="11"/>
      <c r="H54" s="11"/>
      <c r="I54" s="11"/>
      <c r="J54" s="11"/>
      <c r="K54" s="13"/>
      <c r="L54" s="13"/>
      <c r="M54" s="13"/>
    </row>
    <row r="55" spans="1:13" s="3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s="3" customFormat="1" ht="12.75">
      <c r="A56" s="12"/>
      <c r="K56" s="10"/>
      <c r="L56" s="10"/>
      <c r="M56" s="10"/>
    </row>
    <row r="57" spans="1:13" s="3" customFormat="1" ht="12.75">
      <c r="A57" s="1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="3" customFormat="1" ht="12.75">
      <c r="A58" s="12"/>
    </row>
    <row r="59" s="3" customFormat="1" ht="12.75">
      <c r="A59" s="12"/>
    </row>
    <row r="60" s="3" customFormat="1" ht="12.75">
      <c r="A60" s="12"/>
    </row>
    <row r="61" s="3" customFormat="1" ht="12.75">
      <c r="A61" s="12"/>
    </row>
    <row r="62" s="3" customFormat="1" ht="12.75">
      <c r="A62" s="12"/>
    </row>
    <row r="63" s="3" customFormat="1" ht="12.75">
      <c r="A63" s="12"/>
    </row>
    <row r="64" s="3" customFormat="1" ht="12.75">
      <c r="A64" s="12"/>
    </row>
    <row r="65" s="3" customFormat="1" ht="12.75">
      <c r="A65" s="12"/>
    </row>
    <row r="66" s="3" customFormat="1" ht="12.75">
      <c r="A66" s="12"/>
    </row>
    <row r="67" s="3" customFormat="1" ht="12.75">
      <c r="A67" s="12"/>
    </row>
    <row r="68" s="3" customFormat="1" ht="12.75">
      <c r="A68" s="12"/>
    </row>
    <row r="69" s="3" customFormat="1" ht="12.75">
      <c r="A69" s="12"/>
    </row>
    <row r="70" s="3" customFormat="1" ht="12.75">
      <c r="A70" s="12"/>
    </row>
    <row r="71" s="3" customFormat="1" ht="12.75">
      <c r="A71" s="12"/>
    </row>
    <row r="72" s="3" customFormat="1" ht="12.75">
      <c r="A72" s="12"/>
    </row>
    <row r="73" s="3" customFormat="1" ht="12.75">
      <c r="A73" s="12"/>
    </row>
    <row r="74" s="3" customFormat="1" ht="12.75">
      <c r="A74" s="12"/>
    </row>
    <row r="75" s="3" customFormat="1" ht="12.75">
      <c r="A75" s="12"/>
    </row>
    <row r="76" s="3" customFormat="1" ht="12.75">
      <c r="A76" s="12"/>
    </row>
    <row r="77" s="3" customFormat="1" ht="12.75">
      <c r="A77" s="12"/>
    </row>
    <row r="78" s="3" customFormat="1" ht="12.75">
      <c r="A78" s="12"/>
    </row>
    <row r="79" s="3" customFormat="1" ht="12.75">
      <c r="A79" s="12"/>
    </row>
    <row r="80" s="3" customFormat="1" ht="12.75">
      <c r="A80" s="12"/>
    </row>
    <row r="81" s="3" customFormat="1" ht="12.75">
      <c r="A81" s="12"/>
    </row>
    <row r="82" s="3" customFormat="1" ht="12.75">
      <c r="A82" s="12"/>
    </row>
    <row r="83" s="3" customFormat="1" ht="12.75">
      <c r="A83" s="12"/>
    </row>
    <row r="84" s="3" customFormat="1" ht="12.75">
      <c r="A84" s="12"/>
    </row>
    <row r="85" s="3" customFormat="1" ht="12.75">
      <c r="A85" s="12"/>
    </row>
    <row r="86" s="3" customFormat="1" ht="12.75">
      <c r="A86" s="12"/>
    </row>
    <row r="87" s="3" customFormat="1" ht="12.75">
      <c r="A87" s="12"/>
    </row>
    <row r="88" s="3" customFormat="1" ht="12.75">
      <c r="A88" s="12"/>
    </row>
    <row r="89" s="3" customFormat="1" ht="12.75">
      <c r="A89" s="12"/>
    </row>
    <row r="90" s="3" customFormat="1" ht="12.75">
      <c r="A90" s="12"/>
    </row>
    <row r="91" s="3" customFormat="1" ht="12.75">
      <c r="A91" s="12"/>
    </row>
    <row r="92" s="3" customFormat="1" ht="12.75">
      <c r="A92" s="12"/>
    </row>
    <row r="93" s="3" customFormat="1" ht="12.75">
      <c r="A93" s="12"/>
    </row>
    <row r="94" s="3" customFormat="1" ht="12.75">
      <c r="A94" s="12"/>
    </row>
    <row r="95" s="3" customFormat="1" ht="12.75">
      <c r="A95" s="12"/>
    </row>
    <row r="96" s="3" customFormat="1" ht="12.75">
      <c r="A96" s="12"/>
    </row>
    <row r="97" s="3" customFormat="1" ht="12.75">
      <c r="A97" s="12"/>
    </row>
    <row r="98" s="3" customFormat="1" ht="12.75">
      <c r="A98" s="12"/>
    </row>
    <row r="99" s="3" customFormat="1" ht="12.75">
      <c r="A99" s="12"/>
    </row>
    <row r="100" s="3" customFormat="1" ht="12.75">
      <c r="A100" s="12"/>
    </row>
    <row r="101" s="3" customFormat="1" ht="12.75">
      <c r="A101" s="12"/>
    </row>
    <row r="102" s="3" customFormat="1" ht="12.75">
      <c r="A102" s="12"/>
    </row>
    <row r="103" s="3" customFormat="1" ht="12.75">
      <c r="A103" s="12"/>
    </row>
    <row r="104" s="3" customFormat="1" ht="12.75">
      <c r="A104" s="12"/>
    </row>
    <row r="105" s="3" customFormat="1" ht="12.75">
      <c r="A105" s="12"/>
    </row>
    <row r="106" s="3" customFormat="1" ht="12.75">
      <c r="A106" s="12"/>
    </row>
    <row r="107" s="3" customFormat="1" ht="12.75">
      <c r="A107" s="12"/>
    </row>
    <row r="108" s="3" customFormat="1" ht="12.75">
      <c r="A108" s="12"/>
    </row>
    <row r="109" s="3" customFormat="1" ht="12.75">
      <c r="A109" s="12"/>
    </row>
    <row r="110" s="3" customFormat="1" ht="12.75">
      <c r="A110" s="12"/>
    </row>
    <row r="111" s="3" customFormat="1" ht="12.75">
      <c r="A111" s="12"/>
    </row>
    <row r="112" s="3" customFormat="1" ht="12.75">
      <c r="A112" s="12"/>
    </row>
    <row r="113" s="3" customFormat="1" ht="12.75">
      <c r="A113" s="12"/>
    </row>
    <row r="114" s="3" customFormat="1" ht="12.75">
      <c r="A114" s="12"/>
    </row>
    <row r="115" s="3" customFormat="1" ht="12.75">
      <c r="A115" s="12"/>
    </row>
    <row r="116" s="3" customFormat="1" ht="12.75">
      <c r="A116" s="12"/>
    </row>
    <row r="117" s="3" customFormat="1" ht="12.75">
      <c r="A117" s="12"/>
    </row>
    <row r="118" s="3" customFormat="1" ht="12.75">
      <c r="A118" s="12"/>
    </row>
    <row r="119" s="3" customFormat="1" ht="12.75">
      <c r="A119" s="12"/>
    </row>
    <row r="120" s="3" customFormat="1" ht="12.75">
      <c r="A120" s="12"/>
    </row>
    <row r="121" s="3" customFormat="1" ht="12.75">
      <c r="A121" s="12"/>
    </row>
    <row r="122" s="3" customFormat="1" ht="12.75">
      <c r="A122" s="12"/>
    </row>
    <row r="123" s="3" customFormat="1" ht="12.75">
      <c r="A123" s="12"/>
    </row>
    <row r="124" s="3" customFormat="1" ht="12.75">
      <c r="A124" s="12"/>
    </row>
    <row r="125" s="3" customFormat="1" ht="12.75">
      <c r="A125" s="12"/>
    </row>
    <row r="126" s="3" customFormat="1" ht="12.75">
      <c r="A126" s="12"/>
    </row>
    <row r="127" s="3" customFormat="1" ht="12.75">
      <c r="A127" s="12"/>
    </row>
    <row r="128" s="3" customFormat="1" ht="12.75">
      <c r="A128" s="12"/>
    </row>
    <row r="129" s="3" customFormat="1" ht="12.75">
      <c r="A129" s="12"/>
    </row>
    <row r="130" s="3" customFormat="1" ht="12.75">
      <c r="A130" s="12"/>
    </row>
    <row r="131" s="3" customFormat="1" ht="12.75">
      <c r="A131" s="12"/>
    </row>
    <row r="132" s="3" customFormat="1" ht="12.75">
      <c r="A132" s="12"/>
    </row>
    <row r="133" s="3" customFormat="1" ht="12.75">
      <c r="A133" s="12"/>
    </row>
    <row r="134" s="3" customFormat="1" ht="12.75">
      <c r="A134" s="12"/>
    </row>
    <row r="135" s="3" customFormat="1" ht="12.75">
      <c r="A135" s="12"/>
    </row>
    <row r="136" s="3" customFormat="1" ht="12.75">
      <c r="A136" s="12"/>
    </row>
    <row r="137" s="3" customFormat="1" ht="12.75">
      <c r="A137" s="12"/>
    </row>
    <row r="138" s="3" customFormat="1" ht="12.75">
      <c r="A138" s="12"/>
    </row>
    <row r="139" s="3" customFormat="1" ht="12.75">
      <c r="A139" s="12"/>
    </row>
    <row r="140" s="3" customFormat="1" ht="12.75">
      <c r="A140" s="12"/>
    </row>
    <row r="141" s="3" customFormat="1" ht="12.75">
      <c r="A141" s="12"/>
    </row>
    <row r="142" s="3" customFormat="1" ht="12.75">
      <c r="A142" s="12"/>
    </row>
    <row r="143" s="3" customFormat="1" ht="12.75">
      <c r="A143" s="12"/>
    </row>
    <row r="144" s="3" customFormat="1" ht="12.75">
      <c r="A144" s="12"/>
    </row>
    <row r="145" s="3" customFormat="1" ht="12.75">
      <c r="A145" s="12"/>
    </row>
    <row r="146" s="3" customFormat="1" ht="12.75">
      <c r="A146" s="12"/>
    </row>
    <row r="147" s="3" customFormat="1" ht="12.75">
      <c r="A147" s="12"/>
    </row>
  </sheetData>
  <mergeCells count="16">
    <mergeCell ref="A32:M32"/>
    <mergeCell ref="A33:M33"/>
    <mergeCell ref="A36:A37"/>
    <mergeCell ref="B36:D36"/>
    <mergeCell ref="E36:G36"/>
    <mergeCell ref="H36:J36"/>
    <mergeCell ref="K36:M36"/>
    <mergeCell ref="A34:M34"/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937007874015748" right="0.3937007874015748" top="0.17" bottom="0.5905511811023623" header="0" footer="0.3937007874015748"/>
  <pageSetup horizontalDpi="600" verticalDpi="600" orientation="landscape" paperSize="9" scale="65" r:id="rId1"/>
  <headerFooter alignWithMargins="0">
    <oddFooter>&amp;L&amp;8Diciembre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SheetLayoutView="55" workbookViewId="0" topLeftCell="A1">
      <selection activeCell="B31" sqref="B31"/>
    </sheetView>
  </sheetViews>
  <sheetFormatPr defaultColWidth="11.421875" defaultRowHeight="12.75"/>
  <cols>
    <col min="1" max="1" width="41.28125" style="1" customWidth="1"/>
    <col min="2" max="3" width="12.8515625" style="0" customWidth="1"/>
    <col min="4" max="4" width="13.00390625" style="0" customWidth="1"/>
    <col min="5" max="5" width="12.57421875" style="0" customWidth="1"/>
    <col min="6" max="6" width="12.28125" style="0" customWidth="1"/>
    <col min="7" max="7" width="11.7109375" style="0" customWidth="1"/>
    <col min="8" max="9" width="12.421875" style="0" customWidth="1"/>
    <col min="10" max="10" width="12.140625" style="0" customWidth="1"/>
    <col min="11" max="13" width="11.7109375" style="0" customWidth="1"/>
    <col min="14" max="16" width="11.8515625" style="0" bestFit="1" customWidth="1"/>
  </cols>
  <sheetData>
    <row r="1" spans="1:13" s="3" customFormat="1" ht="18" customHeight="1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3" customFormat="1" ht="18" customHeight="1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3" customFormat="1" ht="18" customHeight="1">
      <c r="A3" s="38" t="s">
        <v>48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3" customFormat="1" ht="18" customHeight="1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25.5" customHeight="1">
      <c r="A5" s="39" t="s">
        <v>49</v>
      </c>
      <c r="B5" s="41" t="s">
        <v>3</v>
      </c>
      <c r="C5" s="41"/>
      <c r="D5" s="41"/>
      <c r="E5" s="42" t="s">
        <v>32</v>
      </c>
      <c r="F5" s="42"/>
      <c r="G5" s="42"/>
      <c r="H5" s="42" t="s">
        <v>33</v>
      </c>
      <c r="I5" s="42"/>
      <c r="J5" s="42"/>
      <c r="K5" s="42" t="s">
        <v>34</v>
      </c>
      <c r="L5" s="42"/>
      <c r="M5" s="43"/>
      <c r="N5" s="22"/>
    </row>
    <row r="6" spans="1:14" ht="30" customHeight="1" thickBot="1">
      <c r="A6" s="40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7" t="s">
        <v>2</v>
      </c>
      <c r="N6" s="22"/>
    </row>
    <row r="7" spans="1:13" s="3" customFormat="1" ht="12.75">
      <c r="A7" s="5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s="3" customFormat="1" ht="15" customHeight="1">
      <c r="A8" s="15" t="s">
        <v>9</v>
      </c>
      <c r="B8" s="21">
        <v>4504356.066136202</v>
      </c>
      <c r="C8" s="21">
        <v>2614421.4258290767</v>
      </c>
      <c r="D8" s="21">
        <v>1889934.640307207</v>
      </c>
      <c r="E8" s="21">
        <v>1924732.0957801808</v>
      </c>
      <c r="F8" s="21">
        <v>1074296.0461114508</v>
      </c>
      <c r="G8" s="21">
        <v>850436.0496687166</v>
      </c>
      <c r="H8" s="21">
        <v>2476866.877744253</v>
      </c>
      <c r="I8" s="21">
        <v>1480728.5350046547</v>
      </c>
      <c r="J8" s="21">
        <v>996138.3427396053</v>
      </c>
      <c r="K8" s="21">
        <v>102757.09261182683</v>
      </c>
      <c r="L8" s="21">
        <v>59396.844712959624</v>
      </c>
      <c r="M8" s="21">
        <v>43360.24789886701</v>
      </c>
    </row>
    <row r="9" spans="1:13" s="3" customFormat="1" ht="15" customHeight="1">
      <c r="A9" s="15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6" s="7" customFormat="1" ht="12.75" customHeight="1">
      <c r="A10" s="18" t="s">
        <v>10</v>
      </c>
      <c r="B10" s="21">
        <v>4279017.211294218</v>
      </c>
      <c r="C10" s="21">
        <v>2490795.7046153424</v>
      </c>
      <c r="D10" s="21">
        <v>1788221.506678897</v>
      </c>
      <c r="E10" s="21">
        <v>1844095.4967760078</v>
      </c>
      <c r="F10" s="21">
        <v>1027512.4605197238</v>
      </c>
      <c r="G10" s="21">
        <v>816583.0362562633</v>
      </c>
      <c r="H10" s="21">
        <v>2335838.5471246396</v>
      </c>
      <c r="I10" s="21">
        <v>1405753.1193662786</v>
      </c>
      <c r="J10" s="21">
        <v>930085.4277583786</v>
      </c>
      <c r="K10" s="21">
        <v>99083.16739356924</v>
      </c>
      <c r="L10" s="21">
        <v>57530.12472932719</v>
      </c>
      <c r="M10" s="21">
        <v>41553.042664241955</v>
      </c>
      <c r="N10" s="25"/>
      <c r="O10" s="25"/>
      <c r="P10" s="25"/>
    </row>
    <row r="11" spans="1:13" s="3" customFormat="1" ht="15" customHeight="1">
      <c r="A11" s="20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s="3" customFormat="1" ht="15" customHeight="1">
      <c r="A12" s="20" t="s">
        <v>50</v>
      </c>
      <c r="B12" s="21">
        <v>1969315.2134175915</v>
      </c>
      <c r="C12" s="21">
        <v>1180937.477394773</v>
      </c>
      <c r="D12" s="21">
        <v>788377.7360228036</v>
      </c>
      <c r="E12" s="21">
        <v>940627.9042548327</v>
      </c>
      <c r="F12" s="21">
        <v>537649.0989935049</v>
      </c>
      <c r="G12" s="21">
        <v>402978.80526133336</v>
      </c>
      <c r="H12" s="21">
        <v>978741.0722771861</v>
      </c>
      <c r="I12" s="21">
        <v>613212.8042034071</v>
      </c>
      <c r="J12" s="21">
        <v>365528.2680737745</v>
      </c>
      <c r="K12" s="21">
        <v>49946.236885557155</v>
      </c>
      <c r="L12" s="21">
        <v>30075.574197862094</v>
      </c>
      <c r="M12" s="21">
        <v>19870.66268769518</v>
      </c>
    </row>
    <row r="13" spans="1:13" s="3" customFormat="1" ht="15" customHeight="1">
      <c r="A13" s="20" t="s">
        <v>51</v>
      </c>
      <c r="B13" s="21">
        <v>1992956.57157496</v>
      </c>
      <c r="C13" s="21">
        <v>1160881.1106102366</v>
      </c>
      <c r="D13" s="21">
        <v>832075.460964694</v>
      </c>
      <c r="E13" s="21">
        <v>759736.109196896</v>
      </c>
      <c r="F13" s="21">
        <v>427546.5535593003</v>
      </c>
      <c r="G13" s="21">
        <v>332189.55563759676</v>
      </c>
      <c r="H13" s="21">
        <v>1194008.4905136277</v>
      </c>
      <c r="I13" s="21">
        <v>711591.3735201869</v>
      </c>
      <c r="J13" s="21">
        <v>482417.11699342704</v>
      </c>
      <c r="K13" s="21">
        <v>39211.97186441628</v>
      </c>
      <c r="L13" s="21">
        <v>21743.18353074264</v>
      </c>
      <c r="M13" s="21">
        <v>17468.788333673663</v>
      </c>
    </row>
    <row r="14" spans="1:16" s="7" customFormat="1" ht="15" customHeight="1">
      <c r="A14" s="20" t="s">
        <v>52</v>
      </c>
      <c r="B14" s="21">
        <v>194662.69803919946</v>
      </c>
      <c r="C14" s="21">
        <v>141235.41252915037</v>
      </c>
      <c r="D14" s="21">
        <v>53427.285510048954</v>
      </c>
      <c r="E14" s="21">
        <v>93384.39609415419</v>
      </c>
      <c r="F14" s="21">
        <v>61543.32495114879</v>
      </c>
      <c r="G14" s="21">
        <v>31841.071143005465</v>
      </c>
      <c r="H14" s="21">
        <v>93150.14040761773</v>
      </c>
      <c r="I14" s="21">
        <v>73980.72057727902</v>
      </c>
      <c r="J14" s="21">
        <v>19169.419830338626</v>
      </c>
      <c r="K14" s="21">
        <v>8128.161537427532</v>
      </c>
      <c r="L14" s="21">
        <v>5711.36700072261</v>
      </c>
      <c r="M14" s="21">
        <v>2416.7945367049197</v>
      </c>
      <c r="N14" s="8"/>
      <c r="O14" s="8"/>
      <c r="P14" s="8"/>
    </row>
    <row r="15" spans="1:13" s="3" customFormat="1" ht="15" customHeight="1">
      <c r="A15" s="20" t="s">
        <v>53</v>
      </c>
      <c r="B15" s="21">
        <v>122082.72826248436</v>
      </c>
      <c r="C15" s="21">
        <v>7741.704081149847</v>
      </c>
      <c r="D15" s="21">
        <v>114341.02418133439</v>
      </c>
      <c r="E15" s="21">
        <v>50347.08723010348</v>
      </c>
      <c r="F15" s="21">
        <v>773.4830157761729</v>
      </c>
      <c r="G15" s="21">
        <v>49573.60421432731</v>
      </c>
      <c r="H15" s="21">
        <v>69938.84392621255</v>
      </c>
      <c r="I15" s="21">
        <v>6968.221065373674</v>
      </c>
      <c r="J15" s="21">
        <v>62970.62286083882</v>
      </c>
      <c r="K15" s="21">
        <v>1796.7971061682329</v>
      </c>
      <c r="L15" s="21">
        <v>0</v>
      </c>
      <c r="M15" s="21">
        <v>1796.7971061682329</v>
      </c>
    </row>
    <row r="16" spans="1:13" s="3" customFormat="1" ht="15" customHeight="1">
      <c r="A16" s="20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6" s="7" customFormat="1" ht="15" customHeight="1">
      <c r="A17" s="18" t="s">
        <v>12</v>
      </c>
      <c r="B17" s="21">
        <v>225338.85484203848</v>
      </c>
      <c r="C17" s="21">
        <v>123625.7212137343</v>
      </c>
      <c r="D17" s="21">
        <v>101713.13362830447</v>
      </c>
      <c r="E17" s="21">
        <v>80636.59900417461</v>
      </c>
      <c r="F17" s="21">
        <v>46783.58559172085</v>
      </c>
      <c r="G17" s="21">
        <v>33853.01341245382</v>
      </c>
      <c r="H17" s="21">
        <v>141028.3306196064</v>
      </c>
      <c r="I17" s="21">
        <v>74975.41563838097</v>
      </c>
      <c r="J17" s="21">
        <v>66052.91498122552</v>
      </c>
      <c r="K17" s="21">
        <v>3673.9252182575333</v>
      </c>
      <c r="L17" s="21">
        <v>1866.7199836324564</v>
      </c>
      <c r="M17" s="21">
        <v>1807.205234625077</v>
      </c>
      <c r="N17" s="8"/>
      <c r="O17" s="8"/>
      <c r="P17" s="8"/>
    </row>
    <row r="18" spans="1:13" s="3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3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3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s="3" customFormat="1" ht="18" customHeight="1">
      <c r="A21" s="37" t="s">
        <v>54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s="3" customFormat="1" ht="18" customHeight="1">
      <c r="A22" s="37" t="s">
        <v>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s="26" customFormat="1" ht="18" customHeight="1">
      <c r="A23" s="44" t="s">
        <v>27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s="3" customFormat="1" ht="18" customHeight="1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26.25" customHeight="1">
      <c r="A25" s="39" t="s">
        <v>15</v>
      </c>
      <c r="B25" s="41" t="s">
        <v>3</v>
      </c>
      <c r="C25" s="41"/>
      <c r="D25" s="41"/>
      <c r="E25" s="42" t="s">
        <v>4</v>
      </c>
      <c r="F25" s="42"/>
      <c r="G25" s="42"/>
      <c r="H25" s="42" t="s">
        <v>5</v>
      </c>
      <c r="I25" s="42"/>
      <c r="J25" s="42"/>
      <c r="K25" s="42" t="s">
        <v>34</v>
      </c>
      <c r="L25" s="42"/>
      <c r="M25" s="43"/>
    </row>
    <row r="26" spans="1:13" ht="33.75" customHeight="1" thickBot="1">
      <c r="A26" s="40"/>
      <c r="B26" s="16" t="s">
        <v>0</v>
      </c>
      <c r="C26" s="16" t="s">
        <v>1</v>
      </c>
      <c r="D26" s="16" t="s">
        <v>2</v>
      </c>
      <c r="E26" s="16" t="s">
        <v>0</v>
      </c>
      <c r="F26" s="16" t="s">
        <v>1</v>
      </c>
      <c r="G26" s="16" t="s">
        <v>2</v>
      </c>
      <c r="H26" s="16" t="s">
        <v>0</v>
      </c>
      <c r="I26" s="16" t="s">
        <v>1</v>
      </c>
      <c r="J26" s="16" t="s">
        <v>2</v>
      </c>
      <c r="K26" s="16" t="s">
        <v>0</v>
      </c>
      <c r="L26" s="16" t="s">
        <v>1</v>
      </c>
      <c r="M26" s="17" t="s">
        <v>2</v>
      </c>
    </row>
    <row r="27" spans="1:13" s="3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s="3" customFormat="1" ht="15" customHeight="1">
      <c r="A28" s="15" t="s">
        <v>19</v>
      </c>
      <c r="B28" s="14">
        <f aca="true" t="shared" si="0" ref="B28:M28">+B10/B8</f>
        <v>0.9499731256735932</v>
      </c>
      <c r="C28" s="14">
        <f t="shared" si="0"/>
        <v>0.9527139274516424</v>
      </c>
      <c r="D28" s="14">
        <f t="shared" si="0"/>
        <v>0.9461816660433419</v>
      </c>
      <c r="E28" s="14">
        <f t="shared" si="0"/>
        <v>0.9581050270939202</v>
      </c>
      <c r="F28" s="14">
        <f t="shared" si="0"/>
        <v>0.956451868401577</v>
      </c>
      <c r="G28" s="14">
        <f t="shared" si="0"/>
        <v>0.9601933461950012</v>
      </c>
      <c r="H28" s="14">
        <f t="shared" si="0"/>
        <v>0.9430618044567453</v>
      </c>
      <c r="I28" s="14">
        <f t="shared" si="0"/>
        <v>0.9493658602060098</v>
      </c>
      <c r="J28" s="14">
        <f t="shared" si="0"/>
        <v>0.9336910224742817</v>
      </c>
      <c r="K28" s="14">
        <f t="shared" si="0"/>
        <v>0.9642465047922664</v>
      </c>
      <c r="L28" s="14">
        <f t="shared" si="0"/>
        <v>0.9685720682192207</v>
      </c>
      <c r="M28" s="14">
        <f t="shared" si="0"/>
        <v>0.9583211507729347</v>
      </c>
    </row>
    <row r="29" spans="1:13" s="3" customFormat="1" ht="15" customHeight="1">
      <c r="A29" s="15" t="s">
        <v>55</v>
      </c>
      <c r="B29" s="14">
        <f aca="true" t="shared" si="1" ref="B29:M29">+B12/B8</f>
        <v>0.43720238464781347</v>
      </c>
      <c r="C29" s="14">
        <f t="shared" si="1"/>
        <v>0.4517012696299633</v>
      </c>
      <c r="D29" s="14">
        <f t="shared" si="1"/>
        <v>0.41714550292313474</v>
      </c>
      <c r="E29" s="14">
        <f t="shared" si="1"/>
        <v>0.4887058860384171</v>
      </c>
      <c r="F29" s="14">
        <f t="shared" si="1"/>
        <v>0.5004664225839732</v>
      </c>
      <c r="G29" s="14">
        <f t="shared" si="1"/>
        <v>0.4738496273979823</v>
      </c>
      <c r="H29" s="14">
        <f t="shared" si="1"/>
        <v>0.39515287683468525</v>
      </c>
      <c r="I29" s="14">
        <f t="shared" si="1"/>
        <v>0.41412911935372376</v>
      </c>
      <c r="J29" s="14">
        <f t="shared" si="1"/>
        <v>0.3669452849977537</v>
      </c>
      <c r="K29" s="14">
        <f t="shared" si="1"/>
        <v>0.48606121111496486</v>
      </c>
      <c r="L29" s="14">
        <f t="shared" si="1"/>
        <v>0.5063496948904425</v>
      </c>
      <c r="M29" s="14">
        <f t="shared" si="1"/>
        <v>0.45826912092479977</v>
      </c>
    </row>
    <row r="30" spans="1:13" s="3" customFormat="1" ht="15" customHeight="1">
      <c r="A30" s="15" t="s">
        <v>56</v>
      </c>
      <c r="B30" s="14">
        <f aca="true" t="shared" si="2" ref="B30:M30">+B13/B8</f>
        <v>0.4424509391160324</v>
      </c>
      <c r="C30" s="14">
        <f t="shared" si="2"/>
        <v>0.44402983357669734</v>
      </c>
      <c r="D30" s="14">
        <f t="shared" si="2"/>
        <v>0.4402667918872798</v>
      </c>
      <c r="E30" s="14">
        <f t="shared" si="2"/>
        <v>0.39472304268347574</v>
      </c>
      <c r="F30" s="14">
        <f t="shared" si="2"/>
        <v>0.3979783367041689</v>
      </c>
      <c r="G30" s="14">
        <f t="shared" si="2"/>
        <v>0.39061085870830575</v>
      </c>
      <c r="H30" s="14">
        <f t="shared" si="2"/>
        <v>0.48206405489222026</v>
      </c>
      <c r="I30" s="14">
        <f t="shared" si="2"/>
        <v>0.4805684206781022</v>
      </c>
      <c r="J30" s="14">
        <f t="shared" si="2"/>
        <v>0.484287268439714</v>
      </c>
      <c r="K30" s="14">
        <f t="shared" si="2"/>
        <v>0.3815986893726417</v>
      </c>
      <c r="L30" s="14">
        <f t="shared" si="2"/>
        <v>0.3660663059766634</v>
      </c>
      <c r="M30" s="14">
        <f t="shared" si="2"/>
        <v>0.402875656394255</v>
      </c>
    </row>
    <row r="31" spans="1:13" s="3" customFormat="1" ht="15" customHeight="1">
      <c r="A31" s="15" t="s">
        <v>57</v>
      </c>
      <c r="B31" s="14">
        <f aca="true" t="shared" si="3" ref="B31:M31">+B14/B8</f>
        <v>0.04321654309317945</v>
      </c>
      <c r="C31" s="14">
        <f t="shared" si="3"/>
        <v>0.05402167039094023</v>
      </c>
      <c r="D31" s="14">
        <f t="shared" si="3"/>
        <v>0.02826938263926651</v>
      </c>
      <c r="E31" s="14">
        <f t="shared" si="3"/>
        <v>0.048518126911735876</v>
      </c>
      <c r="F31" s="14">
        <f t="shared" si="3"/>
        <v>0.05728711854978204</v>
      </c>
      <c r="G31" s="14">
        <f t="shared" si="3"/>
        <v>0.03744087654257955</v>
      </c>
      <c r="H31" s="14">
        <f t="shared" si="3"/>
        <v>0.037608052836675655</v>
      </c>
      <c r="I31" s="14">
        <f t="shared" si="3"/>
        <v>0.04996237921290985</v>
      </c>
      <c r="J31" s="14">
        <f t="shared" si="3"/>
        <v>0.01924373252977934</v>
      </c>
      <c r="K31" s="14">
        <f t="shared" si="3"/>
        <v>0.07910073485761528</v>
      </c>
      <c r="L31" s="14">
        <f t="shared" si="3"/>
        <v>0.0961560673521175</v>
      </c>
      <c r="M31" s="14">
        <f t="shared" si="3"/>
        <v>0.05573756271739557</v>
      </c>
    </row>
    <row r="32" spans="1:13" s="3" customFormat="1" ht="15" customHeight="1">
      <c r="A32" s="15" t="s">
        <v>58</v>
      </c>
      <c r="B32" s="14">
        <f aca="true" t="shared" si="4" ref="B32:M32">+B15/B8</f>
        <v>0.02710325881657173</v>
      </c>
      <c r="C32" s="14">
        <f t="shared" si="4"/>
        <v>0.0029611538540290317</v>
      </c>
      <c r="D32" s="14">
        <f t="shared" si="4"/>
        <v>0.060499988593652305</v>
      </c>
      <c r="E32" s="14">
        <f t="shared" si="4"/>
        <v>0.026157971460280312</v>
      </c>
      <c r="F32" s="14">
        <f t="shared" si="4"/>
        <v>0.0007199905636587715</v>
      </c>
      <c r="G32" s="14">
        <f t="shared" si="4"/>
        <v>0.05829198354613316</v>
      </c>
      <c r="H32" s="14">
        <f t="shared" si="4"/>
        <v>0.028236819893165867</v>
      </c>
      <c r="I32" s="14">
        <f t="shared" si="4"/>
        <v>0.004705940961252407</v>
      </c>
      <c r="J32" s="14">
        <f t="shared" si="4"/>
        <v>0.06321473650703514</v>
      </c>
      <c r="K32" s="14">
        <f t="shared" si="4"/>
        <v>0.017485869447044187</v>
      </c>
      <c r="L32" s="14">
        <f t="shared" si="4"/>
        <v>0</v>
      </c>
      <c r="M32" s="14">
        <f t="shared" si="4"/>
        <v>0.04143881073648526</v>
      </c>
    </row>
    <row r="33" spans="1:13" s="3" customFormat="1" ht="15" customHeight="1">
      <c r="A33" s="15" t="s">
        <v>59</v>
      </c>
      <c r="B33" s="14">
        <f aca="true" t="shared" si="5" ref="B33:M33">+B17/B8</f>
        <v>0.05002687432641892</v>
      </c>
      <c r="C33" s="14">
        <f t="shared" si="5"/>
        <v>0.04728607254835762</v>
      </c>
      <c r="D33" s="14">
        <f t="shared" si="5"/>
        <v>0.05381833395665529</v>
      </c>
      <c r="E33" s="14">
        <f t="shared" si="5"/>
        <v>0.041894972906080706</v>
      </c>
      <c r="F33" s="14">
        <f t="shared" si="5"/>
        <v>0.043548131598417306</v>
      </c>
      <c r="G33" s="14">
        <f t="shared" si="5"/>
        <v>0.039806653804999335</v>
      </c>
      <c r="H33" s="14">
        <f t="shared" si="5"/>
        <v>0.05693819554325203</v>
      </c>
      <c r="I33" s="14">
        <f t="shared" si="5"/>
        <v>0.05063413979399356</v>
      </c>
      <c r="J33" s="14">
        <f t="shared" si="5"/>
        <v>0.06630897752571704</v>
      </c>
      <c r="K33" s="14">
        <f t="shared" si="5"/>
        <v>0.03575349520773306</v>
      </c>
      <c r="L33" s="14">
        <f t="shared" si="5"/>
        <v>0.031427931780779635</v>
      </c>
      <c r="M33" s="14">
        <f t="shared" si="5"/>
        <v>0.04167884922706585</v>
      </c>
    </row>
    <row r="34" spans="1:13" s="3" customFormat="1" ht="14.25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s="3" customFormat="1" ht="12.75">
      <c r="A35" s="6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s="3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="3" customFormat="1" ht="12.75">
      <c r="A37" s="12"/>
    </row>
  </sheetData>
  <mergeCells count="16">
    <mergeCell ref="A1:M1"/>
    <mergeCell ref="A2:M2"/>
    <mergeCell ref="A3:M3"/>
    <mergeCell ref="A5:A6"/>
    <mergeCell ref="B5:D5"/>
    <mergeCell ref="E5:G5"/>
    <mergeCell ref="H5:J5"/>
    <mergeCell ref="K5:M5"/>
    <mergeCell ref="A21:M21"/>
    <mergeCell ref="A22:M22"/>
    <mergeCell ref="A23:M23"/>
    <mergeCell ref="A25:A26"/>
    <mergeCell ref="B25:D25"/>
    <mergeCell ref="E25:G25"/>
    <mergeCell ref="H25:J25"/>
    <mergeCell ref="K25:M25"/>
  </mergeCells>
  <printOptions horizontalCentered="1" verticalCentered="1"/>
  <pageMargins left="0.11" right="0.1" top="0.2755905511811024" bottom="0.6299212598425197" header="0" footer="0.3937007874015748"/>
  <pageSetup horizontalDpi="600" verticalDpi="600" orientation="landscape" paperSize="9" scale="77" r:id="rId1"/>
  <headerFooter alignWithMargins="0">
    <oddFooter>&amp;LDiciembre 2012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SheetLayoutView="40" workbookViewId="0" topLeftCell="A1">
      <selection activeCell="C17" sqref="C17"/>
    </sheetView>
  </sheetViews>
  <sheetFormatPr defaultColWidth="11.421875" defaultRowHeight="12.75"/>
  <cols>
    <col min="1" max="1" width="41.28125" style="1" customWidth="1"/>
    <col min="2" max="2" width="12.28125" style="0" customWidth="1"/>
    <col min="3" max="4" width="11.7109375" style="0" customWidth="1"/>
    <col min="5" max="6" width="12.28125" style="0" customWidth="1"/>
    <col min="7" max="7" width="12.57421875" style="0" customWidth="1"/>
    <col min="8" max="10" width="11.7109375" style="0" customWidth="1"/>
    <col min="11" max="13" width="11.8515625" style="0" bestFit="1" customWidth="1"/>
  </cols>
  <sheetData>
    <row r="1" spans="1:16" s="3" customFormat="1" ht="18" customHeight="1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3" customFormat="1" ht="18" customHeight="1">
      <c r="A2" s="45" t="s">
        <v>61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3" customFormat="1" ht="18" customHeight="1">
      <c r="A3" s="45" t="s">
        <v>62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0" s="3" customFormat="1" ht="18" customHeight="1" thickBot="1">
      <c r="A4" s="4"/>
      <c r="B4" s="2"/>
      <c r="C4" s="2"/>
      <c r="D4" s="2"/>
      <c r="E4" s="2"/>
      <c r="F4" s="2"/>
      <c r="G4" s="2"/>
      <c r="H4" s="2"/>
      <c r="I4" s="2"/>
      <c r="J4" s="2"/>
    </row>
    <row r="5" spans="1:16" ht="31.5" customHeight="1">
      <c r="A5" s="39" t="s">
        <v>42</v>
      </c>
      <c r="B5" s="42" t="s">
        <v>63</v>
      </c>
      <c r="C5" s="42"/>
      <c r="D5" s="42"/>
      <c r="E5" s="42" t="s">
        <v>64</v>
      </c>
      <c r="F5" s="42"/>
      <c r="G5" s="42"/>
      <c r="H5" s="42" t="s">
        <v>65</v>
      </c>
      <c r="I5" s="42"/>
      <c r="J5" s="42"/>
      <c r="K5" s="42" t="s">
        <v>66</v>
      </c>
      <c r="L5" s="42"/>
      <c r="M5" s="42"/>
      <c r="N5" s="42" t="s">
        <v>67</v>
      </c>
      <c r="O5" s="42"/>
      <c r="P5" s="43"/>
    </row>
    <row r="6" spans="1:16" ht="36" customHeight="1" thickBot="1">
      <c r="A6" s="40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6" t="s">
        <v>2</v>
      </c>
      <c r="N6" s="16" t="s">
        <v>0</v>
      </c>
      <c r="O6" s="16" t="s">
        <v>1</v>
      </c>
      <c r="P6" s="17" t="s">
        <v>2</v>
      </c>
    </row>
    <row r="7" spans="1:10" s="3" customFormat="1" ht="12.75">
      <c r="A7" s="5"/>
      <c r="B7" s="6"/>
      <c r="C7" s="6"/>
      <c r="D7" s="6"/>
      <c r="E7" s="6"/>
      <c r="F7" s="6"/>
      <c r="G7" s="6"/>
      <c r="H7" s="6"/>
      <c r="I7" s="6"/>
      <c r="J7" s="6"/>
    </row>
    <row r="8" spans="1:16" s="7" customFormat="1" ht="15" customHeight="1">
      <c r="A8" s="18" t="s">
        <v>7</v>
      </c>
      <c r="B8" s="21">
        <v>1660250.711028807</v>
      </c>
      <c r="C8" s="21">
        <v>802855.4669561591</v>
      </c>
      <c r="D8" s="21">
        <v>857395.2440726728</v>
      </c>
      <c r="E8" s="21">
        <v>2356162.7263938445</v>
      </c>
      <c r="F8" s="21">
        <v>1143901.3249736335</v>
      </c>
      <c r="G8" s="21">
        <v>1212261.4014201544</v>
      </c>
      <c r="H8" s="21">
        <v>413756.9649993813</v>
      </c>
      <c r="I8" s="21">
        <v>199444.73368198122</v>
      </c>
      <c r="J8" s="21">
        <v>214312.23131739045</v>
      </c>
      <c r="K8" s="21">
        <v>247544.16321253224</v>
      </c>
      <c r="L8" s="21">
        <v>125420.66825588832</v>
      </c>
      <c r="M8" s="21">
        <v>122123.49495664323</v>
      </c>
      <c r="N8" s="21">
        <v>210204.68664999932</v>
      </c>
      <c r="O8" s="21">
        <v>98998.34452260031</v>
      </c>
      <c r="P8" s="21">
        <v>111206.3421274001</v>
      </c>
    </row>
    <row r="9" spans="1:16" s="3" customFormat="1" ht="15" customHeight="1">
      <c r="A9" s="1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s="3" customFormat="1" ht="15" customHeight="1">
      <c r="A10" s="15" t="s">
        <v>46</v>
      </c>
      <c r="B10" s="21">
        <v>342372.5904870246</v>
      </c>
      <c r="C10" s="21">
        <v>175652.491116235</v>
      </c>
      <c r="D10" s="21">
        <v>166720.0993707903</v>
      </c>
      <c r="E10" s="21">
        <v>572012.5913069675</v>
      </c>
      <c r="F10" s="21">
        <v>297216.9471217256</v>
      </c>
      <c r="G10" s="21">
        <v>274795.64418524184</v>
      </c>
      <c r="H10" s="21">
        <v>97125.09639423525</v>
      </c>
      <c r="I10" s="21">
        <v>49927.55792438957</v>
      </c>
      <c r="J10" s="21">
        <v>47197.53846984525</v>
      </c>
      <c r="K10" s="21">
        <v>60190.29255046808</v>
      </c>
      <c r="L10" s="21">
        <v>30596.835595542543</v>
      </c>
      <c r="M10" s="21">
        <v>29593.456954925852</v>
      </c>
      <c r="N10" s="21">
        <v>48020.73536175936</v>
      </c>
      <c r="O10" s="21">
        <v>23414.73936984432</v>
      </c>
      <c r="P10" s="21">
        <v>24605.99599191503</v>
      </c>
    </row>
    <row r="11" spans="1:16" s="3" customFormat="1" ht="15" customHeight="1">
      <c r="A11" s="15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s="3" customFormat="1" ht="15" customHeight="1">
      <c r="A12" s="15" t="s">
        <v>8</v>
      </c>
      <c r="B12" s="21">
        <v>1317878.1205417886</v>
      </c>
      <c r="C12" s="21">
        <v>627202.9758399216</v>
      </c>
      <c r="D12" s="21">
        <v>690675.1447018809</v>
      </c>
      <c r="E12" s="21">
        <v>1784150.1350868416</v>
      </c>
      <c r="F12" s="21">
        <v>846684.3778519165</v>
      </c>
      <c r="G12" s="21">
        <v>937465.7572349216</v>
      </c>
      <c r="H12" s="21">
        <v>316631.86860514065</v>
      </c>
      <c r="I12" s="21">
        <v>149517.17575759257</v>
      </c>
      <c r="J12" s="21">
        <v>167114.69284754532</v>
      </c>
      <c r="K12" s="21">
        <v>187353.87066206423</v>
      </c>
      <c r="L12" s="21">
        <v>94823.8326603459</v>
      </c>
      <c r="M12" s="21">
        <v>92530.03800171739</v>
      </c>
      <c r="N12" s="21">
        <v>162183.95128824096</v>
      </c>
      <c r="O12" s="21">
        <v>75583.60515275596</v>
      </c>
      <c r="P12" s="21">
        <v>86600.34613548502</v>
      </c>
    </row>
    <row r="13" spans="1:16" s="3" customFormat="1" ht="15" customHeight="1">
      <c r="A13" s="15" t="s">
        <v>9</v>
      </c>
      <c r="B13" s="21">
        <v>809358.9456450376</v>
      </c>
      <c r="C13" s="21">
        <v>454411.9077991754</v>
      </c>
      <c r="D13" s="21">
        <v>354947.03784585505</v>
      </c>
      <c r="E13" s="21">
        <v>1173321.7430945404</v>
      </c>
      <c r="F13" s="21">
        <v>668582.9484560639</v>
      </c>
      <c r="G13" s="21">
        <v>504738.7946384817</v>
      </c>
      <c r="H13" s="21">
        <v>194018.0154772754</v>
      </c>
      <c r="I13" s="21">
        <v>106104.00229415932</v>
      </c>
      <c r="J13" s="21">
        <v>87914.01318311717</v>
      </c>
      <c r="K13" s="21">
        <v>124805.48513955972</v>
      </c>
      <c r="L13" s="21">
        <v>74565.55220390683</v>
      </c>
      <c r="M13" s="21">
        <v>50239.93293565271</v>
      </c>
      <c r="N13" s="21">
        <v>106246.66479036617</v>
      </c>
      <c r="O13" s="21">
        <v>55105.627989238536</v>
      </c>
      <c r="P13" s="21">
        <v>51141.03680112746</v>
      </c>
    </row>
    <row r="14" spans="1:16" s="7" customFormat="1" ht="15" customHeight="1">
      <c r="A14" s="18" t="s">
        <v>10</v>
      </c>
      <c r="B14" s="21">
        <v>773400.9020489973</v>
      </c>
      <c r="C14" s="21">
        <v>432504.9145870414</v>
      </c>
      <c r="D14" s="21">
        <v>340895.987461949</v>
      </c>
      <c r="E14" s="21">
        <v>1108291.4444608937</v>
      </c>
      <c r="F14" s="21">
        <v>635281.3317283986</v>
      </c>
      <c r="G14" s="21">
        <v>473010.11273250054</v>
      </c>
      <c r="H14" s="21">
        <v>186866.03481891766</v>
      </c>
      <c r="I14" s="21">
        <v>102034.99770020654</v>
      </c>
      <c r="J14" s="21">
        <v>84831.03711871199</v>
      </c>
      <c r="K14" s="21">
        <v>119307.8943895404</v>
      </c>
      <c r="L14" s="21">
        <v>72588.35333417877</v>
      </c>
      <c r="M14" s="21">
        <v>46719.54105536138</v>
      </c>
      <c r="N14" s="21">
        <v>102687.89019568432</v>
      </c>
      <c r="O14" s="21">
        <v>53344.58618915976</v>
      </c>
      <c r="P14" s="21">
        <v>49343.30400652439</v>
      </c>
    </row>
    <row r="15" spans="1:16" s="7" customFormat="1" ht="15" customHeight="1">
      <c r="A15" s="19" t="s">
        <v>37</v>
      </c>
      <c r="B15" s="21">
        <v>474995.08551072195</v>
      </c>
      <c r="C15" s="21">
        <v>287739.960585491</v>
      </c>
      <c r="D15" s="21">
        <v>187255.12492523057</v>
      </c>
      <c r="E15" s="21">
        <v>681554.8541732075</v>
      </c>
      <c r="F15" s="21">
        <v>437453.9221989819</v>
      </c>
      <c r="G15" s="21">
        <v>244100.93197422166</v>
      </c>
      <c r="H15" s="21">
        <v>125586.78431168904</v>
      </c>
      <c r="I15" s="21">
        <v>76788.915936583</v>
      </c>
      <c r="J15" s="21">
        <v>48797.86837510559</v>
      </c>
      <c r="K15" s="21">
        <v>69891.17997666978</v>
      </c>
      <c r="L15" s="21">
        <v>49384.11753865367</v>
      </c>
      <c r="M15" s="21">
        <v>20507.06243801639</v>
      </c>
      <c r="N15" s="21">
        <v>57856.696790481394</v>
      </c>
      <c r="O15" s="21">
        <v>33364.14260904003</v>
      </c>
      <c r="P15" s="21">
        <v>24492.554181441374</v>
      </c>
    </row>
    <row r="16" spans="1:16" s="7" customFormat="1" ht="15" customHeight="1">
      <c r="A16" s="18" t="s">
        <v>38</v>
      </c>
      <c r="B16" s="21">
        <v>212793.6021121489</v>
      </c>
      <c r="C16" s="21">
        <v>93988.04144619906</v>
      </c>
      <c r="D16" s="21">
        <v>118805.56066594996</v>
      </c>
      <c r="E16" s="21">
        <v>401425.2948617996</v>
      </c>
      <c r="F16" s="21">
        <v>182616.14304943054</v>
      </c>
      <c r="G16" s="21">
        <v>218809.15181236962</v>
      </c>
      <c r="H16" s="21">
        <v>59539.07710980693</v>
      </c>
      <c r="I16" s="21">
        <v>24068.554836651314</v>
      </c>
      <c r="J16" s="21">
        <v>35470.52227315567</v>
      </c>
      <c r="K16" s="21">
        <v>47986.830833641885</v>
      </c>
      <c r="L16" s="21">
        <v>22242.655998227172</v>
      </c>
      <c r="M16" s="21">
        <v>25744.17483541492</v>
      </c>
      <c r="N16" s="21">
        <v>40261.96795902456</v>
      </c>
      <c r="O16" s="21">
        <v>17611.00414114097</v>
      </c>
      <c r="P16" s="21">
        <v>22650.963817883574</v>
      </c>
    </row>
    <row r="17" spans="1:16" s="3" customFormat="1" ht="15" customHeight="1">
      <c r="A17" s="20" t="s">
        <v>11</v>
      </c>
      <c r="B17" s="21">
        <v>24991.206748675162</v>
      </c>
      <c r="C17" s="21">
        <v>7444.785721635151</v>
      </c>
      <c r="D17" s="21">
        <v>17546.421027040014</v>
      </c>
      <c r="E17" s="21">
        <v>79145.3526226292</v>
      </c>
      <c r="F17" s="21">
        <v>37184.83224093257</v>
      </c>
      <c r="G17" s="21">
        <v>41960.520381696624</v>
      </c>
      <c r="H17" s="21">
        <v>5442.452377005423</v>
      </c>
      <c r="I17" s="21">
        <v>2249.7999800656144</v>
      </c>
      <c r="J17" s="21">
        <v>3192.6523969398095</v>
      </c>
      <c r="K17" s="21">
        <v>8565.811199446713</v>
      </c>
      <c r="L17" s="21">
        <v>4187.100551706775</v>
      </c>
      <c r="M17" s="21">
        <v>4378.710647739943</v>
      </c>
      <c r="N17" s="21">
        <v>5289.236970024997</v>
      </c>
      <c r="O17" s="21">
        <v>1845.9017336134548</v>
      </c>
      <c r="P17" s="21">
        <v>3443.3352364115435</v>
      </c>
    </row>
    <row r="18" spans="1:16" s="3" customFormat="1" ht="15" customHeight="1">
      <c r="A18" s="20" t="s">
        <v>29</v>
      </c>
      <c r="B18" s="21">
        <v>187802.39536347345</v>
      </c>
      <c r="C18" s="21">
        <v>86543.25572456393</v>
      </c>
      <c r="D18" s="21">
        <v>101259.13963891006</v>
      </c>
      <c r="E18" s="21">
        <v>322279.94223917037</v>
      </c>
      <c r="F18" s="21">
        <v>145431.3108084979</v>
      </c>
      <c r="G18" s="21">
        <v>176848.631430673</v>
      </c>
      <c r="H18" s="21">
        <v>54096.624732801494</v>
      </c>
      <c r="I18" s="21">
        <v>21818.754856585696</v>
      </c>
      <c r="J18" s="21">
        <v>32277.86987621586</v>
      </c>
      <c r="K18" s="21">
        <v>39421.01963419531</v>
      </c>
      <c r="L18" s="21">
        <v>18055.55544652037</v>
      </c>
      <c r="M18" s="21">
        <v>21365.464187674952</v>
      </c>
      <c r="N18" s="21">
        <v>34972.73098899953</v>
      </c>
      <c r="O18" s="21">
        <v>15765.10240752752</v>
      </c>
      <c r="P18" s="21">
        <v>19207.62858147204</v>
      </c>
    </row>
    <row r="19" spans="1:16" s="3" customFormat="1" ht="15" customHeight="1">
      <c r="A19" s="15" t="s">
        <v>28</v>
      </c>
      <c r="B19" s="21">
        <v>85612.21442612057</v>
      </c>
      <c r="C19" s="21">
        <v>50776.91255535139</v>
      </c>
      <c r="D19" s="21">
        <v>34835.30187076932</v>
      </c>
      <c r="E19" s="21">
        <v>25311.295425893233</v>
      </c>
      <c r="F19" s="21">
        <v>15211.266479984173</v>
      </c>
      <c r="G19" s="21">
        <v>10100.028945909038</v>
      </c>
      <c r="H19" s="21">
        <v>1740.1733974225453</v>
      </c>
      <c r="I19" s="21">
        <v>1177.5269269719347</v>
      </c>
      <c r="J19" s="21">
        <v>562.6464704506107</v>
      </c>
      <c r="K19" s="21">
        <v>1429.8835792285845</v>
      </c>
      <c r="L19" s="21">
        <v>961.5797972983715</v>
      </c>
      <c r="M19" s="21">
        <v>468.30378193021295</v>
      </c>
      <c r="N19" s="21">
        <v>4569.225446178235</v>
      </c>
      <c r="O19" s="21">
        <v>2369.4394389787863</v>
      </c>
      <c r="P19" s="21">
        <v>2199.7860071994496</v>
      </c>
    </row>
    <row r="20" spans="1:16" s="7" customFormat="1" ht="15" customHeight="1">
      <c r="A20" s="18" t="s">
        <v>12</v>
      </c>
      <c r="B20" s="21">
        <v>35958.04359603978</v>
      </c>
      <c r="C20" s="21">
        <v>21906.99321213388</v>
      </c>
      <c r="D20" s="21">
        <v>14051.050383905893</v>
      </c>
      <c r="E20" s="21">
        <v>65030.29863364592</v>
      </c>
      <c r="F20" s="21">
        <v>33301.61672766506</v>
      </c>
      <c r="G20" s="21">
        <v>31728.68190598087</v>
      </c>
      <c r="H20" s="21">
        <v>7151.980658357958</v>
      </c>
      <c r="I20" s="21">
        <v>4069.0045939527795</v>
      </c>
      <c r="J20" s="21">
        <v>3082.9760644051803</v>
      </c>
      <c r="K20" s="21">
        <v>5497.5907500193125</v>
      </c>
      <c r="L20" s="21">
        <v>1977.198869728008</v>
      </c>
      <c r="M20" s="21">
        <v>3520.3918802913063</v>
      </c>
      <c r="N20" s="21">
        <v>3558.774594681823</v>
      </c>
      <c r="O20" s="21">
        <v>1761.041800078773</v>
      </c>
      <c r="P20" s="21">
        <v>1797.732794603051</v>
      </c>
    </row>
    <row r="21" spans="1:16" s="3" customFormat="1" ht="15" customHeight="1">
      <c r="A21" s="15" t="s">
        <v>35</v>
      </c>
      <c r="B21" s="21">
        <v>34177.53112888584</v>
      </c>
      <c r="C21" s="21">
        <v>20579.278243853256</v>
      </c>
      <c r="D21" s="21">
        <v>13598.252885032582</v>
      </c>
      <c r="E21" s="21">
        <v>60778.64581108142</v>
      </c>
      <c r="F21" s="21">
        <v>32118.765380233548</v>
      </c>
      <c r="G21" s="21">
        <v>28659.88043084787</v>
      </c>
      <c r="H21" s="21">
        <v>6655.3077065539655</v>
      </c>
      <c r="I21" s="21">
        <v>3900.1983609125186</v>
      </c>
      <c r="J21" s="21">
        <v>2755.1093456414465</v>
      </c>
      <c r="K21" s="21">
        <v>4841.32244635984</v>
      </c>
      <c r="L21" s="21">
        <v>1526.4928516175255</v>
      </c>
      <c r="M21" s="21">
        <v>3314.8295947423153</v>
      </c>
      <c r="N21" s="21">
        <v>2955.1006652600536</v>
      </c>
      <c r="O21" s="21">
        <v>1415.9274393761882</v>
      </c>
      <c r="P21" s="21">
        <v>1539.1732258838654</v>
      </c>
    </row>
    <row r="22" spans="1:16" s="3" customFormat="1" ht="15" customHeight="1">
      <c r="A22" s="15" t="s">
        <v>36</v>
      </c>
      <c r="B22" s="21">
        <v>1780.5124671539288</v>
      </c>
      <c r="C22" s="21">
        <v>1327.7149682806178</v>
      </c>
      <c r="D22" s="21">
        <v>452.7974988733112</v>
      </c>
      <c r="E22" s="21">
        <v>4251.652822564509</v>
      </c>
      <c r="F22" s="21">
        <v>1182.8513474315105</v>
      </c>
      <c r="G22" s="21">
        <v>3068.801475132999</v>
      </c>
      <c r="H22" s="21">
        <v>496.6729518039929</v>
      </c>
      <c r="I22" s="21">
        <v>168.80623304026003</v>
      </c>
      <c r="J22" s="21">
        <v>327.8667187637329</v>
      </c>
      <c r="K22" s="21">
        <v>656.2683036594735</v>
      </c>
      <c r="L22" s="21">
        <v>450.70601811048266</v>
      </c>
      <c r="M22" s="21">
        <v>205.56228554899093</v>
      </c>
      <c r="N22" s="21">
        <v>603.67392942177</v>
      </c>
      <c r="O22" s="21">
        <v>345.1143607025846</v>
      </c>
      <c r="P22" s="21">
        <v>258.55956871918545</v>
      </c>
    </row>
    <row r="23" spans="1:16" s="3" customFormat="1" ht="15" customHeight="1">
      <c r="A23" s="1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s="3" customFormat="1" ht="15" customHeight="1">
      <c r="A24" s="15" t="s">
        <v>39</v>
      </c>
      <c r="B24" s="21">
        <v>25835.93609545476</v>
      </c>
      <c r="C24" s="21">
        <v>17007.827190476222</v>
      </c>
      <c r="D24" s="21">
        <v>8828.108904978546</v>
      </c>
      <c r="E24" s="21">
        <v>51847.680095510616</v>
      </c>
      <c r="F24" s="21">
        <v>27913.755647196493</v>
      </c>
      <c r="G24" s="21">
        <v>23933.924448314123</v>
      </c>
      <c r="H24" s="21">
        <v>6056.9200623802735</v>
      </c>
      <c r="I24" s="21">
        <v>3701.0576784850305</v>
      </c>
      <c r="J24" s="21">
        <v>2355.8623838952444</v>
      </c>
      <c r="K24" s="21">
        <v>4063.975874068837</v>
      </c>
      <c r="L24" s="21">
        <v>1573.7673149508757</v>
      </c>
      <c r="M24" s="21">
        <v>2490.208559117961</v>
      </c>
      <c r="N24" s="21">
        <v>2915.1498652913137</v>
      </c>
      <c r="O24" s="21">
        <v>1448.772842129534</v>
      </c>
      <c r="P24" s="21">
        <v>1466.3770231617796</v>
      </c>
    </row>
    <row r="25" spans="1:16" s="3" customFormat="1" ht="15" customHeight="1">
      <c r="A25" s="15" t="s">
        <v>40</v>
      </c>
      <c r="B25" s="21">
        <v>10122.107500585007</v>
      </c>
      <c r="C25" s="21">
        <v>4899.166021657662</v>
      </c>
      <c r="D25" s="21">
        <v>5222.941478927344</v>
      </c>
      <c r="E25" s="21">
        <v>13182.618538135317</v>
      </c>
      <c r="F25" s="21">
        <v>5387.86108046857</v>
      </c>
      <c r="G25" s="21">
        <v>7794.757457666745</v>
      </c>
      <c r="H25" s="21">
        <v>1095.060595977684</v>
      </c>
      <c r="I25" s="21">
        <v>367.9469154677486</v>
      </c>
      <c r="J25" s="21">
        <v>727.1136805099355</v>
      </c>
      <c r="K25" s="21">
        <v>1433.6148759504772</v>
      </c>
      <c r="L25" s="21">
        <v>403.4315547771324</v>
      </c>
      <c r="M25" s="21">
        <v>1030.1833211733447</v>
      </c>
      <c r="N25" s="21">
        <v>643.6247293905101</v>
      </c>
      <c r="O25" s="21">
        <v>312.2689579492387</v>
      </c>
      <c r="P25" s="21">
        <v>331.3557714412714</v>
      </c>
    </row>
    <row r="26" spans="1:16" s="3" customFormat="1" ht="15" customHeight="1">
      <c r="A26" s="1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s="3" customFormat="1" ht="15" customHeight="1">
      <c r="A27" s="15" t="s">
        <v>13</v>
      </c>
      <c r="B27" s="21">
        <v>508519.17489676346</v>
      </c>
      <c r="C27" s="21">
        <v>172791.06804074277</v>
      </c>
      <c r="D27" s="21">
        <v>335728.1068560191</v>
      </c>
      <c r="E27" s="21">
        <v>610828.3919922861</v>
      </c>
      <c r="F27" s="21">
        <v>178101.42939584915</v>
      </c>
      <c r="G27" s="21">
        <v>432726.9625964352</v>
      </c>
      <c r="H27" s="21">
        <v>122613.85312786217</v>
      </c>
      <c r="I27" s="21">
        <v>43413.1734634335</v>
      </c>
      <c r="J27" s="21">
        <v>79200.67966442819</v>
      </c>
      <c r="K27" s="21">
        <v>62548.38552250336</v>
      </c>
      <c r="L27" s="21">
        <v>20258.2804564388</v>
      </c>
      <c r="M27" s="21">
        <v>42290.10506606495</v>
      </c>
      <c r="N27" s="21">
        <v>55937.28649787459</v>
      </c>
      <c r="O27" s="21">
        <v>20477.977163517255</v>
      </c>
      <c r="P27" s="21">
        <v>35459.30933435731</v>
      </c>
    </row>
    <row r="28" spans="1:10" s="3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3" customFormat="1" ht="12.75">
      <c r="A29" s="6" t="s">
        <v>26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s="3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3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3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6" s="3" customFormat="1" ht="18" customHeight="1">
      <c r="A33" s="45" t="s">
        <v>68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6" s="3" customFormat="1" ht="18" customHeight="1">
      <c r="A34" s="45" t="s">
        <v>61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1:16" s="3" customFormat="1" ht="18" customHeight="1">
      <c r="A35" s="46" t="s">
        <v>62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1:10" s="3" customFormat="1" ht="18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6" ht="26.25" customHeight="1">
      <c r="A37" s="39" t="s">
        <v>15</v>
      </c>
      <c r="B37" s="42" t="s">
        <v>63</v>
      </c>
      <c r="C37" s="42"/>
      <c r="D37" s="42"/>
      <c r="E37" s="42" t="s">
        <v>64</v>
      </c>
      <c r="F37" s="42"/>
      <c r="G37" s="42"/>
      <c r="H37" s="42" t="s">
        <v>65</v>
      </c>
      <c r="I37" s="42"/>
      <c r="J37" s="42"/>
      <c r="K37" s="42" t="s">
        <v>66</v>
      </c>
      <c r="L37" s="42"/>
      <c r="M37" s="42"/>
      <c r="N37" s="42" t="s">
        <v>67</v>
      </c>
      <c r="O37" s="42"/>
      <c r="P37" s="43"/>
    </row>
    <row r="38" spans="1:16" ht="35.25" customHeight="1" thickBot="1">
      <c r="A38" s="40"/>
      <c r="B38" s="16" t="s">
        <v>0</v>
      </c>
      <c r="C38" s="16" t="s">
        <v>1</v>
      </c>
      <c r="D38" s="16" t="s">
        <v>2</v>
      </c>
      <c r="E38" s="16" t="s">
        <v>0</v>
      </c>
      <c r="F38" s="16" t="s">
        <v>1</v>
      </c>
      <c r="G38" s="16" t="s">
        <v>2</v>
      </c>
      <c r="H38" s="16" t="s">
        <v>0</v>
      </c>
      <c r="I38" s="16" t="s">
        <v>1</v>
      </c>
      <c r="J38" s="16" t="s">
        <v>2</v>
      </c>
      <c r="K38" s="16" t="s">
        <v>0</v>
      </c>
      <c r="L38" s="16" t="s">
        <v>1</v>
      </c>
      <c r="M38" s="16" t="s">
        <v>2</v>
      </c>
      <c r="N38" s="16" t="s">
        <v>0</v>
      </c>
      <c r="O38" s="16" t="s">
        <v>1</v>
      </c>
      <c r="P38" s="17" t="s">
        <v>2</v>
      </c>
    </row>
    <row r="39" spans="1:10" s="3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6" s="3" customFormat="1" ht="15" customHeight="1">
      <c r="A40" s="15" t="s">
        <v>16</v>
      </c>
      <c r="B40" s="14">
        <f aca="true" t="shared" si="0" ref="B40:P40">+B13/B8</f>
        <v>0.4874920036284775</v>
      </c>
      <c r="C40" s="14">
        <f t="shared" si="0"/>
        <v>0.5659946609343934</v>
      </c>
      <c r="D40" s="14">
        <f t="shared" si="0"/>
        <v>0.4139829796114075</v>
      </c>
      <c r="E40" s="14">
        <f t="shared" si="0"/>
        <v>0.497979927256694</v>
      </c>
      <c r="F40" s="14">
        <f t="shared" si="0"/>
        <v>0.5844760678736642</v>
      </c>
      <c r="G40" s="14">
        <f t="shared" si="0"/>
        <v>0.4163613508168983</v>
      </c>
      <c r="H40" s="14">
        <f t="shared" si="0"/>
        <v>0.46891782348018124</v>
      </c>
      <c r="I40" s="14">
        <f t="shared" si="0"/>
        <v>0.5319970115798813</v>
      </c>
      <c r="J40" s="14">
        <f t="shared" si="0"/>
        <v>0.4102146323740103</v>
      </c>
      <c r="K40" s="14">
        <f t="shared" si="0"/>
        <v>0.504174622903172</v>
      </c>
      <c r="L40" s="14">
        <f t="shared" si="0"/>
        <v>0.5945236398499741</v>
      </c>
      <c r="M40" s="14">
        <f t="shared" si="0"/>
        <v>0.4113863016570979</v>
      </c>
      <c r="N40" s="14">
        <f t="shared" si="0"/>
        <v>0.5054438437296683</v>
      </c>
      <c r="O40" s="14">
        <f t="shared" si="0"/>
        <v>0.556631812935604</v>
      </c>
      <c r="P40" s="14">
        <f t="shared" si="0"/>
        <v>0.4598751817818027</v>
      </c>
    </row>
    <row r="41" spans="1:16" s="3" customFormat="1" ht="15" customHeight="1">
      <c r="A41" s="15" t="s">
        <v>17</v>
      </c>
      <c r="B41" s="14">
        <f aca="true" t="shared" si="1" ref="B41:P41">+B13/B12</f>
        <v>0.6141379335687769</v>
      </c>
      <c r="C41" s="14">
        <f t="shared" si="1"/>
        <v>0.7245053440485478</v>
      </c>
      <c r="D41" s="14">
        <f t="shared" si="1"/>
        <v>0.5139131479808244</v>
      </c>
      <c r="E41" s="14">
        <f t="shared" si="1"/>
        <v>0.6576362157086237</v>
      </c>
      <c r="F41" s="14">
        <f t="shared" si="1"/>
        <v>0.7896483813157089</v>
      </c>
      <c r="G41" s="14">
        <f t="shared" si="1"/>
        <v>0.5384077132878125</v>
      </c>
      <c r="H41" s="14">
        <f t="shared" si="1"/>
        <v>0.612755804815174</v>
      </c>
      <c r="I41" s="14">
        <f t="shared" si="1"/>
        <v>0.709644238239106</v>
      </c>
      <c r="J41" s="14">
        <f t="shared" si="1"/>
        <v>0.5260699205145235</v>
      </c>
      <c r="K41" s="14">
        <f t="shared" si="1"/>
        <v>0.6661484211589901</v>
      </c>
      <c r="L41" s="14">
        <f t="shared" si="1"/>
        <v>0.786358767747733</v>
      </c>
      <c r="M41" s="14">
        <f t="shared" si="1"/>
        <v>0.5429580925355314</v>
      </c>
      <c r="N41" s="14">
        <f t="shared" si="1"/>
        <v>0.6550997428934234</v>
      </c>
      <c r="O41" s="14">
        <f t="shared" si="1"/>
        <v>0.7290685311698082</v>
      </c>
      <c r="P41" s="14">
        <f t="shared" si="1"/>
        <v>0.5905407897691083</v>
      </c>
    </row>
    <row r="42" spans="1:16" s="3" customFormat="1" ht="15" customHeight="1">
      <c r="A42" s="15" t="s">
        <v>18</v>
      </c>
      <c r="B42" s="14">
        <f aca="true" t="shared" si="2" ref="B42:P42">+B14/B12</f>
        <v>0.586853131555934</v>
      </c>
      <c r="C42" s="14">
        <f t="shared" si="2"/>
        <v>0.6895772680412597</v>
      </c>
      <c r="D42" s="14">
        <f t="shared" si="2"/>
        <v>0.493569212786847</v>
      </c>
      <c r="E42" s="14">
        <f t="shared" si="2"/>
        <v>0.621187322000202</v>
      </c>
      <c r="F42" s="14">
        <f t="shared" si="2"/>
        <v>0.7503165859043499</v>
      </c>
      <c r="G42" s="14">
        <f t="shared" si="2"/>
        <v>0.5045625497059814</v>
      </c>
      <c r="H42" s="14">
        <f t="shared" si="2"/>
        <v>0.5901681206068081</v>
      </c>
      <c r="I42" s="14">
        <f t="shared" si="2"/>
        <v>0.6824299428022412</v>
      </c>
      <c r="J42" s="14">
        <f t="shared" si="2"/>
        <v>0.5076216559611625</v>
      </c>
      <c r="K42" s="14">
        <f t="shared" si="2"/>
        <v>0.6368050682269576</v>
      </c>
      <c r="L42" s="14">
        <f t="shared" si="2"/>
        <v>0.7655074815862646</v>
      </c>
      <c r="M42" s="14">
        <f t="shared" si="2"/>
        <v>0.5049121567905791</v>
      </c>
      <c r="N42" s="14">
        <f t="shared" si="2"/>
        <v>0.6331569146023737</v>
      </c>
      <c r="O42" s="14">
        <f t="shared" si="2"/>
        <v>0.7057692747170408</v>
      </c>
      <c r="P42" s="14">
        <f t="shared" si="2"/>
        <v>0.5697818335428763</v>
      </c>
    </row>
    <row r="43" spans="1:16" s="3" customFormat="1" ht="15" customHeight="1">
      <c r="A43" s="15" t="s">
        <v>19</v>
      </c>
      <c r="B43" s="14">
        <f aca="true" t="shared" si="3" ref="B43:P43">+B14/B13</f>
        <v>0.9555721923016708</v>
      </c>
      <c r="C43" s="14">
        <f t="shared" si="3"/>
        <v>0.9517904508307568</v>
      </c>
      <c r="D43" s="14">
        <f t="shared" si="3"/>
        <v>0.9604136705318609</v>
      </c>
      <c r="E43" s="14">
        <f t="shared" si="3"/>
        <v>0.9445759025464451</v>
      </c>
      <c r="F43" s="14">
        <f t="shared" si="3"/>
        <v>0.9501907477530386</v>
      </c>
      <c r="G43" s="14">
        <f t="shared" si="3"/>
        <v>0.9371384124957013</v>
      </c>
      <c r="H43" s="14">
        <f t="shared" si="3"/>
        <v>0.9631375434865459</v>
      </c>
      <c r="I43" s="14">
        <f t="shared" si="3"/>
        <v>0.9616507906773205</v>
      </c>
      <c r="J43" s="14">
        <f t="shared" si="3"/>
        <v>0.9649319152569725</v>
      </c>
      <c r="K43" s="14">
        <f t="shared" si="3"/>
        <v>0.9559507280960302</v>
      </c>
      <c r="L43" s="14">
        <f t="shared" si="3"/>
        <v>0.9734837493817358</v>
      </c>
      <c r="M43" s="14">
        <f t="shared" si="3"/>
        <v>0.9299284120303216</v>
      </c>
      <c r="N43" s="14">
        <f t="shared" si="3"/>
        <v>0.9665045994459815</v>
      </c>
      <c r="O43" s="14">
        <f t="shared" si="3"/>
        <v>0.9680424329721333</v>
      </c>
      <c r="P43" s="14">
        <f t="shared" si="3"/>
        <v>0.9648475489147017</v>
      </c>
    </row>
    <row r="44" spans="1:16" s="3" customFormat="1" ht="15" customHeight="1">
      <c r="A44" s="15" t="s">
        <v>43</v>
      </c>
      <c r="B44" s="14">
        <f aca="true" t="shared" si="4" ref="B44:P44">+B15/B13</f>
        <v>0.5868781559363175</v>
      </c>
      <c r="C44" s="14">
        <f t="shared" si="4"/>
        <v>0.6332139533470499</v>
      </c>
      <c r="D44" s="14">
        <f t="shared" si="4"/>
        <v>0.5275579310695669</v>
      </c>
      <c r="E44" s="14">
        <f t="shared" si="4"/>
        <v>0.5808763522745791</v>
      </c>
      <c r="F44" s="14">
        <f t="shared" si="4"/>
        <v>0.6543001481105367</v>
      </c>
      <c r="G44" s="14">
        <f t="shared" si="4"/>
        <v>0.4836183280682012</v>
      </c>
      <c r="H44" s="14">
        <f t="shared" si="4"/>
        <v>0.6472944484188818</v>
      </c>
      <c r="I44" s="14">
        <f t="shared" si="4"/>
        <v>0.723713660901272</v>
      </c>
      <c r="J44" s="14">
        <f t="shared" si="4"/>
        <v>0.55506359689739</v>
      </c>
      <c r="K44" s="14">
        <f t="shared" si="4"/>
        <v>0.5600008677384348</v>
      </c>
      <c r="L44" s="14">
        <f t="shared" si="4"/>
        <v>0.6622913138711553</v>
      </c>
      <c r="M44" s="14">
        <f t="shared" si="4"/>
        <v>0.4081825201534769</v>
      </c>
      <c r="N44" s="14">
        <f t="shared" si="4"/>
        <v>0.5445507104118293</v>
      </c>
      <c r="O44" s="14">
        <f t="shared" si="4"/>
        <v>0.6054579872595889</v>
      </c>
      <c r="P44" s="14">
        <f t="shared" si="4"/>
        <v>0.4789217370912083</v>
      </c>
    </row>
    <row r="45" spans="1:16" s="3" customFormat="1" ht="15" customHeight="1">
      <c r="A45" s="15" t="s">
        <v>44</v>
      </c>
      <c r="B45" s="14">
        <f aca="true" t="shared" si="5" ref="B45:P45">+B19/B13</f>
        <v>0.10577780709878966</v>
      </c>
      <c r="C45" s="14">
        <f t="shared" si="5"/>
        <v>0.11174203775001411</v>
      </c>
      <c r="D45" s="14">
        <f t="shared" si="5"/>
        <v>0.09814225266445935</v>
      </c>
      <c r="E45" s="14">
        <f t="shared" si="5"/>
        <v>0.021572339875963395</v>
      </c>
      <c r="F45" s="14">
        <f t="shared" si="5"/>
        <v>0.02275150228570896</v>
      </c>
      <c r="G45" s="14">
        <f t="shared" si="5"/>
        <v>0.020010407468566326</v>
      </c>
      <c r="H45" s="14">
        <f t="shared" si="5"/>
        <v>0.008969133062936443</v>
      </c>
      <c r="I45" s="14">
        <f t="shared" si="5"/>
        <v>0.01109785589149971</v>
      </c>
      <c r="J45" s="14">
        <f t="shared" si="5"/>
        <v>0.0063999634424453744</v>
      </c>
      <c r="K45" s="14">
        <f t="shared" si="5"/>
        <v>0.011456896927484101</v>
      </c>
      <c r="L45" s="14">
        <f t="shared" si="5"/>
        <v>0.012895764449900902</v>
      </c>
      <c r="M45" s="14">
        <f t="shared" si="5"/>
        <v>0.009321345681930274</v>
      </c>
      <c r="N45" s="14">
        <f t="shared" si="5"/>
        <v>0.04300582474935765</v>
      </c>
      <c r="O45" s="14">
        <f t="shared" si="5"/>
        <v>0.042998138764365576</v>
      </c>
      <c r="P45" s="14">
        <f t="shared" si="5"/>
        <v>0.04301410657264877</v>
      </c>
    </row>
    <row r="46" spans="1:16" s="3" customFormat="1" ht="15" customHeight="1">
      <c r="A46" s="15" t="s">
        <v>20</v>
      </c>
      <c r="B46" s="14">
        <f aca="true" t="shared" si="6" ref="B46:P46">+B16/B13</f>
        <v>0.26291622926655617</v>
      </c>
      <c r="C46" s="14">
        <f t="shared" si="6"/>
        <v>0.20683445973369277</v>
      </c>
      <c r="D46" s="14">
        <f t="shared" si="6"/>
        <v>0.334713486797837</v>
      </c>
      <c r="E46" s="14">
        <f t="shared" si="6"/>
        <v>0.3421272103959082</v>
      </c>
      <c r="F46" s="14">
        <f t="shared" si="6"/>
        <v>0.27313909735679</v>
      </c>
      <c r="G46" s="14">
        <f t="shared" si="6"/>
        <v>0.4335096769589334</v>
      </c>
      <c r="H46" s="14">
        <f t="shared" si="6"/>
        <v>0.3068739620047321</v>
      </c>
      <c r="I46" s="14">
        <f t="shared" si="6"/>
        <v>0.2268392738845461</v>
      </c>
      <c r="J46" s="14">
        <f t="shared" si="6"/>
        <v>0.40346835491713573</v>
      </c>
      <c r="K46" s="14">
        <f t="shared" si="6"/>
        <v>0.3844929634301101</v>
      </c>
      <c r="L46" s="14">
        <f t="shared" si="6"/>
        <v>0.2982966710606855</v>
      </c>
      <c r="M46" s="14">
        <f t="shared" si="6"/>
        <v>0.5124245461949173</v>
      </c>
      <c r="N46" s="14">
        <f t="shared" si="6"/>
        <v>0.3789480642847933</v>
      </c>
      <c r="O46" s="14">
        <f t="shared" si="6"/>
        <v>0.31958630694817936</v>
      </c>
      <c r="P46" s="14">
        <f t="shared" si="6"/>
        <v>0.44291170525084483</v>
      </c>
    </row>
    <row r="47" spans="1:16" s="3" customFormat="1" ht="15" customHeight="1">
      <c r="A47" s="15" t="s">
        <v>21</v>
      </c>
      <c r="B47" s="14">
        <f aca="true" t="shared" si="7" ref="B47:P47">+B16/B14</f>
        <v>0.2751401007529052</v>
      </c>
      <c r="C47" s="14">
        <f t="shared" si="7"/>
        <v>0.217310921278061</v>
      </c>
      <c r="D47" s="14">
        <f t="shared" si="7"/>
        <v>0.34850970687711924</v>
      </c>
      <c r="E47" s="14">
        <f t="shared" si="7"/>
        <v>0.3622019251958269</v>
      </c>
      <c r="F47" s="14">
        <f t="shared" si="7"/>
        <v>0.2874571216386763</v>
      </c>
      <c r="G47" s="14">
        <f t="shared" si="7"/>
        <v>0.46258873948454426</v>
      </c>
      <c r="H47" s="14">
        <f t="shared" si="7"/>
        <v>0.3186190426071983</v>
      </c>
      <c r="I47" s="14">
        <f t="shared" si="7"/>
        <v>0.2358852881769859</v>
      </c>
      <c r="J47" s="14">
        <f t="shared" si="7"/>
        <v>0.41813142309598855</v>
      </c>
      <c r="K47" s="14">
        <f t="shared" si="7"/>
        <v>0.4022100220540716</v>
      </c>
      <c r="L47" s="14">
        <f t="shared" si="7"/>
        <v>0.3064218290753546</v>
      </c>
      <c r="M47" s="14">
        <f t="shared" si="7"/>
        <v>0.5510365524547594</v>
      </c>
      <c r="N47" s="14">
        <f t="shared" si="7"/>
        <v>0.3920809735432334</v>
      </c>
      <c r="O47" s="14">
        <f t="shared" si="7"/>
        <v>0.3301366717644485</v>
      </c>
      <c r="P47" s="14">
        <f t="shared" si="7"/>
        <v>0.45904838101008727</v>
      </c>
    </row>
    <row r="48" spans="1:16" s="3" customFormat="1" ht="15" customHeight="1">
      <c r="A48" s="15" t="s">
        <v>30</v>
      </c>
      <c r="B48" s="14">
        <f aca="true" t="shared" si="8" ref="B48:P48">+B17/B13</f>
        <v>0.030877779115368688</v>
      </c>
      <c r="C48" s="14">
        <f t="shared" si="8"/>
        <v>0.01638334206005299</v>
      </c>
      <c r="D48" s="14">
        <f t="shared" si="8"/>
        <v>0.0494339131086368</v>
      </c>
      <c r="E48" s="14">
        <f t="shared" si="8"/>
        <v>0.06745409184516583</v>
      </c>
      <c r="F48" s="14">
        <f t="shared" si="8"/>
        <v>0.05561738050125606</v>
      </c>
      <c r="G48" s="14">
        <f t="shared" si="8"/>
        <v>0.08313313901649025</v>
      </c>
      <c r="H48" s="14">
        <f t="shared" si="8"/>
        <v>0.028051273298601888</v>
      </c>
      <c r="I48" s="14">
        <f t="shared" si="8"/>
        <v>0.021203724001177083</v>
      </c>
      <c r="J48" s="14">
        <f t="shared" si="8"/>
        <v>0.03631562570451419</v>
      </c>
      <c r="K48" s="14">
        <f t="shared" si="8"/>
        <v>0.0686332911559798</v>
      </c>
      <c r="L48" s="14">
        <f t="shared" si="8"/>
        <v>0.05615328295640777</v>
      </c>
      <c r="M48" s="14">
        <f t="shared" si="8"/>
        <v>0.08715598114647553</v>
      </c>
      <c r="N48" s="14">
        <f t="shared" si="8"/>
        <v>0.049782616522232655</v>
      </c>
      <c r="O48" s="14">
        <f t="shared" si="8"/>
        <v>0.03349751742188542</v>
      </c>
      <c r="P48" s="14">
        <f t="shared" si="8"/>
        <v>0.06733018045374534</v>
      </c>
    </row>
    <row r="49" spans="1:16" s="3" customFormat="1" ht="15" customHeight="1">
      <c r="A49" s="15" t="s">
        <v>31</v>
      </c>
      <c r="B49" s="14">
        <f aca="true" t="shared" si="9" ref="B49:P49">+B18/B13</f>
        <v>0.23203845015118715</v>
      </c>
      <c r="C49" s="14">
        <f t="shared" si="9"/>
        <v>0.19045111767363984</v>
      </c>
      <c r="D49" s="14">
        <f t="shared" si="9"/>
        <v>0.28527957368920054</v>
      </c>
      <c r="E49" s="14">
        <f t="shared" si="9"/>
        <v>0.27467311855074233</v>
      </c>
      <c r="F49" s="14">
        <f t="shared" si="9"/>
        <v>0.21752171685553381</v>
      </c>
      <c r="G49" s="14">
        <f t="shared" si="9"/>
        <v>0.35037653794244317</v>
      </c>
      <c r="H49" s="14">
        <f t="shared" si="9"/>
        <v>0.27882268870613014</v>
      </c>
      <c r="I49" s="14">
        <f t="shared" si="9"/>
        <v>0.205635549883369</v>
      </c>
      <c r="J49" s="14">
        <f t="shared" si="9"/>
        <v>0.36715272921262154</v>
      </c>
      <c r="K49" s="14">
        <f t="shared" si="9"/>
        <v>0.3158596722741314</v>
      </c>
      <c r="L49" s="14">
        <f t="shared" si="9"/>
        <v>0.24214338810427743</v>
      </c>
      <c r="M49" s="14">
        <f t="shared" si="9"/>
        <v>0.4252685650484413</v>
      </c>
      <c r="N49" s="14">
        <f t="shared" si="9"/>
        <v>0.3291654477625603</v>
      </c>
      <c r="O49" s="14">
        <f t="shared" si="9"/>
        <v>0.286088789526294</v>
      </c>
      <c r="P49" s="14">
        <f t="shared" si="9"/>
        <v>0.37558152479709966</v>
      </c>
    </row>
    <row r="50" spans="1:16" s="3" customFormat="1" ht="15" customHeight="1">
      <c r="A50" s="15" t="s">
        <v>22</v>
      </c>
      <c r="B50" s="14">
        <f aca="true" t="shared" si="10" ref="B50:P50">+B20/B13</f>
        <v>0.04442780769832868</v>
      </c>
      <c r="C50" s="14">
        <f t="shared" si="10"/>
        <v>0.048209549169243034</v>
      </c>
      <c r="D50" s="14">
        <f t="shared" si="10"/>
        <v>0.03958632946813864</v>
      </c>
      <c r="E50" s="14">
        <f t="shared" si="10"/>
        <v>0.05542409745355422</v>
      </c>
      <c r="F50" s="14">
        <f t="shared" si="10"/>
        <v>0.049809252246961075</v>
      </c>
      <c r="G50" s="14">
        <f t="shared" si="10"/>
        <v>0.06286158750429811</v>
      </c>
      <c r="H50" s="14">
        <f t="shared" si="10"/>
        <v>0.03686245651345529</v>
      </c>
      <c r="I50" s="14">
        <f t="shared" si="10"/>
        <v>0.03834920932267948</v>
      </c>
      <c r="J50" s="14">
        <f t="shared" si="10"/>
        <v>0.03506808474302739</v>
      </c>
      <c r="K50" s="14">
        <f t="shared" si="10"/>
        <v>0.04404927190396967</v>
      </c>
      <c r="L50" s="14">
        <f t="shared" si="10"/>
        <v>0.026516250618263557</v>
      </c>
      <c r="M50" s="14">
        <f t="shared" si="10"/>
        <v>0.07007158796967788</v>
      </c>
      <c r="N50" s="14">
        <f t="shared" si="10"/>
        <v>0.033495400554018256</v>
      </c>
      <c r="O50" s="14">
        <f t="shared" si="10"/>
        <v>0.03195756702786661</v>
      </c>
      <c r="P50" s="14">
        <f t="shared" si="10"/>
        <v>0.03515245108529786</v>
      </c>
    </row>
    <row r="51" spans="1:16" s="3" customFormat="1" ht="15" customHeight="1">
      <c r="A51" s="15" t="s">
        <v>23</v>
      </c>
      <c r="B51" s="14">
        <f aca="true" t="shared" si="11" ref="B51:P51">+B21/B13</f>
        <v>0.042227903098849745</v>
      </c>
      <c r="C51" s="14">
        <f t="shared" si="11"/>
        <v>0.0452877177966651</v>
      </c>
      <c r="D51" s="14">
        <f t="shared" si="11"/>
        <v>0.03831065323874593</v>
      </c>
      <c r="E51" s="14">
        <f t="shared" si="11"/>
        <v>0.051800493912933634</v>
      </c>
      <c r="F51" s="14">
        <f t="shared" si="11"/>
        <v>0.048040060630329166</v>
      </c>
      <c r="G51" s="14">
        <f t="shared" si="11"/>
        <v>0.056781608101623054</v>
      </c>
      <c r="H51" s="14">
        <f t="shared" si="11"/>
        <v>0.03430252438250239</v>
      </c>
      <c r="I51" s="14">
        <f t="shared" si="11"/>
        <v>0.03675825865738536</v>
      </c>
      <c r="J51" s="14">
        <f t="shared" si="11"/>
        <v>0.03133868249084245</v>
      </c>
      <c r="K51" s="14">
        <f t="shared" si="11"/>
        <v>0.03879094288961889</v>
      </c>
      <c r="L51" s="14">
        <f t="shared" si="11"/>
        <v>0.02047182387174148</v>
      </c>
      <c r="M51" s="14">
        <f t="shared" si="11"/>
        <v>0.06597997650570012</v>
      </c>
      <c r="N51" s="14">
        <f t="shared" si="11"/>
        <v>0.027813585217858105</v>
      </c>
      <c r="O51" s="14">
        <f t="shared" si="11"/>
        <v>0.025694788192100845</v>
      </c>
      <c r="P51" s="14">
        <f t="shared" si="11"/>
        <v>0.030096637107089947</v>
      </c>
    </row>
    <row r="52" spans="1:16" s="3" customFormat="1" ht="15" customHeight="1">
      <c r="A52" s="15" t="s">
        <v>24</v>
      </c>
      <c r="B52" s="14">
        <f aca="true" t="shared" si="12" ref="B52:P52">+B22/B13</f>
        <v>0.0021999045994789217</v>
      </c>
      <c r="C52" s="14">
        <f t="shared" si="12"/>
        <v>0.002921831372577924</v>
      </c>
      <c r="D52" s="14">
        <f t="shared" si="12"/>
        <v>0.001275676229392708</v>
      </c>
      <c r="E52" s="14">
        <f t="shared" si="12"/>
        <v>0.003623603540620598</v>
      </c>
      <c r="F52" s="14">
        <f t="shared" si="12"/>
        <v>0.0017691916166319068</v>
      </c>
      <c r="G52" s="14">
        <f t="shared" si="12"/>
        <v>0.006079979402675046</v>
      </c>
      <c r="H52" s="14">
        <f t="shared" si="12"/>
        <v>0.0025599321309528926</v>
      </c>
      <c r="I52" s="14">
        <f t="shared" si="12"/>
        <v>0.001590950665294105</v>
      </c>
      <c r="J52" s="14">
        <f t="shared" si="12"/>
        <v>0.0037294022521849306</v>
      </c>
      <c r="K52" s="14">
        <f t="shared" si="12"/>
        <v>0.005258329014350792</v>
      </c>
      <c r="L52" s="14">
        <f t="shared" si="12"/>
        <v>0.006044426746522077</v>
      </c>
      <c r="M52" s="14">
        <f t="shared" si="12"/>
        <v>0.00409161146397777</v>
      </c>
      <c r="N52" s="14">
        <f t="shared" si="12"/>
        <v>0.0056818153361601585</v>
      </c>
      <c r="O52" s="14">
        <f t="shared" si="12"/>
        <v>0.006262778835765763</v>
      </c>
      <c r="P52" s="14">
        <f t="shared" si="12"/>
        <v>0.0050558139782079115</v>
      </c>
    </row>
    <row r="53" spans="1:16" s="3" customFormat="1" ht="15" customHeight="1">
      <c r="A53" s="15" t="s">
        <v>25</v>
      </c>
      <c r="B53" s="14">
        <f aca="true" t="shared" si="13" ref="B53:P53">+B46+B50</f>
        <v>0.3073440369648848</v>
      </c>
      <c r="C53" s="14">
        <f t="shared" si="13"/>
        <v>0.2550440089029358</v>
      </c>
      <c r="D53" s="14">
        <f t="shared" si="13"/>
        <v>0.37429981626597564</v>
      </c>
      <c r="E53" s="14">
        <f t="shared" si="13"/>
        <v>0.3975513078494624</v>
      </c>
      <c r="F53" s="14">
        <f t="shared" si="13"/>
        <v>0.3229483496037511</v>
      </c>
      <c r="G53" s="14">
        <f t="shared" si="13"/>
        <v>0.4963712644632315</v>
      </c>
      <c r="H53" s="14">
        <f t="shared" si="13"/>
        <v>0.34373641851818737</v>
      </c>
      <c r="I53" s="14">
        <f t="shared" si="13"/>
        <v>0.2651884832072256</v>
      </c>
      <c r="J53" s="14">
        <f t="shared" si="13"/>
        <v>0.4385364396601631</v>
      </c>
      <c r="K53" s="14">
        <f t="shared" si="13"/>
        <v>0.42854223533407976</v>
      </c>
      <c r="L53" s="14">
        <f t="shared" si="13"/>
        <v>0.3248129216789491</v>
      </c>
      <c r="M53" s="14">
        <f t="shared" si="13"/>
        <v>0.5824961341645951</v>
      </c>
      <c r="N53" s="14">
        <f t="shared" si="13"/>
        <v>0.41244346483881156</v>
      </c>
      <c r="O53" s="14">
        <f t="shared" si="13"/>
        <v>0.351543873976046</v>
      </c>
      <c r="P53" s="14">
        <f t="shared" si="13"/>
        <v>0.4780641563361427</v>
      </c>
    </row>
    <row r="54" spans="1:10" s="3" customFormat="1" ht="12.75">
      <c r="A54" s="6"/>
      <c r="B54" s="11"/>
      <c r="C54" s="11"/>
      <c r="D54" s="11"/>
      <c r="E54" s="11"/>
      <c r="F54" s="11"/>
      <c r="G54" s="11"/>
      <c r="H54" s="11"/>
      <c r="I54" s="11"/>
      <c r="J54" s="11"/>
    </row>
    <row r="55" spans="1:10" s="3" customFormat="1" ht="12.75">
      <c r="A55" s="6" t="s">
        <v>45</v>
      </c>
      <c r="B55" s="11"/>
      <c r="C55" s="11"/>
      <c r="D55" s="11"/>
      <c r="E55" s="11"/>
      <c r="F55" s="11"/>
      <c r="G55" s="11"/>
      <c r="H55" s="13"/>
      <c r="I55" s="13"/>
      <c r="J55" s="13"/>
    </row>
    <row r="56" spans="1:10" s="3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6" s="3" customFormat="1" ht="12.75">
      <c r="A57" s="1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="3" customFormat="1" ht="12.75">
      <c r="A58" s="12"/>
    </row>
    <row r="59" s="3" customFormat="1" ht="12.75">
      <c r="A59" s="12"/>
    </row>
    <row r="60" s="3" customFormat="1" ht="12.75">
      <c r="A60" s="12"/>
    </row>
    <row r="61" s="3" customFormat="1" ht="12.75">
      <c r="A61" s="12"/>
    </row>
    <row r="62" s="3" customFormat="1" ht="12.75">
      <c r="A62" s="12"/>
    </row>
    <row r="63" s="3" customFormat="1" ht="12.75">
      <c r="A63" s="12"/>
    </row>
    <row r="64" s="3" customFormat="1" ht="12.75">
      <c r="A64" s="12"/>
    </row>
    <row r="65" s="3" customFormat="1" ht="12.75">
      <c r="A65" s="12"/>
    </row>
    <row r="66" s="3" customFormat="1" ht="12.75">
      <c r="A66" s="12"/>
    </row>
    <row r="67" s="3" customFormat="1" ht="12.75">
      <c r="A67" s="12"/>
    </row>
    <row r="68" s="3" customFormat="1" ht="12.75">
      <c r="A68" s="12"/>
    </row>
    <row r="69" s="3" customFormat="1" ht="12.75">
      <c r="A69" s="12"/>
    </row>
    <row r="70" s="3" customFormat="1" ht="12.75">
      <c r="A70" s="12"/>
    </row>
  </sheetData>
  <mergeCells count="18">
    <mergeCell ref="A33:P33"/>
    <mergeCell ref="A34:P34"/>
    <mergeCell ref="A35:P35"/>
    <mergeCell ref="A37:A38"/>
    <mergeCell ref="B37:D37"/>
    <mergeCell ref="E37:G37"/>
    <mergeCell ref="H37:J37"/>
    <mergeCell ref="K37:M37"/>
    <mergeCell ref="N37:P37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rintOptions horizontalCentered="1" verticalCentered="1"/>
  <pageMargins left="0.15748031496062992" right="0.15748031496062992" top="0.23" bottom="0.62" header="0" footer="0.3937007874015748"/>
  <pageSetup fitToHeight="1" fitToWidth="1" horizontalDpi="600" verticalDpi="600" orientation="landscape" paperSize="9" scale="57" r:id="rId1"/>
  <headerFooter alignWithMargins="0">
    <oddFooter>&amp;LDiciembre 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60"/>
  <sheetViews>
    <sheetView workbookViewId="0" topLeftCell="A1">
      <selection activeCell="C7" sqref="C7"/>
    </sheetView>
  </sheetViews>
  <sheetFormatPr defaultColWidth="11.421875" defaultRowHeight="12.75"/>
  <cols>
    <col min="1" max="1" width="41.28125" style="1" customWidth="1"/>
    <col min="2" max="13" width="11.7109375" style="0" customWidth="1"/>
    <col min="14" max="14" width="12.8515625" style="0" bestFit="1" customWidth="1"/>
    <col min="15" max="15" width="12.00390625" style="0" customWidth="1"/>
    <col min="16" max="16" width="12.00390625" style="0" bestFit="1" customWidth="1"/>
  </cols>
  <sheetData>
    <row r="1" spans="1:16" s="3" customFormat="1" ht="15.75">
      <c r="A1" s="45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3" customFormat="1" ht="15.75">
      <c r="A2" s="45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3" customFormat="1" ht="15.75">
      <c r="A3" s="46" t="s">
        <v>71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s="3" customFormat="1" ht="23.2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36" customHeight="1">
      <c r="A5" s="39" t="s">
        <v>72</v>
      </c>
      <c r="B5" s="48" t="s">
        <v>63</v>
      </c>
      <c r="C5" s="49"/>
      <c r="D5" s="50"/>
      <c r="E5" s="42" t="s">
        <v>64</v>
      </c>
      <c r="F5" s="42"/>
      <c r="G5" s="42"/>
      <c r="H5" s="42" t="s">
        <v>65</v>
      </c>
      <c r="I5" s="42"/>
      <c r="J5" s="42"/>
      <c r="K5" s="42" t="s">
        <v>66</v>
      </c>
      <c r="L5" s="42"/>
      <c r="M5" s="42"/>
      <c r="N5" s="42" t="s">
        <v>67</v>
      </c>
      <c r="O5" s="42"/>
      <c r="P5" s="43"/>
    </row>
    <row r="6" spans="1:16" ht="42" customHeight="1" thickBot="1">
      <c r="A6" s="40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6" t="s">
        <v>2</v>
      </c>
      <c r="N6" s="16" t="s">
        <v>0</v>
      </c>
      <c r="O6" s="16" t="s">
        <v>1</v>
      </c>
      <c r="P6" s="17" t="s">
        <v>2</v>
      </c>
    </row>
    <row r="7" spans="1:13" s="3" customFormat="1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6" s="3" customFormat="1" ht="12.75">
      <c r="A8" s="15" t="s">
        <v>9</v>
      </c>
      <c r="B8" s="28">
        <v>809358.9456450376</v>
      </c>
      <c r="C8" s="28">
        <v>454411.9077991754</v>
      </c>
      <c r="D8" s="28">
        <v>354947.03784585505</v>
      </c>
      <c r="E8" s="28">
        <v>1173321.7430945404</v>
      </c>
      <c r="F8" s="28">
        <v>668582.9484560639</v>
      </c>
      <c r="G8" s="28">
        <v>504738.7946384817</v>
      </c>
      <c r="H8" s="28">
        <v>194018.0154772754</v>
      </c>
      <c r="I8" s="28">
        <v>106104.00229415932</v>
      </c>
      <c r="J8" s="28">
        <v>87914.01318311717</v>
      </c>
      <c r="K8" s="28">
        <v>124805.48513955972</v>
      </c>
      <c r="L8" s="28">
        <v>74565.55220390683</v>
      </c>
      <c r="M8" s="28">
        <v>50239.93293565271</v>
      </c>
      <c r="N8" s="28">
        <v>106246.66479036617</v>
      </c>
      <c r="O8" s="28">
        <v>55105.627989238536</v>
      </c>
      <c r="P8" s="28">
        <v>51141.03680112746</v>
      </c>
    </row>
    <row r="9" spans="1:16" s="3" customFormat="1" ht="12.75">
      <c r="A9" s="15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s="7" customFormat="1" ht="12.75">
      <c r="A10" s="18" t="s">
        <v>10</v>
      </c>
      <c r="B10" s="28">
        <v>773400.9020489973</v>
      </c>
      <c r="C10" s="28">
        <v>432504.9145870414</v>
      </c>
      <c r="D10" s="28">
        <v>340895.987461949</v>
      </c>
      <c r="E10" s="28">
        <v>1108291.4444608937</v>
      </c>
      <c r="F10" s="28">
        <v>635281.3317283986</v>
      </c>
      <c r="G10" s="28">
        <v>473010.11273250054</v>
      </c>
      <c r="H10" s="28">
        <v>186866.03481891766</v>
      </c>
      <c r="I10" s="28">
        <v>102034.99770020654</v>
      </c>
      <c r="J10" s="28">
        <v>84831.03711871199</v>
      </c>
      <c r="K10" s="28">
        <v>119307.8943895404</v>
      </c>
      <c r="L10" s="28">
        <v>72588.35333417877</v>
      </c>
      <c r="M10" s="28">
        <v>46719.54105536138</v>
      </c>
      <c r="N10" s="28">
        <v>102687.89019568432</v>
      </c>
      <c r="O10" s="28">
        <v>53344.58618915976</v>
      </c>
      <c r="P10" s="28">
        <v>49343.30400652439</v>
      </c>
    </row>
    <row r="11" spans="1:16" s="3" customFormat="1" ht="12.75">
      <c r="A11" s="20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s="3" customFormat="1" ht="12.75">
      <c r="A12" s="29" t="s">
        <v>50</v>
      </c>
      <c r="B12" s="28">
        <v>443505.081424685</v>
      </c>
      <c r="C12" s="28">
        <v>252816.96934565715</v>
      </c>
      <c r="D12" s="28">
        <v>190688.11207902705</v>
      </c>
      <c r="E12" s="28">
        <v>464872.9645323415</v>
      </c>
      <c r="F12" s="28">
        <v>280062.885137876</v>
      </c>
      <c r="G12" s="28">
        <v>184810.07939446534</v>
      </c>
      <c r="H12" s="28">
        <v>90551.27184330605</v>
      </c>
      <c r="I12" s="28">
        <v>49926.636884053936</v>
      </c>
      <c r="J12" s="28">
        <v>40624.63495925196</v>
      </c>
      <c r="K12" s="28">
        <v>44043.30372347201</v>
      </c>
      <c r="L12" s="28">
        <v>28390.891022711927</v>
      </c>
      <c r="M12" s="28">
        <v>15652.412700760091</v>
      </c>
      <c r="N12" s="28">
        <v>47836.81764079747</v>
      </c>
      <c r="O12" s="28">
        <v>25270.18235841874</v>
      </c>
      <c r="P12" s="28">
        <v>22566.6352823787</v>
      </c>
    </row>
    <row r="13" spans="1:16" s="3" customFormat="1" ht="12.75">
      <c r="A13" s="29" t="s">
        <v>51</v>
      </c>
      <c r="B13" s="28">
        <v>285921.38215909345</v>
      </c>
      <c r="C13" s="28">
        <v>166992.99786724604</v>
      </c>
      <c r="D13" s="28">
        <v>118928.38429184759</v>
      </c>
      <c r="E13" s="28">
        <v>605030.4574945412</v>
      </c>
      <c r="F13" s="28">
        <v>346111.64922989655</v>
      </c>
      <c r="G13" s="28">
        <v>258918.80826464295</v>
      </c>
      <c r="H13" s="28">
        <v>87961.73846859815</v>
      </c>
      <c r="I13" s="28">
        <v>48308.32542563077</v>
      </c>
      <c r="J13" s="28">
        <v>39653.413042967186</v>
      </c>
      <c r="K13" s="28">
        <v>71312.42907815192</v>
      </c>
      <c r="L13" s="28">
        <v>43626.020924419194</v>
      </c>
      <c r="M13" s="28">
        <v>27686.408153733046</v>
      </c>
      <c r="N13" s="28">
        <v>49255.05159362843</v>
      </c>
      <c r="O13" s="28">
        <v>26183.735323958997</v>
      </c>
      <c r="P13" s="28">
        <v>23071.316269669496</v>
      </c>
    </row>
    <row r="14" spans="1:16" s="7" customFormat="1" ht="12.75">
      <c r="A14" s="29" t="s">
        <v>52</v>
      </c>
      <c r="B14" s="28">
        <v>18679.745346915613</v>
      </c>
      <c r="C14" s="28">
        <v>12160.772557196495</v>
      </c>
      <c r="D14" s="28">
        <v>6518.972789719123</v>
      </c>
      <c r="E14" s="28">
        <v>8012.313609825908</v>
      </c>
      <c r="F14" s="28">
        <v>5121.494313889801</v>
      </c>
      <c r="G14" s="28">
        <v>2890.8192959361077</v>
      </c>
      <c r="H14" s="28">
        <v>6491.770977560519</v>
      </c>
      <c r="I14" s="28">
        <v>3800.0353905214133</v>
      </c>
      <c r="J14" s="28">
        <v>2691.735587039107</v>
      </c>
      <c r="K14" s="28">
        <v>377.8774736630723</v>
      </c>
      <c r="L14" s="28">
        <v>258.00998247477827</v>
      </c>
      <c r="M14" s="28">
        <v>119.86749118829401</v>
      </c>
      <c r="N14" s="28">
        <v>2684.2005507262643</v>
      </c>
      <c r="O14" s="28">
        <v>1821.6079335638076</v>
      </c>
      <c r="P14" s="28">
        <v>862.5926171624546</v>
      </c>
    </row>
    <row r="15" spans="1:16" s="3" customFormat="1" ht="12.75">
      <c r="A15" s="29" t="s">
        <v>53</v>
      </c>
      <c r="B15" s="28">
        <v>25294.69311829789</v>
      </c>
      <c r="C15" s="28">
        <v>534.1748169417369</v>
      </c>
      <c r="D15" s="28">
        <v>24760.518301356155</v>
      </c>
      <c r="E15" s="28">
        <v>30375.708824190024</v>
      </c>
      <c r="F15" s="28">
        <v>3985.303046734172</v>
      </c>
      <c r="G15" s="28">
        <v>26390.405777455846</v>
      </c>
      <c r="H15" s="28">
        <v>1861.2535294535978</v>
      </c>
      <c r="I15" s="28">
        <v>0</v>
      </c>
      <c r="J15" s="28">
        <v>1861.2535294535978</v>
      </c>
      <c r="K15" s="28">
        <v>3574.2841142534858</v>
      </c>
      <c r="L15" s="28">
        <v>313.4314045733897</v>
      </c>
      <c r="M15" s="28">
        <v>3260.8527096800963</v>
      </c>
      <c r="N15" s="28">
        <v>2911.8204105319974</v>
      </c>
      <c r="O15" s="30">
        <v>69.06057321824474</v>
      </c>
      <c r="P15" s="28">
        <v>2842.7598373137525</v>
      </c>
    </row>
    <row r="16" spans="1:16" s="3" customFormat="1" ht="12.75">
      <c r="A16" s="20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s="3" customFormat="1" ht="12.75">
      <c r="A17" s="18" t="s">
        <v>12</v>
      </c>
      <c r="B17" s="28">
        <v>35958.04359603978</v>
      </c>
      <c r="C17" s="28">
        <v>21906.99321213388</v>
      </c>
      <c r="D17" s="28">
        <v>14051.050383905893</v>
      </c>
      <c r="E17" s="28">
        <v>65030.29863364592</v>
      </c>
      <c r="F17" s="28">
        <v>33301.61672766506</v>
      </c>
      <c r="G17" s="28">
        <v>31728.68190598087</v>
      </c>
      <c r="H17" s="28">
        <v>7151.980658357958</v>
      </c>
      <c r="I17" s="28">
        <v>4069.0045939527795</v>
      </c>
      <c r="J17" s="28">
        <v>3082.9760644051803</v>
      </c>
      <c r="K17" s="28">
        <v>5497.5907500193125</v>
      </c>
      <c r="L17" s="28">
        <v>1977.198869728008</v>
      </c>
      <c r="M17" s="28">
        <v>3520.3918802913063</v>
      </c>
      <c r="N17" s="28">
        <v>3558.774594681823</v>
      </c>
      <c r="O17" s="28">
        <v>1761.041800078773</v>
      </c>
      <c r="P17" s="28">
        <v>1797.732794603051</v>
      </c>
    </row>
    <row r="18" spans="1:16" s="3" customFormat="1" ht="12.7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s="3" customFormat="1" ht="12.7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s="3" customFormat="1" ht="12.7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3" customFormat="1" ht="12.7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3" s="3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6" s="3" customFormat="1" ht="18">
      <c r="A23" s="37" t="s">
        <v>73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s="3" customFormat="1" ht="18">
      <c r="A24" s="37" t="s">
        <v>70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s="3" customFormat="1" ht="18">
      <c r="A25" s="44" t="s">
        <v>71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253" s="34" customFormat="1" ht="18.75" thickBo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</row>
    <row r="27" spans="1:17" s="36" customFormat="1" ht="33.75" customHeight="1">
      <c r="A27" s="39" t="s">
        <v>15</v>
      </c>
      <c r="B27" s="41" t="s">
        <v>63</v>
      </c>
      <c r="C27" s="41"/>
      <c r="D27" s="41"/>
      <c r="E27" s="42" t="s">
        <v>64</v>
      </c>
      <c r="F27" s="42"/>
      <c r="G27" s="42"/>
      <c r="H27" s="42" t="s">
        <v>65</v>
      </c>
      <c r="I27" s="42"/>
      <c r="J27" s="42"/>
      <c r="K27" s="42" t="s">
        <v>66</v>
      </c>
      <c r="L27" s="42"/>
      <c r="M27" s="42"/>
      <c r="N27" s="42" t="s">
        <v>67</v>
      </c>
      <c r="O27" s="42"/>
      <c r="P27" s="43"/>
      <c r="Q27" s="35"/>
    </row>
    <row r="28" spans="1:16" ht="42" customHeight="1" thickBot="1">
      <c r="A28" s="40"/>
      <c r="B28" s="16" t="s">
        <v>0</v>
      </c>
      <c r="C28" s="16" t="s">
        <v>1</v>
      </c>
      <c r="D28" s="16" t="s">
        <v>2</v>
      </c>
      <c r="E28" s="16" t="s">
        <v>0</v>
      </c>
      <c r="F28" s="16" t="s">
        <v>1</v>
      </c>
      <c r="G28" s="16" t="s">
        <v>2</v>
      </c>
      <c r="H28" s="16" t="s">
        <v>0</v>
      </c>
      <c r="I28" s="16" t="s">
        <v>1</v>
      </c>
      <c r="J28" s="16" t="s">
        <v>2</v>
      </c>
      <c r="K28" s="16" t="s">
        <v>0</v>
      </c>
      <c r="L28" s="16" t="s">
        <v>1</v>
      </c>
      <c r="M28" s="16" t="s">
        <v>2</v>
      </c>
      <c r="N28" s="16" t="s">
        <v>0</v>
      </c>
      <c r="O28" s="16" t="s">
        <v>1</v>
      </c>
      <c r="P28" s="17" t="s">
        <v>2</v>
      </c>
    </row>
    <row r="29" spans="1:13" s="3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6" s="3" customFormat="1" ht="14.25">
      <c r="A30" s="15" t="s">
        <v>19</v>
      </c>
      <c r="B30" s="14">
        <f aca="true" t="shared" si="0" ref="B30:P30">+B10/B8</f>
        <v>0.9555721923016708</v>
      </c>
      <c r="C30" s="14">
        <f t="shared" si="0"/>
        <v>0.9517904508307568</v>
      </c>
      <c r="D30" s="14">
        <f t="shared" si="0"/>
        <v>0.9604136705318609</v>
      </c>
      <c r="E30" s="14">
        <f t="shared" si="0"/>
        <v>0.9445759025464451</v>
      </c>
      <c r="F30" s="14">
        <f t="shared" si="0"/>
        <v>0.9501907477530386</v>
      </c>
      <c r="G30" s="14">
        <f t="shared" si="0"/>
        <v>0.9371384124957013</v>
      </c>
      <c r="H30" s="14">
        <f t="shared" si="0"/>
        <v>0.9631375434865459</v>
      </c>
      <c r="I30" s="14">
        <f t="shared" si="0"/>
        <v>0.9616507906773205</v>
      </c>
      <c r="J30" s="14">
        <f t="shared" si="0"/>
        <v>0.9649319152569725</v>
      </c>
      <c r="K30" s="14">
        <f t="shared" si="0"/>
        <v>0.9559507280960302</v>
      </c>
      <c r="L30" s="14">
        <f t="shared" si="0"/>
        <v>0.9734837493817358</v>
      </c>
      <c r="M30" s="14">
        <f t="shared" si="0"/>
        <v>0.9299284120303216</v>
      </c>
      <c r="N30" s="14">
        <f t="shared" si="0"/>
        <v>0.9665045994459815</v>
      </c>
      <c r="O30" s="14">
        <f t="shared" si="0"/>
        <v>0.9680424329721333</v>
      </c>
      <c r="P30" s="14">
        <f t="shared" si="0"/>
        <v>0.9648475489147017</v>
      </c>
    </row>
    <row r="31" spans="1:16" s="3" customFormat="1" ht="14.25">
      <c r="A31" s="15" t="s">
        <v>55</v>
      </c>
      <c r="B31" s="14">
        <f aca="true" t="shared" si="1" ref="B31:P31">+B12/B8</f>
        <v>0.547970815434953</v>
      </c>
      <c r="C31" s="14">
        <f t="shared" si="1"/>
        <v>0.5563607929424862</v>
      </c>
      <c r="D31" s="14">
        <f t="shared" si="1"/>
        <v>0.5372297603504393</v>
      </c>
      <c r="E31" s="14">
        <f t="shared" si="1"/>
        <v>0.3962024630228679</v>
      </c>
      <c r="F31" s="14">
        <f t="shared" si="1"/>
        <v>0.4188902600412047</v>
      </c>
      <c r="G31" s="14">
        <f t="shared" si="1"/>
        <v>0.36614994004341445</v>
      </c>
      <c r="H31" s="14">
        <f t="shared" si="1"/>
        <v>0.4667157924513045</v>
      </c>
      <c r="I31" s="14">
        <f t="shared" si="1"/>
        <v>0.4705443320190593</v>
      </c>
      <c r="J31" s="14">
        <f t="shared" si="1"/>
        <v>0.46209510279816723</v>
      </c>
      <c r="K31" s="14">
        <f t="shared" si="1"/>
        <v>0.352895577259461</v>
      </c>
      <c r="L31" s="14">
        <f t="shared" si="1"/>
        <v>0.38075076471068364</v>
      </c>
      <c r="M31" s="14">
        <f t="shared" si="1"/>
        <v>0.31155321645846334</v>
      </c>
      <c r="N31" s="14">
        <f t="shared" si="1"/>
        <v>0.45024300513511306</v>
      </c>
      <c r="O31" s="14">
        <f t="shared" si="1"/>
        <v>0.45857715954809014</v>
      </c>
      <c r="P31" s="14">
        <f t="shared" si="1"/>
        <v>0.441262764580502</v>
      </c>
    </row>
    <row r="32" spans="1:16" s="3" customFormat="1" ht="14.25">
      <c r="A32" s="15" t="s">
        <v>56</v>
      </c>
      <c r="B32" s="14">
        <f aca="true" t="shared" si="2" ref="B32:P32">+B13/B8</f>
        <v>0.353268946612089</v>
      </c>
      <c r="C32" s="14">
        <f t="shared" si="2"/>
        <v>0.36749256566808014</v>
      </c>
      <c r="D32" s="14">
        <f t="shared" si="2"/>
        <v>0.3350595204670938</v>
      </c>
      <c r="E32" s="14">
        <f t="shared" si="2"/>
        <v>0.5156560517653263</v>
      </c>
      <c r="F32" s="14">
        <f t="shared" si="2"/>
        <v>0.5176794443070386</v>
      </c>
      <c r="G32" s="14">
        <f t="shared" si="2"/>
        <v>0.5129758421880234</v>
      </c>
      <c r="H32" s="14">
        <f t="shared" si="2"/>
        <v>0.45336892170665866</v>
      </c>
      <c r="I32" s="14">
        <f t="shared" si="2"/>
        <v>0.45529220746737076</v>
      </c>
      <c r="J32" s="14">
        <f t="shared" si="2"/>
        <v>0.4510476954381846</v>
      </c>
      <c r="K32" s="14">
        <f t="shared" si="2"/>
        <v>0.5713885811862283</v>
      </c>
      <c r="L32" s="14">
        <f t="shared" si="2"/>
        <v>0.5850693736582215</v>
      </c>
      <c r="M32" s="14">
        <f t="shared" si="2"/>
        <v>0.5510837004737603</v>
      </c>
      <c r="N32" s="14">
        <f t="shared" si="2"/>
        <v>0.46359150840935004</v>
      </c>
      <c r="O32" s="14">
        <f t="shared" si="2"/>
        <v>0.47515537485703574</v>
      </c>
      <c r="P32" s="14">
        <f t="shared" si="2"/>
        <v>0.4511311798270164</v>
      </c>
    </row>
    <row r="33" spans="1:16" s="3" customFormat="1" ht="14.25">
      <c r="A33" s="15" t="s">
        <v>57</v>
      </c>
      <c r="B33" s="14">
        <f aca="true" t="shared" si="3" ref="B33:P33">+B14/B8</f>
        <v>0.023079679847151566</v>
      </c>
      <c r="C33" s="14">
        <f t="shared" si="3"/>
        <v>0.02676156224887239</v>
      </c>
      <c r="D33" s="14">
        <f t="shared" si="3"/>
        <v>0.018366043647757263</v>
      </c>
      <c r="E33" s="14">
        <f t="shared" si="3"/>
        <v>0.006828743826645609</v>
      </c>
      <c r="F33" s="14">
        <f t="shared" si="3"/>
        <v>0.007660222752788858</v>
      </c>
      <c r="G33" s="14">
        <f t="shared" si="3"/>
        <v>0.005727357054071209</v>
      </c>
      <c r="H33" s="14">
        <f t="shared" si="3"/>
        <v>0.033459629826596574</v>
      </c>
      <c r="I33" s="14">
        <f t="shared" si="3"/>
        <v>0.035814251190886444</v>
      </c>
      <c r="J33" s="14">
        <f t="shared" si="3"/>
        <v>0.03061782177356024</v>
      </c>
      <c r="K33" s="14">
        <f t="shared" si="3"/>
        <v>0.003027731299153422</v>
      </c>
      <c r="L33" s="14">
        <f t="shared" si="3"/>
        <v>0.0034601766479141014</v>
      </c>
      <c r="M33" s="14">
        <f t="shared" si="3"/>
        <v>0.0023859007005805574</v>
      </c>
      <c r="N33" s="14">
        <f t="shared" si="3"/>
        <v>0.025263857044570986</v>
      </c>
      <c r="O33" s="14">
        <f t="shared" si="3"/>
        <v>0.03305665863965012</v>
      </c>
      <c r="P33" s="14">
        <f t="shared" si="3"/>
        <v>0.01686693643925963</v>
      </c>
    </row>
    <row r="34" spans="1:16" s="3" customFormat="1" ht="14.25">
      <c r="A34" s="15" t="s">
        <v>58</v>
      </c>
      <c r="B34" s="14">
        <f aca="true" t="shared" si="4" ref="B34:P34">+B15/B8</f>
        <v>0.03125275040747056</v>
      </c>
      <c r="C34" s="14">
        <f t="shared" si="4"/>
        <v>0.0011755299713180321</v>
      </c>
      <c r="D34" s="14">
        <f t="shared" si="4"/>
        <v>0.06975834606657304</v>
      </c>
      <c r="E34" s="14">
        <f t="shared" si="4"/>
        <v>0.02588864393160956</v>
      </c>
      <c r="F34" s="14">
        <f t="shared" si="4"/>
        <v>0.005960820652003313</v>
      </c>
      <c r="G34" s="14">
        <f t="shared" si="4"/>
        <v>0.05228527321019168</v>
      </c>
      <c r="H34" s="14">
        <f t="shared" si="4"/>
        <v>0.009593199501989544</v>
      </c>
      <c r="I34" s="14">
        <f t="shared" si="4"/>
        <v>0</v>
      </c>
      <c r="J34" s="14">
        <f t="shared" si="4"/>
        <v>0.021171295247058852</v>
      </c>
      <c r="K34" s="14">
        <f t="shared" si="4"/>
        <v>0.02863883835118831</v>
      </c>
      <c r="L34" s="14">
        <f t="shared" si="4"/>
        <v>0.004203434364923373</v>
      </c>
      <c r="M34" s="14">
        <f t="shared" si="4"/>
        <v>0.0649055943975203</v>
      </c>
      <c r="N34" s="14">
        <f t="shared" si="4"/>
        <v>0.02740622885694596</v>
      </c>
      <c r="O34" s="14">
        <f t="shared" si="4"/>
        <v>0.0012532399273578996</v>
      </c>
      <c r="P34" s="14">
        <f t="shared" si="4"/>
        <v>0.055586668067923894</v>
      </c>
    </row>
    <row r="35" spans="1:16" s="3" customFormat="1" ht="14.25">
      <c r="A35" s="15" t="s">
        <v>59</v>
      </c>
      <c r="B35" s="14">
        <f aca="true" t="shared" si="5" ref="B35:P35">+B17/B8</f>
        <v>0.04442780769832868</v>
      </c>
      <c r="C35" s="14">
        <f t="shared" si="5"/>
        <v>0.048209549169243034</v>
      </c>
      <c r="D35" s="14">
        <f t="shared" si="5"/>
        <v>0.03958632946813864</v>
      </c>
      <c r="E35" s="14">
        <f t="shared" si="5"/>
        <v>0.05542409745355422</v>
      </c>
      <c r="F35" s="14">
        <f t="shared" si="5"/>
        <v>0.049809252246961075</v>
      </c>
      <c r="G35" s="14">
        <f t="shared" si="5"/>
        <v>0.06286158750429811</v>
      </c>
      <c r="H35" s="14">
        <f t="shared" si="5"/>
        <v>0.03686245651345529</v>
      </c>
      <c r="I35" s="14">
        <f t="shared" si="5"/>
        <v>0.03834920932267948</v>
      </c>
      <c r="J35" s="14">
        <f t="shared" si="5"/>
        <v>0.03506808474302739</v>
      </c>
      <c r="K35" s="14">
        <f t="shared" si="5"/>
        <v>0.04404927190396967</v>
      </c>
      <c r="L35" s="14">
        <f t="shared" si="5"/>
        <v>0.026516250618263557</v>
      </c>
      <c r="M35" s="14">
        <f t="shared" si="5"/>
        <v>0.07007158796967788</v>
      </c>
      <c r="N35" s="14">
        <f t="shared" si="5"/>
        <v>0.033495400554018256</v>
      </c>
      <c r="O35" s="14">
        <f t="shared" si="5"/>
        <v>0.03195756702786661</v>
      </c>
      <c r="P35" s="14">
        <f t="shared" si="5"/>
        <v>0.03515245108529786</v>
      </c>
    </row>
    <row r="36" spans="1:13" s="3" customFormat="1" ht="12.75">
      <c r="A36" s="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6" s="3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10"/>
      <c r="L37" s="10"/>
      <c r="M37" s="10"/>
      <c r="N37" s="10"/>
      <c r="O37" s="10"/>
      <c r="P37" s="10"/>
    </row>
    <row r="38" spans="1:13" s="3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="3" customFormat="1" ht="12.75">
      <c r="A39" s="12"/>
    </row>
    <row r="40" s="3" customFormat="1" ht="12.75">
      <c r="A40" s="12"/>
    </row>
    <row r="41" s="3" customFormat="1" ht="12.75">
      <c r="A41" s="12"/>
    </row>
    <row r="42" s="3" customFormat="1" ht="12.75">
      <c r="A42" s="12"/>
    </row>
    <row r="43" s="3" customFormat="1" ht="12.75">
      <c r="A43" s="12"/>
    </row>
    <row r="44" s="3" customFormat="1" ht="12.75">
      <c r="A44" s="12"/>
    </row>
    <row r="45" s="3" customFormat="1" ht="12.75">
      <c r="A45" s="12"/>
    </row>
    <row r="46" s="3" customFormat="1" ht="12.75">
      <c r="A46" s="12"/>
    </row>
    <row r="47" s="3" customFormat="1" ht="12.75">
      <c r="A47" s="12"/>
    </row>
    <row r="48" s="3" customFormat="1" ht="12.75">
      <c r="A48" s="12"/>
    </row>
    <row r="49" s="3" customFormat="1" ht="12.75">
      <c r="A49" s="12"/>
    </row>
    <row r="50" s="3" customFormat="1" ht="12.75">
      <c r="A50" s="12"/>
    </row>
    <row r="51" s="3" customFormat="1" ht="12.75">
      <c r="A51" s="12"/>
    </row>
    <row r="52" s="3" customFormat="1" ht="12.75">
      <c r="A52" s="12"/>
    </row>
    <row r="53" s="3" customFormat="1" ht="12.75">
      <c r="A53" s="12"/>
    </row>
    <row r="54" s="3" customFormat="1" ht="12.75">
      <c r="A54" s="12"/>
    </row>
    <row r="55" s="3" customFormat="1" ht="12.75">
      <c r="A55" s="12"/>
    </row>
    <row r="56" s="3" customFormat="1" ht="12.75">
      <c r="A56" s="12"/>
    </row>
    <row r="57" s="3" customFormat="1" ht="12.75">
      <c r="A57" s="12"/>
    </row>
    <row r="58" s="3" customFormat="1" ht="12.75">
      <c r="A58" s="12"/>
    </row>
    <row r="59" s="3" customFormat="1" ht="12.75">
      <c r="A59" s="12"/>
    </row>
    <row r="60" s="3" customFormat="1" ht="12.75">
      <c r="A60" s="12"/>
    </row>
  </sheetData>
  <mergeCells count="19">
    <mergeCell ref="A24:P24"/>
    <mergeCell ref="A25:P25"/>
    <mergeCell ref="A27:A28"/>
    <mergeCell ref="E27:G27"/>
    <mergeCell ref="H27:J27"/>
    <mergeCell ref="K27:M27"/>
    <mergeCell ref="N27:P27"/>
    <mergeCell ref="B27:D27"/>
    <mergeCell ref="H5:J5"/>
    <mergeCell ref="K5:M5"/>
    <mergeCell ref="N5:P5"/>
    <mergeCell ref="A23:P23"/>
    <mergeCell ref="A5:A6"/>
    <mergeCell ref="B5:D5"/>
    <mergeCell ref="E5:G5"/>
    <mergeCell ref="A1:P1"/>
    <mergeCell ref="A2:P2"/>
    <mergeCell ref="A3:P3"/>
    <mergeCell ref="A4:P4"/>
  </mergeCells>
  <printOptions horizontalCentered="1" verticalCentered="1"/>
  <pageMargins left="0.17" right="0.16" top="0.8" bottom="0.8" header="0" footer="0.3937007874015748"/>
  <pageSetup horizontalDpi="600" verticalDpi="600" orientation="landscape" paperSize="9" scale="56" r:id="rId1"/>
  <headerFooter alignWithMargins="0">
    <oddFooter>&amp;LDiciembre 2012</oddFooter>
  </headerFooter>
  <rowBreaks count="1" manualBreakCount="1">
    <brk id="37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</dc:creator>
  <cp:keywords/>
  <dc:description/>
  <cp:lastModifiedBy> </cp:lastModifiedBy>
  <cp:lastPrinted>2013-01-11T19:28:59Z</cp:lastPrinted>
  <dcterms:created xsi:type="dcterms:W3CDTF">2004-02-08T21:41:40Z</dcterms:created>
  <dcterms:modified xsi:type="dcterms:W3CDTF">2013-01-11T19:29:58Z</dcterms:modified>
  <cp:category/>
  <cp:version/>
  <cp:contentType/>
  <cp:contentStatus/>
</cp:coreProperties>
</file>