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6660" tabRatio="817" activeTab="0"/>
  </bookViews>
  <sheets>
    <sheet name="NACIONAL" sheetId="1" r:id="rId1"/>
    <sheet name="NACIONAL_1" sheetId="2" r:id="rId2"/>
    <sheet name="CIUDADES PRINCIPALES" sheetId="3" r:id="rId3"/>
    <sheet name="CIUDADES PRINCIPALES_1" sheetId="4" r:id="rId4"/>
  </sheets>
  <definedNames>
    <definedName name="_xlnm.Print_Area" localSheetId="2">'CIUDADES PRINCIPALES'!$A$1:$S$56</definedName>
    <definedName name="_xlnm.Print_Area" localSheetId="3">'CIUDADES PRINCIPALES_1'!$A$1:$S$37</definedName>
    <definedName name="_xlnm.Print_Area" localSheetId="0">'NACIONAL'!$A$1:$M$54</definedName>
    <definedName name="_xlnm.Print_Area" localSheetId="1">'NACIONAL_1'!$A$1:$M$37</definedName>
  </definedNames>
  <calcPr fullCalcOnLoad="1"/>
</workbook>
</file>

<file path=xl/sharedStrings.xml><?xml version="1.0" encoding="utf-8"?>
<sst xmlns="http://schemas.openxmlformats.org/spreadsheetml/2006/main" count="282" uniqueCount="76">
  <si>
    <t>TOTAL</t>
  </si>
  <si>
    <t>HOMBRES</t>
  </si>
  <si>
    <t>MUJERES</t>
  </si>
  <si>
    <t>NACIONAL URBANO</t>
  </si>
  <si>
    <t>SIERRA</t>
  </si>
  <si>
    <t>COSTA</t>
  </si>
  <si>
    <t>CUADRO No. 1</t>
  </si>
  <si>
    <t>POBLACION TOTAL</t>
  </si>
  <si>
    <t xml:space="preserve">     Población Menor de 10 años</t>
  </si>
  <si>
    <t xml:space="preserve">     Población en Edad de Trabajar (PET)</t>
  </si>
  <si>
    <t xml:space="preserve">          Población Económicamente Activa (PEA)</t>
  </si>
  <si>
    <t xml:space="preserve">                Ocupados</t>
  </si>
  <si>
    <t xml:space="preserve">                                     Visibles</t>
  </si>
  <si>
    <t xml:space="preserve">                Desocupados</t>
  </si>
  <si>
    <t xml:space="preserve">          Población Económicamente Inactiva (PEI)</t>
  </si>
  <si>
    <t>CUADRO No. 1 A</t>
  </si>
  <si>
    <t>INDICADORES DEL 
MERCADO LABORAL</t>
  </si>
  <si>
    <t>Tasa de Participación Bruta</t>
  </si>
  <si>
    <t>Tasa de Participación Global</t>
  </si>
  <si>
    <t>Tasa de Ocupación Bruta</t>
  </si>
  <si>
    <t>Tasa de Ocupación Global</t>
  </si>
  <si>
    <t>Tasa de Subempleo Bruta</t>
  </si>
  <si>
    <t>Tasa de Subempleo Global</t>
  </si>
  <si>
    <t>Tasa de Desempleo</t>
  </si>
  <si>
    <t>Tasa de Desempleo Abierto</t>
  </si>
  <si>
    <t>Tasa de Desempleo Oculto</t>
  </si>
  <si>
    <t>Tasa de Subutilización Bruta</t>
  </si>
  <si>
    <t>* Estas variables correponden a otra desagregación de la Población Desocupada</t>
  </si>
  <si>
    <t>INDICADORES DEL MERCADO LABORAL POR REGIONES NATURALES Y SEXO</t>
  </si>
  <si>
    <t xml:space="preserve">                             Ocupados No clasificados </t>
  </si>
  <si>
    <t xml:space="preserve">                                      Otras formas </t>
  </si>
  <si>
    <t>Tasa de Subempleo Visible</t>
  </si>
  <si>
    <t>Tasa de Otras formas de Subempleo</t>
  </si>
  <si>
    <t xml:space="preserve">SIERRA </t>
  </si>
  <si>
    <t xml:space="preserve">COSTA </t>
  </si>
  <si>
    <t>AMAZONÍA</t>
  </si>
  <si>
    <t xml:space="preserve">                                 Desempleo Abierto</t>
  </si>
  <si>
    <t xml:space="preserve">                                 Desempleo Oculto </t>
  </si>
  <si>
    <t xml:space="preserve">                           Ocupados Plenos </t>
  </si>
  <si>
    <t xml:space="preserve">                            Subempleados </t>
  </si>
  <si>
    <t xml:space="preserve">                                 Cesantes  (*)</t>
  </si>
  <si>
    <t xml:space="preserve">                                 Trabajadores Nuevos (*)</t>
  </si>
  <si>
    <t>CLASIFICACIÓN DE LA POBLACIÓN URBANA SEGÚN CONDICIÓN DE ACTIVIDAD POR REGIONES NATURALES Y SEXO</t>
  </si>
  <si>
    <t xml:space="preserve">CONDICIÓN DE ACTIVIDAD </t>
  </si>
  <si>
    <t>Tasa de Ocupados Plenos</t>
  </si>
  <si>
    <t xml:space="preserve">Tasa de Ocupados no Clasificados </t>
  </si>
  <si>
    <t xml:space="preserve">El símbolo (*) indica que en la casilla correspondiente el número de observaciones muestrales es menor que 30 por lo que esa cifra hay que intepretarla con cautela. </t>
  </si>
  <si>
    <t>CUADRO No. 2</t>
  </si>
  <si>
    <t>SEGMENTACIÓN DEL MERCADO LABORAL POR REGIONES NATURALES Y SEXO</t>
  </si>
  <si>
    <t xml:space="preserve">CONDICIÓN DE ACTIVIDAD Y 
SEGMENTACIÓN DEL MERCADO LABORAL </t>
  </si>
  <si>
    <t xml:space="preserve">                       Sector Formal</t>
  </si>
  <si>
    <t xml:space="preserve">                      Sector Informal</t>
  </si>
  <si>
    <t xml:space="preserve">                      No Clasificados por sectores</t>
  </si>
  <si>
    <t xml:space="preserve">                      Servicio Doméstico</t>
  </si>
  <si>
    <t>CUADRO No. 2 A</t>
  </si>
  <si>
    <t>Tasa de Ocupados Sector Formal</t>
  </si>
  <si>
    <t xml:space="preserve">Tasa de Ocupados Sector Informal </t>
  </si>
  <si>
    <t xml:space="preserve">Tasa de Ocupados No Clasificados por sectores </t>
  </si>
  <si>
    <t>Tasa de Ocupados Servicio Doméstico</t>
  </si>
  <si>
    <t xml:space="preserve">Tasa de Desempleo </t>
  </si>
  <si>
    <t>CUADRO No. 3</t>
  </si>
  <si>
    <t>QUITO, GUAYAQUIL, CUENCA, MACHALA Y AMBATO</t>
  </si>
  <si>
    <t>CLASIFICACIÓN DE LA POBLACIÓN URBANA SEGÚN CONDICIÓN DE ACTIVIDAD POR CIUDADES PRINCIPALES Y SEXO</t>
  </si>
  <si>
    <t>TOTAL POR CIUDADES</t>
  </si>
  <si>
    <t>QUITO</t>
  </si>
  <si>
    <t>GUAYAQUIL</t>
  </si>
  <si>
    <t>CUENCA</t>
  </si>
  <si>
    <t>MACHALA</t>
  </si>
  <si>
    <t>AMBATO</t>
  </si>
  <si>
    <t>CUADRO No. 3 A</t>
  </si>
  <si>
    <t>CUADRO No. 4</t>
  </si>
  <si>
    <t>CIUDADES PRINCIPALES</t>
  </si>
  <si>
    <t>INDICADORES DEL MERCADO LABORAL POR CIUDADES PRINCIPALES Y SEXO</t>
  </si>
  <si>
    <t xml:space="preserve">SEGMENTACIÓN DEL MERCADO LABORAL </t>
  </si>
  <si>
    <t>TOTAL CIUDADES</t>
  </si>
  <si>
    <t>CUADRO No. 4 A</t>
  </si>
</sst>
</file>

<file path=xl/styles.xml><?xml version="1.0" encoding="utf-8"?>
<styleSheet xmlns="http://schemas.openxmlformats.org/spreadsheetml/2006/main">
  <numFmts count="4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/.&quot;\ #,##0;&quot;S/.&quot;\ \-#,##0"/>
    <numFmt numFmtId="181" formatCode="&quot;S/.&quot;\ #,##0;[Red]&quot;S/.&quot;\ \-#,##0"/>
    <numFmt numFmtId="182" formatCode="&quot;S/.&quot;\ #,##0.00;&quot;S/.&quot;\ \-#,##0.00"/>
    <numFmt numFmtId="183" formatCode="&quot;S/.&quot;\ #,##0.00;[Red]&quot;S/.&quot;\ \-#,##0.00"/>
    <numFmt numFmtId="184" formatCode="_ &quot;S/.&quot;\ * #,##0_ ;_ &quot;S/.&quot;\ * \-#,##0_ ;_ &quot;S/.&quot;\ * &quot;-&quot;_ ;_ @_ "/>
    <numFmt numFmtId="185" formatCode="_ &quot;S/.&quot;\ * #,##0.00_ ;_ &quot;S/.&quot;\ * \-#,##0.00_ ;_ &quot;S/.&quot;\ * &quot;-&quot;??_ ;_ @_ "/>
    <numFmt numFmtId="186" formatCode="&quot;€&quot;#,##0_);\(&quot;€&quot;#,##0\)"/>
    <numFmt numFmtId="187" formatCode="&quot;€&quot;#,##0_);[Red]\(&quot;€&quot;#,##0\)"/>
    <numFmt numFmtId="188" formatCode="&quot;€&quot;#,##0.00_);\(&quot;€&quot;#,##0.00\)"/>
    <numFmt numFmtId="189" formatCode="&quot;€&quot;#,##0.00_);[Red]\(&quot;€&quot;#,##0.00\)"/>
    <numFmt numFmtId="190" formatCode="_(&quot;€&quot;* #,##0_);_(&quot;€&quot;* \(#,##0\);_(&quot;€&quot;* &quot;-&quot;_);_(@_)"/>
    <numFmt numFmtId="191" formatCode="_(&quot;€&quot;* #,##0.00_);_(&quot;€&quot;* \(#,##0.00\);_(&quot;€&quot;* &quot;-&quot;??_);_(@_)"/>
    <numFmt numFmtId="192" formatCode="_ [$€]\ * #,##0.00_ ;_ [$€]\ * \-#,##0.00_ ;_ [$€]\ * &quot;-&quot;??_ ;_ @_ "/>
    <numFmt numFmtId="193" formatCode="_-* #,##0\ _$_-;\-* #,##0\ _$_-;_-* &quot;-&quot;\ _$_-;_-@_-"/>
    <numFmt numFmtId="194" formatCode="_ * #,##0_ ;_ * \-#,##0_ ;_ * &quot;-&quot;??_ ;_ @_ "/>
    <numFmt numFmtId="195" formatCode="_-* #,##0.00\ _$_-;\-* #,##0.00\ _$_-;_-* &quot;-&quot;??\ _$_-;_-@_-"/>
    <numFmt numFmtId="196" formatCode="_ * #,##0.0_ ;_ * \-#,##0.0_ ;_ * &quot;-&quot;??_ ;_ @_ "/>
    <numFmt numFmtId="197" formatCode="_-* #,##0\ _p_t_a_-;\-* #,##0\ _p_t_a_-;_-* &quot;-&quot;\ _p_t_a_-;_-@_-"/>
    <numFmt numFmtId="198" formatCode="_-* #,##0.00\ _p_t_a_-;\-* #,##0.00\ _p_t_a_-;_-* &quot;-&quot;??\ _p_t_a_-;_-@_-"/>
    <numFmt numFmtId="199" formatCode="0.0%"/>
    <numFmt numFmtId="200" formatCode="_-* #,##0\ _€_-;\-* #,##0\ _€_-;_-* &quot;-&quot;??\ _€_-;_-@_-"/>
    <numFmt numFmtId="201" formatCode="_-* #,##0.0\ _€_-;\-* #,##0.0\ _€_-;_-* &quot;-&quot;??\ _€_-;_-@_-"/>
    <numFmt numFmtId="202" formatCode="_-* #,##0.000\ _€_-;\-* #,##0.000\ _€_-;_-* &quot;-&quot;??\ _€_-;_-@_-"/>
    <numFmt numFmtId="203" formatCode="_-* #,##0.0000\ _€_-;\-* #,##0.0000\ _€_-;_-* &quot;-&quot;??\ _€_-;_-@_-"/>
    <numFmt numFmtId="204" formatCode="0.0"/>
  </numFmts>
  <fonts count="54">
    <font>
      <sz val="10"/>
      <name val="Arial"/>
      <family val="0"/>
    </font>
    <font>
      <b/>
      <sz val="14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9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194" fontId="1" fillId="33" borderId="0" xfId="51" applyNumberFormat="1" applyFont="1" applyFill="1" applyAlignment="1">
      <alignment horizontal="center"/>
    </xf>
    <xf numFmtId="0" fontId="0" fillId="33" borderId="0" xfId="0" applyFill="1" applyAlignment="1">
      <alignment/>
    </xf>
    <xf numFmtId="194" fontId="1" fillId="33" borderId="0" xfId="51" applyNumberFormat="1" applyFont="1" applyFill="1" applyAlignment="1">
      <alignment horizontal="center" wrapText="1"/>
    </xf>
    <xf numFmtId="194" fontId="2" fillId="33" borderId="0" xfId="51" applyNumberFormat="1" applyFont="1" applyFill="1" applyBorder="1" applyAlignment="1">
      <alignment horizontal="center" vertical="center"/>
    </xf>
    <xf numFmtId="194" fontId="3" fillId="33" borderId="0" xfId="51" applyNumberFormat="1" applyFont="1" applyFill="1" applyAlignment="1">
      <alignment/>
    </xf>
    <xf numFmtId="0" fontId="6" fillId="33" borderId="0" xfId="0" applyFont="1" applyFill="1" applyAlignment="1">
      <alignment/>
    </xf>
    <xf numFmtId="200" fontId="6" fillId="33" borderId="0" xfId="49" applyNumberFormat="1" applyFont="1" applyFill="1" applyAlignment="1">
      <alignment/>
    </xf>
    <xf numFmtId="200" fontId="0" fillId="33" borderId="0" xfId="49" applyNumberFormat="1" applyFont="1" applyFill="1" applyAlignment="1">
      <alignment/>
    </xf>
    <xf numFmtId="199" fontId="3" fillId="33" borderId="0" xfId="0" applyNumberFormat="1" applyFont="1" applyFill="1" applyAlignment="1">
      <alignment horizontal="center"/>
    </xf>
    <xf numFmtId="194" fontId="3" fillId="33" borderId="0" xfId="51" applyNumberFormat="1" applyFont="1" applyFill="1" applyAlignment="1">
      <alignment horizontal="center"/>
    </xf>
    <xf numFmtId="0" fontId="3" fillId="33" borderId="0" xfId="0" applyFont="1" applyFill="1" applyAlignment="1">
      <alignment/>
    </xf>
    <xf numFmtId="199" fontId="3" fillId="33" borderId="0" xfId="51" applyNumberFormat="1" applyFont="1" applyFill="1" applyAlignment="1">
      <alignment horizontal="center"/>
    </xf>
    <xf numFmtId="199" fontId="7" fillId="33" borderId="0" xfId="56" applyNumberFormat="1" applyFont="1" applyFill="1" applyAlignment="1">
      <alignment horizontal="center"/>
    </xf>
    <xf numFmtId="194" fontId="0" fillId="33" borderId="0" xfId="51" applyNumberFormat="1" applyFont="1" applyFill="1" applyAlignment="1">
      <alignment/>
    </xf>
    <xf numFmtId="194" fontId="8" fillId="34" borderId="10" xfId="51" applyNumberFormat="1" applyFont="1" applyFill="1" applyBorder="1" applyAlignment="1">
      <alignment horizontal="center" vertical="center"/>
    </xf>
    <xf numFmtId="194" fontId="8" fillId="34" borderId="11" xfId="51" applyNumberFormat="1" applyFont="1" applyFill="1" applyBorder="1" applyAlignment="1">
      <alignment horizontal="center" vertical="center"/>
    </xf>
    <xf numFmtId="194" fontId="6" fillId="33" borderId="0" xfId="51" applyNumberFormat="1" applyFont="1" applyFill="1" applyAlignment="1">
      <alignment/>
    </xf>
    <xf numFmtId="196" fontId="0" fillId="33" borderId="0" xfId="51" applyNumberFormat="1" applyFont="1" applyFill="1" applyAlignment="1">
      <alignment/>
    </xf>
    <xf numFmtId="194" fontId="10" fillId="33" borderId="0" xfId="51" applyNumberFormat="1" applyFont="1" applyFill="1" applyAlignment="1">
      <alignment/>
    </xf>
    <xf numFmtId="200" fontId="11" fillId="33" borderId="0" xfId="49" applyNumberFormat="1" applyFont="1" applyFill="1" applyBorder="1" applyAlignment="1">
      <alignment horizontal="right" wrapText="1"/>
    </xf>
    <xf numFmtId="194" fontId="3" fillId="33" borderId="12" xfId="51" applyNumberFormat="1" applyFont="1" applyFill="1" applyBorder="1" applyAlignment="1">
      <alignment/>
    </xf>
    <xf numFmtId="200" fontId="7" fillId="33" borderId="0" xfId="49" applyNumberFormat="1" applyFont="1" applyFill="1" applyBorder="1" applyAlignment="1">
      <alignment horizontal="right"/>
    </xf>
    <xf numFmtId="0" fontId="0" fillId="33" borderId="0" xfId="0" applyFill="1" applyBorder="1" applyAlignment="1">
      <alignment/>
    </xf>
    <xf numFmtId="194" fontId="7" fillId="33" borderId="0" xfId="51" applyNumberFormat="1" applyFont="1" applyFill="1" applyAlignment="1">
      <alignment horizontal="center"/>
    </xf>
    <xf numFmtId="200" fontId="0" fillId="33" borderId="0" xfId="49" applyNumberFormat="1" applyFill="1" applyAlignment="1">
      <alignment horizontal="right"/>
    </xf>
    <xf numFmtId="194" fontId="13" fillId="33" borderId="0" xfId="51" applyNumberFormat="1" applyFont="1" applyFill="1" applyAlignment="1">
      <alignment/>
    </xf>
    <xf numFmtId="200" fontId="0" fillId="33" borderId="0" xfId="49" applyNumberFormat="1" applyFont="1" applyFill="1" applyAlignment="1">
      <alignment horizontal="right"/>
    </xf>
    <xf numFmtId="194" fontId="2" fillId="33" borderId="0" xfId="51" applyNumberFormat="1" applyFont="1" applyFill="1" applyAlignment="1">
      <alignment/>
    </xf>
    <xf numFmtId="200" fontId="0" fillId="33" borderId="0" xfId="49" applyNumberFormat="1" applyFill="1" applyAlignment="1">
      <alignment/>
    </xf>
    <xf numFmtId="194" fontId="1" fillId="33" borderId="0" xfId="51" applyNumberFormat="1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51" fillId="35" borderId="0" xfId="0" applyFont="1" applyFill="1" applyAlignment="1">
      <alignment/>
    </xf>
    <xf numFmtId="200" fontId="52" fillId="35" borderId="0" xfId="49" applyNumberFormat="1" applyFont="1" applyFill="1" applyBorder="1" applyAlignment="1">
      <alignment horizontal="left" wrapText="1"/>
    </xf>
    <xf numFmtId="0" fontId="53" fillId="35" borderId="0" xfId="0" applyFont="1" applyFill="1" applyAlignment="1">
      <alignment/>
    </xf>
    <xf numFmtId="200" fontId="53" fillId="35" borderId="0" xfId="49" applyNumberFormat="1" applyFont="1" applyFill="1" applyAlignment="1">
      <alignment/>
    </xf>
    <xf numFmtId="0" fontId="51" fillId="35" borderId="0" xfId="0" applyFont="1" applyFill="1" applyBorder="1" applyAlignment="1">
      <alignment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194" fontId="9" fillId="33" borderId="0" xfId="51" applyNumberFormat="1" applyFont="1" applyFill="1" applyAlignment="1">
      <alignment horizontal="center"/>
    </xf>
    <xf numFmtId="194" fontId="8" fillId="34" borderId="15" xfId="51" applyNumberFormat="1" applyFont="1" applyFill="1" applyBorder="1" applyAlignment="1">
      <alignment horizontal="center" vertical="center" wrapText="1"/>
    </xf>
    <xf numFmtId="194" fontId="8" fillId="34" borderId="16" xfId="51" applyNumberFormat="1" applyFont="1" applyFill="1" applyBorder="1" applyAlignment="1">
      <alignment horizontal="center" vertical="center"/>
    </xf>
    <xf numFmtId="194" fontId="8" fillId="34" borderId="17" xfId="51" applyNumberFormat="1" applyFont="1" applyFill="1" applyBorder="1" applyAlignment="1">
      <alignment horizontal="center" vertical="center" wrapText="1"/>
    </xf>
    <xf numFmtId="194" fontId="8" fillId="34" borderId="17" xfId="51" applyNumberFormat="1" applyFont="1" applyFill="1" applyBorder="1" applyAlignment="1">
      <alignment horizontal="center" vertical="center"/>
    </xf>
    <xf numFmtId="194" fontId="8" fillId="34" borderId="18" xfId="51" applyNumberFormat="1" applyFont="1" applyFill="1" applyBorder="1" applyAlignment="1">
      <alignment horizontal="center" vertical="center"/>
    </xf>
    <xf numFmtId="194" fontId="9" fillId="33" borderId="0" xfId="51" applyNumberFormat="1" applyFont="1" applyFill="1" applyAlignment="1">
      <alignment horizontal="center" wrapText="1"/>
    </xf>
    <xf numFmtId="194" fontId="9" fillId="33" borderId="0" xfId="51" applyNumberFormat="1" applyFont="1" applyFill="1" applyBorder="1" applyAlignment="1">
      <alignment horizontal="center"/>
    </xf>
    <xf numFmtId="194" fontId="12" fillId="33" borderId="0" xfId="51" applyNumberFormat="1" applyFont="1" applyFill="1" applyAlignment="1">
      <alignment horizontal="center"/>
    </xf>
    <xf numFmtId="194" fontId="12" fillId="33" borderId="0" xfId="51" applyNumberFormat="1" applyFont="1" applyFill="1" applyBorder="1" applyAlignment="1">
      <alignment horizontal="center"/>
    </xf>
    <xf numFmtId="194" fontId="8" fillId="34" borderId="19" xfId="51" applyNumberFormat="1" applyFont="1" applyFill="1" applyBorder="1" applyAlignment="1">
      <alignment horizontal="center" vertical="center"/>
    </xf>
    <xf numFmtId="194" fontId="8" fillId="34" borderId="20" xfId="51" applyNumberFormat="1" applyFont="1" applyFill="1" applyBorder="1" applyAlignment="1">
      <alignment horizontal="center" vertical="center"/>
    </xf>
    <xf numFmtId="194" fontId="8" fillId="34" borderId="21" xfId="51" applyNumberFormat="1" applyFont="1" applyFill="1" applyBorder="1" applyAlignment="1">
      <alignment horizontal="center" vertical="center"/>
    </xf>
    <xf numFmtId="194" fontId="1" fillId="33" borderId="22" xfId="51" applyNumberFormat="1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_URBANO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7"/>
  <sheetViews>
    <sheetView tabSelected="1" zoomScaleSheetLayoutView="40" zoomScalePageLayoutView="0" workbookViewId="0" topLeftCell="A1">
      <selection activeCell="A1" sqref="A1:M1"/>
    </sheetView>
  </sheetViews>
  <sheetFormatPr defaultColWidth="11.421875" defaultRowHeight="12.75"/>
  <cols>
    <col min="1" max="1" width="41.28125" style="1" customWidth="1"/>
    <col min="2" max="2" width="12.8515625" style="0" customWidth="1"/>
    <col min="3" max="5" width="12.421875" style="0" customWidth="1"/>
    <col min="6" max="6" width="12.28125" style="0" customWidth="1"/>
    <col min="7" max="7" width="12.57421875" style="0" customWidth="1"/>
    <col min="8" max="8" width="12.28125" style="0" customWidth="1"/>
    <col min="9" max="10" width="12.421875" style="0" customWidth="1"/>
    <col min="11" max="13" width="11.7109375" style="0" customWidth="1"/>
    <col min="14" max="16" width="11.8515625" style="0" bestFit="1" customWidth="1"/>
  </cols>
  <sheetData>
    <row r="1" spans="1:13" s="3" customFormat="1" ht="18" customHeight="1">
      <c r="A1" s="42" t="s">
        <v>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s="3" customFormat="1" ht="18" customHeight="1">
      <c r="A2" s="42" t="s">
        <v>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s="3" customFormat="1" ht="18" customHeight="1">
      <c r="A3" s="48" t="s">
        <v>42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s="3" customFormat="1" ht="9.75" customHeight="1" thickBot="1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s="3" customFormat="1" ht="23.25" customHeight="1">
      <c r="A5" s="43" t="s">
        <v>43</v>
      </c>
      <c r="B5" s="45" t="s">
        <v>3</v>
      </c>
      <c r="C5" s="45"/>
      <c r="D5" s="45"/>
      <c r="E5" s="46" t="s">
        <v>33</v>
      </c>
      <c r="F5" s="46"/>
      <c r="G5" s="46"/>
      <c r="H5" s="46" t="s">
        <v>34</v>
      </c>
      <c r="I5" s="46"/>
      <c r="J5" s="46"/>
      <c r="K5" s="46" t="s">
        <v>35</v>
      </c>
      <c r="L5" s="46"/>
      <c r="M5" s="47"/>
    </row>
    <row r="6" spans="1:13" s="3" customFormat="1" ht="31.5" customHeight="1" thickBot="1">
      <c r="A6" s="44"/>
      <c r="B6" s="16" t="s">
        <v>0</v>
      </c>
      <c r="C6" s="16" t="s">
        <v>1</v>
      </c>
      <c r="D6" s="16" t="s">
        <v>2</v>
      </c>
      <c r="E6" s="16" t="s">
        <v>0</v>
      </c>
      <c r="F6" s="16" t="s">
        <v>1</v>
      </c>
      <c r="G6" s="16" t="s">
        <v>2</v>
      </c>
      <c r="H6" s="16" t="s">
        <v>0</v>
      </c>
      <c r="I6" s="16" t="s">
        <v>1</v>
      </c>
      <c r="J6" s="16" t="s">
        <v>2</v>
      </c>
      <c r="K6" s="16" t="s">
        <v>0</v>
      </c>
      <c r="L6" s="16" t="s">
        <v>1</v>
      </c>
      <c r="M6" s="17" t="s">
        <v>2</v>
      </c>
    </row>
    <row r="7" spans="1:13" s="3" customFormat="1" ht="9.75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s="7" customFormat="1" ht="15" customHeight="1">
      <c r="A8" s="18" t="s">
        <v>7</v>
      </c>
      <c r="B8" s="21">
        <v>9676448.768507708</v>
      </c>
      <c r="C8" s="21">
        <v>4704050.9928852795</v>
      </c>
      <c r="D8" s="21">
        <v>4972397.775622072</v>
      </c>
      <c r="E8" s="21">
        <v>4070603.021498811</v>
      </c>
      <c r="F8" s="21">
        <v>1970090.4408836165</v>
      </c>
      <c r="G8" s="21">
        <v>2100512.580615031</v>
      </c>
      <c r="H8" s="21">
        <v>5370889.223350508</v>
      </c>
      <c r="I8" s="21">
        <v>2617478.592113419</v>
      </c>
      <c r="J8" s="21">
        <v>2753410.6312370594</v>
      </c>
      <c r="K8" s="21">
        <v>234956.52365840191</v>
      </c>
      <c r="L8" s="21">
        <v>116481.95988834433</v>
      </c>
      <c r="M8" s="21">
        <v>118474.56377005787</v>
      </c>
    </row>
    <row r="9" spans="1:13" s="3" customFormat="1" ht="15" customHeight="1">
      <c r="A9" s="15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1:13" s="3" customFormat="1" ht="15" customHeight="1">
      <c r="A10" s="15" t="s">
        <v>8</v>
      </c>
      <c r="B10" s="21">
        <v>1561382.8385025982</v>
      </c>
      <c r="C10" s="21">
        <v>791828.1167034156</v>
      </c>
      <c r="D10" s="21">
        <v>769554.7217991968</v>
      </c>
      <c r="E10" s="21">
        <v>662429.0465941442</v>
      </c>
      <c r="F10" s="21">
        <v>336431.61627699237</v>
      </c>
      <c r="G10" s="21">
        <v>325997.4303171522</v>
      </c>
      <c r="H10" s="21">
        <v>849927.3161720983</v>
      </c>
      <c r="I10" s="21">
        <v>429127.95106984605</v>
      </c>
      <c r="J10" s="21">
        <v>420799.36510225834</v>
      </c>
      <c r="K10" s="21">
        <v>49026.475736364715</v>
      </c>
      <c r="L10" s="21">
        <v>26268.549356577765</v>
      </c>
      <c r="M10" s="21">
        <v>22757.926379787023</v>
      </c>
    </row>
    <row r="11" spans="1:13" s="3" customFormat="1" ht="15" customHeight="1">
      <c r="A11" s="15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2" spans="1:13" s="3" customFormat="1" ht="15" customHeight="1">
      <c r="A12" s="15" t="s">
        <v>9</v>
      </c>
      <c r="B12" s="21">
        <v>8115065.930004803</v>
      </c>
      <c r="C12" s="21">
        <v>3912222.87618202</v>
      </c>
      <c r="D12" s="21">
        <v>4202843.05382302</v>
      </c>
      <c r="E12" s="21">
        <v>3408173.9749046457</v>
      </c>
      <c r="F12" s="21">
        <v>1633658.8246066335</v>
      </c>
      <c r="G12" s="21">
        <v>1774515.1502978862</v>
      </c>
      <c r="H12" s="21">
        <v>4520961.907178342</v>
      </c>
      <c r="I12" s="21">
        <v>2188350.641043588</v>
      </c>
      <c r="J12" s="21">
        <v>2332611.26613483</v>
      </c>
      <c r="K12" s="21">
        <v>185930.04792203548</v>
      </c>
      <c r="L12" s="21">
        <v>90213.41053176692</v>
      </c>
      <c r="M12" s="21">
        <v>95716.63739027096</v>
      </c>
    </row>
    <row r="13" spans="1:13" s="3" customFormat="1" ht="15" customHeight="1">
      <c r="A13" s="15" t="s">
        <v>10</v>
      </c>
      <c r="B13" s="21">
        <v>4637827.659993417</v>
      </c>
      <c r="C13" s="21">
        <v>2726113.2408959544</v>
      </c>
      <c r="D13" s="21">
        <v>1911714.4190975886</v>
      </c>
      <c r="E13" s="21">
        <v>1926365.4335177606</v>
      </c>
      <c r="F13" s="21">
        <v>1085425.5577443724</v>
      </c>
      <c r="G13" s="21">
        <v>840939.8757734372</v>
      </c>
      <c r="H13" s="21">
        <v>2606202.4906285573</v>
      </c>
      <c r="I13" s="21">
        <v>1581937.2488172268</v>
      </c>
      <c r="J13" s="21">
        <v>1024265.2418113453</v>
      </c>
      <c r="K13" s="21">
        <v>105259.73584713701</v>
      </c>
      <c r="L13" s="21">
        <v>58750.43433431234</v>
      </c>
      <c r="M13" s="21">
        <v>46509.30151282455</v>
      </c>
    </row>
    <row r="14" spans="1:13" s="7" customFormat="1" ht="15" customHeight="1">
      <c r="A14" s="18" t="s">
        <v>11</v>
      </c>
      <c r="B14" s="21">
        <v>4411281.466756349</v>
      </c>
      <c r="C14" s="21">
        <v>2605499.2910364703</v>
      </c>
      <c r="D14" s="21">
        <v>1805782.1757199375</v>
      </c>
      <c r="E14" s="21">
        <v>1853322.209950681</v>
      </c>
      <c r="F14" s="21">
        <v>1044207.5429998408</v>
      </c>
      <c r="G14" s="21">
        <v>809114.666950888</v>
      </c>
      <c r="H14" s="21">
        <v>2456798.668424591</v>
      </c>
      <c r="I14" s="21">
        <v>1504823.096383025</v>
      </c>
      <c r="J14" s="21">
        <v>951975.5720415735</v>
      </c>
      <c r="K14" s="21">
        <v>101160.58838105913</v>
      </c>
      <c r="L14" s="21">
        <v>56468.65165356862</v>
      </c>
      <c r="M14" s="21">
        <v>44691.93672749029</v>
      </c>
    </row>
    <row r="15" spans="1:13" s="7" customFormat="1" ht="15" customHeight="1">
      <c r="A15" s="19" t="s">
        <v>38</v>
      </c>
      <c r="B15" s="21">
        <v>2314594.1820046</v>
      </c>
      <c r="C15" s="21">
        <v>1519382.4444289196</v>
      </c>
      <c r="D15" s="21">
        <v>795211.737575679</v>
      </c>
      <c r="E15" s="21">
        <v>1040248.3766691871</v>
      </c>
      <c r="F15" s="21">
        <v>654772.1105575665</v>
      </c>
      <c r="G15" s="21">
        <v>385476.2661116143</v>
      </c>
      <c r="H15" s="21">
        <v>1222926.345104093</v>
      </c>
      <c r="I15" s="21">
        <v>832592.9266626519</v>
      </c>
      <c r="J15" s="21">
        <v>390333.4184414416</v>
      </c>
      <c r="K15" s="21">
        <v>51419.46023133732</v>
      </c>
      <c r="L15" s="21">
        <v>32017.407208715165</v>
      </c>
      <c r="M15" s="21">
        <v>19402.05302262223</v>
      </c>
    </row>
    <row r="16" spans="1:13" s="7" customFormat="1" ht="15" customHeight="1">
      <c r="A16" s="18" t="s">
        <v>39</v>
      </c>
      <c r="B16" s="21">
        <v>2036227.674223775</v>
      </c>
      <c r="C16" s="21">
        <v>1050249.3816472513</v>
      </c>
      <c r="D16" s="21">
        <v>985978.292576548</v>
      </c>
      <c r="E16" s="21">
        <v>771426.3668689767</v>
      </c>
      <c r="F16" s="21">
        <v>364944.3451143446</v>
      </c>
      <c r="G16" s="21">
        <v>406482.02175463026</v>
      </c>
      <c r="H16" s="21">
        <v>1216253.9138033371</v>
      </c>
      <c r="I16" s="21">
        <v>661797.8434885985</v>
      </c>
      <c r="J16" s="21">
        <v>554456.0703147383</v>
      </c>
      <c r="K16" s="21">
        <v>48547.39355148782</v>
      </c>
      <c r="L16" s="21">
        <v>23507.19304430911</v>
      </c>
      <c r="M16" s="21">
        <v>25040.200507178783</v>
      </c>
    </row>
    <row r="17" spans="1:13" s="3" customFormat="1" ht="15" customHeight="1">
      <c r="A17" s="20" t="s">
        <v>12</v>
      </c>
      <c r="B17" s="21">
        <v>409953.88120704464</v>
      </c>
      <c r="C17" s="21">
        <v>229541.40334993132</v>
      </c>
      <c r="D17" s="21">
        <v>180412.4778571129</v>
      </c>
      <c r="E17" s="21">
        <v>85952.93858635184</v>
      </c>
      <c r="F17" s="21">
        <v>38490.03216487351</v>
      </c>
      <c r="G17" s="21">
        <v>47462.90642147827</v>
      </c>
      <c r="H17" s="21">
        <v>319932.1376179861</v>
      </c>
      <c r="I17" s="21">
        <v>188749.83043287383</v>
      </c>
      <c r="J17" s="21">
        <v>131182.30718511256</v>
      </c>
      <c r="K17" s="21">
        <v>4068.805002706336</v>
      </c>
      <c r="L17" s="21">
        <v>2301.540752184024</v>
      </c>
      <c r="M17" s="21">
        <v>1767.2642505223116</v>
      </c>
    </row>
    <row r="18" spans="1:13" s="3" customFormat="1" ht="15" customHeight="1">
      <c r="A18" s="20" t="s">
        <v>30</v>
      </c>
      <c r="B18" s="21">
        <v>1626273.7930167378</v>
      </c>
      <c r="C18" s="21">
        <v>820707.9782973212</v>
      </c>
      <c r="D18" s="21">
        <v>805565.8147194342</v>
      </c>
      <c r="E18" s="21">
        <v>685473.4282826224</v>
      </c>
      <c r="F18" s="21">
        <v>326454.3129494713</v>
      </c>
      <c r="G18" s="21">
        <v>359019.1153331527</v>
      </c>
      <c r="H18" s="21">
        <v>896321.7761853462</v>
      </c>
      <c r="I18" s="21">
        <v>473048.013055725</v>
      </c>
      <c r="J18" s="21">
        <v>423273.7631296247</v>
      </c>
      <c r="K18" s="21">
        <v>44478.58854878148</v>
      </c>
      <c r="L18" s="21">
        <v>21205.652292125087</v>
      </c>
      <c r="M18" s="21">
        <v>23272.936256656467</v>
      </c>
    </row>
    <row r="19" spans="1:13" s="3" customFormat="1" ht="15" customHeight="1">
      <c r="A19" s="15" t="s">
        <v>29</v>
      </c>
      <c r="B19" s="21">
        <v>60459.6105279681</v>
      </c>
      <c r="C19" s="21">
        <v>35867.464960239064</v>
      </c>
      <c r="D19" s="21">
        <v>24592.145567728992</v>
      </c>
      <c r="E19" s="21">
        <v>41647.466412565635</v>
      </c>
      <c r="F19" s="21">
        <v>24491.087327923095</v>
      </c>
      <c r="G19" s="21">
        <v>17156.379084642514</v>
      </c>
      <c r="H19" s="21">
        <v>17618.40951716866</v>
      </c>
      <c r="I19" s="21">
        <v>10432.326231771554</v>
      </c>
      <c r="J19" s="21">
        <v>7186.083285397106</v>
      </c>
      <c r="K19" s="21">
        <v>1193.7345982337808</v>
      </c>
      <c r="L19" s="21">
        <v>944.0514005444086</v>
      </c>
      <c r="M19" s="21">
        <v>249.6831976893722</v>
      </c>
    </row>
    <row r="20" spans="1:16" s="7" customFormat="1" ht="15" customHeight="1">
      <c r="A20" s="18" t="s">
        <v>13</v>
      </c>
      <c r="B20" s="21">
        <v>226546.1932371371</v>
      </c>
      <c r="C20" s="21">
        <v>120613.9498594823</v>
      </c>
      <c r="D20" s="21">
        <v>105932.24337765528</v>
      </c>
      <c r="E20" s="21">
        <v>73043.2235670846</v>
      </c>
      <c r="F20" s="21">
        <v>41218.01474453619</v>
      </c>
      <c r="G20" s="21">
        <v>31825.208822548237</v>
      </c>
      <c r="H20" s="21">
        <v>149403.822203975</v>
      </c>
      <c r="I20" s="21">
        <v>77114.15243420232</v>
      </c>
      <c r="J20" s="21">
        <v>72289.6697697727</v>
      </c>
      <c r="K20" s="21">
        <v>4099.147466077998</v>
      </c>
      <c r="L20" s="21">
        <v>2281.7826807437305</v>
      </c>
      <c r="M20" s="21">
        <v>1817.3647853342666</v>
      </c>
      <c r="N20" s="8"/>
      <c r="O20" s="8"/>
      <c r="P20" s="8"/>
    </row>
    <row r="21" spans="1:16" s="3" customFormat="1" ht="15" customHeight="1">
      <c r="A21" s="15" t="s">
        <v>36</v>
      </c>
      <c r="B21" s="21">
        <v>196705.76060796538</v>
      </c>
      <c r="C21" s="21">
        <v>106610.54079572178</v>
      </c>
      <c r="D21" s="21">
        <v>90095.21981224405</v>
      </c>
      <c r="E21" s="21">
        <v>62189.96773468913</v>
      </c>
      <c r="F21" s="21">
        <v>33935.76844866797</v>
      </c>
      <c r="G21" s="21">
        <v>28254.19928602113</v>
      </c>
      <c r="H21" s="21">
        <v>132340.4887546949</v>
      </c>
      <c r="I21" s="21">
        <v>71092.74326949965</v>
      </c>
      <c r="J21" s="21">
        <v>61247.745485195315</v>
      </c>
      <c r="K21" s="21">
        <v>2175.3041185816182</v>
      </c>
      <c r="L21" s="21">
        <v>1582.0290775540757</v>
      </c>
      <c r="M21" s="21">
        <v>593.2750410275426</v>
      </c>
      <c r="N21" s="9"/>
      <c r="O21" s="9"/>
      <c r="P21" s="9"/>
    </row>
    <row r="22" spans="1:16" s="3" customFormat="1" ht="15" customHeight="1">
      <c r="A22" s="15" t="s">
        <v>37</v>
      </c>
      <c r="B22" s="21">
        <v>29840.432629171795</v>
      </c>
      <c r="C22" s="21">
        <v>14003.409063760546</v>
      </c>
      <c r="D22" s="21">
        <v>15837.023565411251</v>
      </c>
      <c r="E22" s="21">
        <v>10853.255832395336</v>
      </c>
      <c r="F22" s="21">
        <v>7282.246295868223</v>
      </c>
      <c r="G22" s="21">
        <v>3571.009536527111</v>
      </c>
      <c r="H22" s="21">
        <v>17063.333449280086</v>
      </c>
      <c r="I22" s="21">
        <v>6021.409164702667</v>
      </c>
      <c r="J22" s="21">
        <v>11041.924284577417</v>
      </c>
      <c r="K22" s="21">
        <v>1923.8433474963786</v>
      </c>
      <c r="L22" s="21">
        <v>699.7536031896545</v>
      </c>
      <c r="M22" s="21">
        <v>1224.0897443067242</v>
      </c>
      <c r="N22" s="9"/>
      <c r="O22" s="9"/>
      <c r="P22" s="9"/>
    </row>
    <row r="23" spans="1:16" s="3" customFormat="1" ht="15" customHeight="1">
      <c r="A23" s="15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9"/>
      <c r="O23" s="9"/>
      <c r="P23" s="9"/>
    </row>
    <row r="24" spans="1:16" s="3" customFormat="1" ht="15" customHeight="1">
      <c r="A24" s="15" t="s">
        <v>40</v>
      </c>
      <c r="B24" s="21">
        <v>185162.50072712518</v>
      </c>
      <c r="C24" s="21">
        <v>99784.84056105738</v>
      </c>
      <c r="D24" s="21">
        <v>85377.6601660681</v>
      </c>
      <c r="E24" s="21">
        <v>58284.5312750735</v>
      </c>
      <c r="F24" s="21">
        <v>33794.40938211374</v>
      </c>
      <c r="G24" s="21">
        <v>24490.121892959753</v>
      </c>
      <c r="H24" s="21">
        <v>123701.79307982228</v>
      </c>
      <c r="I24" s="21">
        <v>63845.12358603654</v>
      </c>
      <c r="J24" s="21">
        <v>59856.669493785885</v>
      </c>
      <c r="K24" s="21">
        <v>3176.176372229492</v>
      </c>
      <c r="L24" s="21">
        <v>2145.3075929070633</v>
      </c>
      <c r="M24" s="21">
        <v>1030.8687793224276</v>
      </c>
      <c r="N24" s="9"/>
      <c r="O24" s="9"/>
      <c r="P24" s="9"/>
    </row>
    <row r="25" spans="1:16" s="3" customFormat="1" ht="15" customHeight="1">
      <c r="A25" s="15" t="s">
        <v>41</v>
      </c>
      <c r="B25" s="21">
        <v>41383.69251001212</v>
      </c>
      <c r="C25" s="21">
        <v>20829.109298424923</v>
      </c>
      <c r="D25" s="21">
        <v>20554.58321158717</v>
      </c>
      <c r="E25" s="21">
        <v>14758.692292010948</v>
      </c>
      <c r="F25" s="21">
        <v>7423.605362422456</v>
      </c>
      <c r="G25" s="21">
        <v>7335.086929588491</v>
      </c>
      <c r="H25" s="21">
        <v>25702.02912415265</v>
      </c>
      <c r="I25" s="21">
        <v>13269.028848165803</v>
      </c>
      <c r="J25" s="21">
        <v>12433.00027598685</v>
      </c>
      <c r="K25" s="21">
        <v>922.9710938485061</v>
      </c>
      <c r="L25" s="21">
        <v>136.4750878366672</v>
      </c>
      <c r="M25" s="21">
        <v>786.496006011839</v>
      </c>
      <c r="N25" s="9"/>
      <c r="O25" s="9"/>
      <c r="P25" s="9"/>
    </row>
    <row r="26" spans="1:16" s="3" customFormat="1" ht="12.75" customHeight="1">
      <c r="A26" s="15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9"/>
      <c r="O26" s="9"/>
      <c r="P26" s="9"/>
    </row>
    <row r="27" spans="1:13" s="3" customFormat="1" ht="12.75" customHeight="1">
      <c r="A27" s="15" t="s">
        <v>14</v>
      </c>
      <c r="B27" s="21">
        <v>3477238.2700115466</v>
      </c>
      <c r="C27" s="21">
        <v>1186109.6352860988</v>
      </c>
      <c r="D27" s="21">
        <v>2291128.6347254105</v>
      </c>
      <c r="E27" s="21">
        <v>1481808.5413867598</v>
      </c>
      <c r="F27" s="21">
        <v>548233.2668622982</v>
      </c>
      <c r="G27" s="21">
        <v>933575.2745244898</v>
      </c>
      <c r="H27" s="21">
        <v>1914759.4165498372</v>
      </c>
      <c r="I27" s="21">
        <v>606413.3922263536</v>
      </c>
      <c r="J27" s="21">
        <v>1308346.024323488</v>
      </c>
      <c r="K27" s="21">
        <v>80670.31207490049</v>
      </c>
      <c r="L27" s="21">
        <v>31462.976197454213</v>
      </c>
      <c r="M27" s="21">
        <v>49207.33587744609</v>
      </c>
    </row>
    <row r="28" spans="1:13" s="3" customFormat="1" ht="9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s="3" customFormat="1" ht="12.75">
      <c r="A29" s="6" t="s">
        <v>27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s="3" customFormat="1" ht="9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s="3" customFormat="1" ht="9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s="3" customFormat="1" ht="18" customHeight="1">
      <c r="A32" s="42" t="s">
        <v>15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</row>
    <row r="33" spans="1:13" s="3" customFormat="1" ht="18" customHeight="1">
      <c r="A33" s="42" t="s">
        <v>3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</row>
    <row r="34" spans="1:13" s="3" customFormat="1" ht="18" customHeight="1">
      <c r="A34" s="48" t="s">
        <v>28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</row>
    <row r="35" spans="1:13" s="3" customFormat="1" ht="10.5" customHeight="1" thickBo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s="3" customFormat="1" ht="21.75" customHeight="1">
      <c r="A36" s="43" t="s">
        <v>16</v>
      </c>
      <c r="B36" s="45" t="s">
        <v>3</v>
      </c>
      <c r="C36" s="45"/>
      <c r="D36" s="45"/>
      <c r="E36" s="46" t="s">
        <v>4</v>
      </c>
      <c r="F36" s="46"/>
      <c r="G36" s="46"/>
      <c r="H36" s="46" t="s">
        <v>5</v>
      </c>
      <c r="I36" s="46"/>
      <c r="J36" s="46"/>
      <c r="K36" s="46" t="s">
        <v>35</v>
      </c>
      <c r="L36" s="46"/>
      <c r="M36" s="47"/>
    </row>
    <row r="37" spans="1:13" s="3" customFormat="1" ht="30" customHeight="1" thickBot="1">
      <c r="A37" s="44"/>
      <c r="B37" s="16" t="s">
        <v>0</v>
      </c>
      <c r="C37" s="16" t="s">
        <v>1</v>
      </c>
      <c r="D37" s="16" t="s">
        <v>2</v>
      </c>
      <c r="E37" s="16" t="s">
        <v>0</v>
      </c>
      <c r="F37" s="16" t="s">
        <v>1</v>
      </c>
      <c r="G37" s="16" t="s">
        <v>2</v>
      </c>
      <c r="H37" s="16" t="s">
        <v>0</v>
      </c>
      <c r="I37" s="16" t="s">
        <v>1</v>
      </c>
      <c r="J37" s="16" t="s">
        <v>2</v>
      </c>
      <c r="K37" s="16" t="s">
        <v>0</v>
      </c>
      <c r="L37" s="16" t="s">
        <v>1</v>
      </c>
      <c r="M37" s="17" t="s">
        <v>2</v>
      </c>
    </row>
    <row r="38" spans="1:13" s="3" customFormat="1" ht="9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s="3" customFormat="1" ht="15" customHeight="1">
      <c r="A39" s="15" t="s">
        <v>17</v>
      </c>
      <c r="B39" s="14">
        <f>+B13/B8</f>
        <v>0.479290261432207</v>
      </c>
      <c r="C39" s="14">
        <f aca="true" t="shared" si="0" ref="C39:M39">+C13/C8</f>
        <v>0.5795245938062981</v>
      </c>
      <c r="D39" s="14">
        <f t="shared" si="0"/>
        <v>0.38446530333314366</v>
      </c>
      <c r="E39" s="14">
        <f t="shared" si="0"/>
        <v>0.47323834413321536</v>
      </c>
      <c r="F39" s="14">
        <f t="shared" si="0"/>
        <v>0.5509521467743085</v>
      </c>
      <c r="G39" s="14">
        <f t="shared" si="0"/>
        <v>0.4003498400981772</v>
      </c>
      <c r="H39" s="14">
        <f t="shared" si="0"/>
        <v>0.4852459960071075</v>
      </c>
      <c r="I39" s="14">
        <f t="shared" si="0"/>
        <v>0.6043744745739946</v>
      </c>
      <c r="J39" s="14">
        <f t="shared" si="0"/>
        <v>0.37199872412461804</v>
      </c>
      <c r="K39" s="14">
        <f t="shared" si="0"/>
        <v>0.44799665150039336</v>
      </c>
      <c r="L39" s="14">
        <f t="shared" si="0"/>
        <v>0.5043736763240293</v>
      </c>
      <c r="M39" s="14">
        <f t="shared" si="0"/>
        <v>0.39256782243226856</v>
      </c>
    </row>
    <row r="40" spans="1:13" s="3" customFormat="1" ht="15" customHeight="1">
      <c r="A40" s="15" t="s">
        <v>18</v>
      </c>
      <c r="B40" s="14">
        <f>+B13/B12</f>
        <v>0.571508315520324</v>
      </c>
      <c r="C40" s="14">
        <f aca="true" t="shared" si="1" ref="C40:M40">+C13/C12</f>
        <v>0.6968195134006264</v>
      </c>
      <c r="D40" s="14">
        <f t="shared" si="1"/>
        <v>0.4548621955698872</v>
      </c>
      <c r="E40" s="14">
        <f t="shared" si="1"/>
        <v>0.5652192193538643</v>
      </c>
      <c r="F40" s="14">
        <f t="shared" si="1"/>
        <v>0.6644138552036595</v>
      </c>
      <c r="G40" s="14">
        <f t="shared" si="1"/>
        <v>0.47389839169999165</v>
      </c>
      <c r="H40" s="14">
        <f t="shared" si="1"/>
        <v>0.5764707918663178</v>
      </c>
      <c r="I40" s="14">
        <f t="shared" si="1"/>
        <v>0.7228902074225304</v>
      </c>
      <c r="J40" s="14">
        <f t="shared" si="1"/>
        <v>0.43910670272486824</v>
      </c>
      <c r="K40" s="14">
        <f t="shared" si="1"/>
        <v>0.5661254704310876</v>
      </c>
      <c r="L40" s="14">
        <f t="shared" si="1"/>
        <v>0.6512383689742502</v>
      </c>
      <c r="M40" s="14">
        <f t="shared" si="1"/>
        <v>0.48590613691525225</v>
      </c>
    </row>
    <row r="41" spans="1:13" s="3" customFormat="1" ht="15" customHeight="1">
      <c r="A41" s="15" t="s">
        <v>19</v>
      </c>
      <c r="B41" s="14">
        <f aca="true" t="shared" si="2" ref="B41:M41">+B14/B12</f>
        <v>0.5435915745854869</v>
      </c>
      <c r="C41" s="14">
        <f t="shared" si="2"/>
        <v>0.6659894830887562</v>
      </c>
      <c r="D41" s="14">
        <f t="shared" si="2"/>
        <v>0.4296572945014801</v>
      </c>
      <c r="E41" s="14">
        <f t="shared" si="2"/>
        <v>0.5437874426590954</v>
      </c>
      <c r="F41" s="14">
        <f t="shared" si="2"/>
        <v>0.6391833639139887</v>
      </c>
      <c r="G41" s="14">
        <f t="shared" si="2"/>
        <v>0.4559637976689366</v>
      </c>
      <c r="H41" s="14">
        <f t="shared" si="2"/>
        <v>0.5434238816575093</v>
      </c>
      <c r="I41" s="14">
        <f t="shared" si="2"/>
        <v>0.6876517264460872</v>
      </c>
      <c r="J41" s="14">
        <f t="shared" si="2"/>
        <v>0.4081158253252418</v>
      </c>
      <c r="K41" s="14">
        <f t="shared" si="2"/>
        <v>0.5440787517221422</v>
      </c>
      <c r="L41" s="14">
        <f t="shared" si="2"/>
        <v>0.625945203941539</v>
      </c>
      <c r="M41" s="14">
        <f t="shared" si="2"/>
        <v>0.4669192101396676</v>
      </c>
    </row>
    <row r="42" spans="1:13" s="3" customFormat="1" ht="15" customHeight="1">
      <c r="A42" s="15" t="s">
        <v>20</v>
      </c>
      <c r="B42" s="14">
        <f aca="true" t="shared" si="3" ref="B42:M42">+B14/B13</f>
        <v>0.9511525201353884</v>
      </c>
      <c r="C42" s="14">
        <f t="shared" si="3"/>
        <v>0.9557560749678016</v>
      </c>
      <c r="D42" s="14">
        <f t="shared" si="3"/>
        <v>0.9445878305256202</v>
      </c>
      <c r="E42" s="14">
        <f t="shared" si="3"/>
        <v>0.9620823638671223</v>
      </c>
      <c r="F42" s="14">
        <f t="shared" si="3"/>
        <v>0.9620259404705865</v>
      </c>
      <c r="G42" s="14">
        <f t="shared" si="3"/>
        <v>0.9621551911861967</v>
      </c>
      <c r="H42" s="14">
        <f t="shared" si="3"/>
        <v>0.9426737474385831</v>
      </c>
      <c r="I42" s="14">
        <f t="shared" si="3"/>
        <v>0.9512533430185943</v>
      </c>
      <c r="J42" s="14">
        <f t="shared" si="3"/>
        <v>0.9294229006131923</v>
      </c>
      <c r="K42" s="14">
        <f t="shared" si="3"/>
        <v>0.9610568330512358</v>
      </c>
      <c r="L42" s="14">
        <f t="shared" si="3"/>
        <v>0.9611614329902736</v>
      </c>
      <c r="M42" s="14">
        <f t="shared" si="3"/>
        <v>0.9609247026676343</v>
      </c>
    </row>
    <row r="43" spans="1:13" s="3" customFormat="1" ht="15" customHeight="1">
      <c r="A43" s="15" t="s">
        <v>44</v>
      </c>
      <c r="B43" s="14">
        <f>+B15/B13</f>
        <v>0.49906860532370134</v>
      </c>
      <c r="C43" s="14">
        <f aca="true" t="shared" si="4" ref="C43:M43">+C15/C13</f>
        <v>0.5573438482436499</v>
      </c>
      <c r="D43" s="14">
        <f t="shared" si="4"/>
        <v>0.4159678504444472</v>
      </c>
      <c r="E43" s="14">
        <f t="shared" si="4"/>
        <v>0.5400057323337536</v>
      </c>
      <c r="F43" s="14">
        <f t="shared" si="4"/>
        <v>0.603239997331785</v>
      </c>
      <c r="G43" s="14">
        <f t="shared" si="4"/>
        <v>0.4583874272308474</v>
      </c>
      <c r="H43" s="14">
        <f t="shared" si="4"/>
        <v>0.4692368875793495</v>
      </c>
      <c r="I43" s="14">
        <f t="shared" si="4"/>
        <v>0.5263122334878706</v>
      </c>
      <c r="J43" s="14">
        <f t="shared" si="4"/>
        <v>0.3810862679974991</v>
      </c>
      <c r="K43" s="14">
        <f t="shared" si="4"/>
        <v>0.48850075308958596</v>
      </c>
      <c r="L43" s="14">
        <f t="shared" si="4"/>
        <v>0.5449731150330553</v>
      </c>
      <c r="M43" s="14">
        <f t="shared" si="4"/>
        <v>0.4171650055263091</v>
      </c>
    </row>
    <row r="44" spans="1:13" s="3" customFormat="1" ht="15" customHeight="1">
      <c r="A44" s="15" t="s">
        <v>45</v>
      </c>
      <c r="B44" s="14">
        <f aca="true" t="shared" si="5" ref="B44:M44">+B19/B13</f>
        <v>0.01303619171740718</v>
      </c>
      <c r="C44" s="14">
        <f t="shared" si="5"/>
        <v>0.01315699745049879</v>
      </c>
      <c r="D44" s="14">
        <f t="shared" si="5"/>
        <v>0.012863922206193089</v>
      </c>
      <c r="E44" s="14">
        <f t="shared" si="5"/>
        <v>0.0216197122767681</v>
      </c>
      <c r="F44" s="14">
        <f t="shared" si="5"/>
        <v>0.02256358084917231</v>
      </c>
      <c r="G44" s="14">
        <f t="shared" si="5"/>
        <v>0.020401433656435052</v>
      </c>
      <c r="H44" s="14">
        <f t="shared" si="5"/>
        <v>0.006760184437134621</v>
      </c>
      <c r="I44" s="14">
        <f t="shared" si="5"/>
        <v>0.006594652372950654</v>
      </c>
      <c r="J44" s="14">
        <f t="shared" si="5"/>
        <v>0.007015842178427331</v>
      </c>
      <c r="K44" s="14">
        <f t="shared" si="5"/>
        <v>0.011340847367956316</v>
      </c>
      <c r="L44" s="14">
        <f t="shared" si="5"/>
        <v>0.016068841213537192</v>
      </c>
      <c r="M44" s="14">
        <f t="shared" si="5"/>
        <v>0.0053684572669947354</v>
      </c>
    </row>
    <row r="45" spans="1:13" s="3" customFormat="1" ht="15" customHeight="1">
      <c r="A45" s="15" t="s">
        <v>21</v>
      </c>
      <c r="B45" s="14">
        <f aca="true" t="shared" si="6" ref="B45:M45">+B16/B13</f>
        <v>0.4390477230942785</v>
      </c>
      <c r="C45" s="14">
        <f t="shared" si="6"/>
        <v>0.3852552292736307</v>
      </c>
      <c r="D45" s="14">
        <f t="shared" si="6"/>
        <v>0.5157560578749896</v>
      </c>
      <c r="E45" s="14">
        <f t="shared" si="6"/>
        <v>0.40045691925662574</v>
      </c>
      <c r="F45" s="14">
        <f t="shared" si="6"/>
        <v>0.3362223622896231</v>
      </c>
      <c r="G45" s="14">
        <f t="shared" si="6"/>
        <v>0.4833663302989132</v>
      </c>
      <c r="H45" s="14">
        <f t="shared" si="6"/>
        <v>0.46667667542210206</v>
      </c>
      <c r="I45" s="14">
        <f t="shared" si="6"/>
        <v>0.41834645715777125</v>
      </c>
      <c r="J45" s="14">
        <f t="shared" si="6"/>
        <v>0.5413207904372694</v>
      </c>
      <c r="K45" s="14">
        <f t="shared" si="6"/>
        <v>0.46121523259369146</v>
      </c>
      <c r="L45" s="14">
        <f t="shared" si="6"/>
        <v>0.40011947674368215</v>
      </c>
      <c r="M45" s="14">
        <f t="shared" si="6"/>
        <v>0.5383912398743326</v>
      </c>
    </row>
    <row r="46" spans="1:13" s="3" customFormat="1" ht="15" customHeight="1">
      <c r="A46" s="15" t="s">
        <v>22</v>
      </c>
      <c r="B46" s="14">
        <f>+B16/B14</f>
        <v>0.46159549998541116</v>
      </c>
      <c r="C46" s="14">
        <f aca="true" t="shared" si="7" ref="C46:M46">+C16/C14</f>
        <v>0.4030894904713104</v>
      </c>
      <c r="D46" s="14">
        <f t="shared" si="7"/>
        <v>0.5460117537063702</v>
      </c>
      <c r="E46" s="14">
        <f t="shared" si="7"/>
        <v>0.4162397465087872</v>
      </c>
      <c r="F46" s="14">
        <f t="shared" si="7"/>
        <v>0.3494940709448603</v>
      </c>
      <c r="G46" s="14">
        <f t="shared" si="7"/>
        <v>0.502378758361209</v>
      </c>
      <c r="H46" s="14">
        <f t="shared" si="7"/>
        <v>0.49505640386204436</v>
      </c>
      <c r="I46" s="14">
        <f t="shared" si="7"/>
        <v>0.43978448036801665</v>
      </c>
      <c r="J46" s="14">
        <f t="shared" si="7"/>
        <v>0.582426783415956</v>
      </c>
      <c r="K46" s="14">
        <f t="shared" si="7"/>
        <v>0.4799042228641052</v>
      </c>
      <c r="L46" s="14">
        <f t="shared" si="7"/>
        <v>0.41628748617063077</v>
      </c>
      <c r="M46" s="14">
        <f t="shared" si="7"/>
        <v>0.5602845242501294</v>
      </c>
    </row>
    <row r="47" spans="1:13" s="3" customFormat="1" ht="15" customHeight="1">
      <c r="A47" s="15" t="s">
        <v>31</v>
      </c>
      <c r="B47" s="14">
        <f aca="true" t="shared" si="8" ref="B47:M47">+B17/B13</f>
        <v>0.08839351335612729</v>
      </c>
      <c r="C47" s="14">
        <f t="shared" si="8"/>
        <v>0.08420097885386855</v>
      </c>
      <c r="D47" s="14">
        <f t="shared" si="8"/>
        <v>0.09437208615200766</v>
      </c>
      <c r="E47" s="14">
        <f t="shared" si="8"/>
        <v>0.04461922805030408</v>
      </c>
      <c r="F47" s="14">
        <f t="shared" si="8"/>
        <v>0.035460775628740324</v>
      </c>
      <c r="G47" s="14">
        <f t="shared" si="8"/>
        <v>0.05644030897907563</v>
      </c>
      <c r="H47" s="14">
        <f t="shared" si="8"/>
        <v>0.12275797401330306</v>
      </c>
      <c r="I47" s="14">
        <f t="shared" si="8"/>
        <v>0.11931562429166968</v>
      </c>
      <c r="J47" s="14">
        <f t="shared" si="8"/>
        <v>0.12807454732440723</v>
      </c>
      <c r="K47" s="14">
        <f t="shared" si="8"/>
        <v>0.03865490417546972</v>
      </c>
      <c r="L47" s="14">
        <f t="shared" si="8"/>
        <v>0.039174872122431995</v>
      </c>
      <c r="M47" s="14">
        <f t="shared" si="8"/>
        <v>0.03799808195431624</v>
      </c>
    </row>
    <row r="48" spans="1:13" s="3" customFormat="1" ht="15" customHeight="1">
      <c r="A48" s="15" t="s">
        <v>32</v>
      </c>
      <c r="B48" s="14">
        <f aca="true" t="shared" si="9" ref="B48:M48">+B18/B13</f>
        <v>0.35065420973815276</v>
      </c>
      <c r="C48" s="14">
        <f t="shared" si="9"/>
        <v>0.3010542504197626</v>
      </c>
      <c r="D48" s="14">
        <f t="shared" si="9"/>
        <v>0.4213839717229815</v>
      </c>
      <c r="E48" s="14">
        <f t="shared" si="9"/>
        <v>0.35583769120632036</v>
      </c>
      <c r="F48" s="14">
        <f t="shared" si="9"/>
        <v>0.300761586660883</v>
      </c>
      <c r="G48" s="14">
        <f t="shared" si="9"/>
        <v>0.42692602131983837</v>
      </c>
      <c r="H48" s="14">
        <f t="shared" si="9"/>
        <v>0.3439187014087971</v>
      </c>
      <c r="I48" s="14">
        <f t="shared" si="9"/>
        <v>0.29903083286610177</v>
      </c>
      <c r="J48" s="14">
        <f t="shared" si="9"/>
        <v>0.4132462431128611</v>
      </c>
      <c r="K48" s="14">
        <f t="shared" si="9"/>
        <v>0.4225603284182217</v>
      </c>
      <c r="L48" s="14">
        <f t="shared" si="9"/>
        <v>0.36094460462125016</v>
      </c>
      <c r="M48" s="14">
        <f t="shared" si="9"/>
        <v>0.5003931579200163</v>
      </c>
    </row>
    <row r="49" spans="1:13" s="3" customFormat="1" ht="15" customHeight="1">
      <c r="A49" s="15" t="s">
        <v>23</v>
      </c>
      <c r="B49" s="14">
        <f aca="true" t="shared" si="10" ref="B49:M49">+B20/B13</f>
        <v>0.04884747986462668</v>
      </c>
      <c r="C49" s="14">
        <f t="shared" si="10"/>
        <v>0.04424392503219776</v>
      </c>
      <c r="D49" s="14">
        <f t="shared" si="10"/>
        <v>0.05541216947438198</v>
      </c>
      <c r="E49" s="14">
        <f t="shared" si="10"/>
        <v>0.03791763613288027</v>
      </c>
      <c r="F49" s="14">
        <f t="shared" si="10"/>
        <v>0.03797405952941768</v>
      </c>
      <c r="G49" s="14">
        <f t="shared" si="10"/>
        <v>0.037844808813802124</v>
      </c>
      <c r="H49" s="14">
        <f t="shared" si="10"/>
        <v>0.05732625256142018</v>
      </c>
      <c r="I49" s="14">
        <f t="shared" si="10"/>
        <v>0.0487466569814059</v>
      </c>
      <c r="J49" s="14">
        <f t="shared" si="10"/>
        <v>0.07057709938680845</v>
      </c>
      <c r="K49" s="14">
        <f t="shared" si="10"/>
        <v>0.03894316694876535</v>
      </c>
      <c r="L49" s="14">
        <f t="shared" si="10"/>
        <v>0.03883856700972657</v>
      </c>
      <c r="M49" s="14">
        <f t="shared" si="10"/>
        <v>0.03907529733236573</v>
      </c>
    </row>
    <row r="50" spans="1:13" s="3" customFormat="1" ht="15" customHeight="1">
      <c r="A50" s="15" t="s">
        <v>24</v>
      </c>
      <c r="B50" s="14">
        <f aca="true" t="shared" si="11" ref="B50:M50">+B21/B13</f>
        <v>0.042413339828208406</v>
      </c>
      <c r="C50" s="14">
        <f t="shared" si="11"/>
        <v>0.03910715783790535</v>
      </c>
      <c r="D50" s="14">
        <f t="shared" si="11"/>
        <v>0.04712797001069483</v>
      </c>
      <c r="E50" s="14">
        <f t="shared" si="11"/>
        <v>0.03228357748359471</v>
      </c>
      <c r="F50" s="14">
        <f t="shared" si="11"/>
        <v>0.03126494323497416</v>
      </c>
      <c r="G50" s="14">
        <f t="shared" si="11"/>
        <v>0.03359835833689645</v>
      </c>
      <c r="H50" s="14">
        <f t="shared" si="11"/>
        <v>0.05077905083375826</v>
      </c>
      <c r="I50" s="14">
        <f t="shared" si="11"/>
        <v>0.04494030551632427</v>
      </c>
      <c r="J50" s="14">
        <f t="shared" si="11"/>
        <v>0.05979676258161678</v>
      </c>
      <c r="K50" s="14">
        <f t="shared" si="11"/>
        <v>0.02066606096884657</v>
      </c>
      <c r="L50" s="14">
        <f t="shared" si="11"/>
        <v>0.026927955435218195</v>
      </c>
      <c r="M50" s="14">
        <f t="shared" si="11"/>
        <v>0.012756051407565257</v>
      </c>
    </row>
    <row r="51" spans="1:13" s="3" customFormat="1" ht="15" customHeight="1">
      <c r="A51" s="15" t="s">
        <v>25</v>
      </c>
      <c r="B51" s="14">
        <f aca="true" t="shared" si="12" ref="B51:M51">+B22/B13</f>
        <v>0.00643414003641829</v>
      </c>
      <c r="C51" s="14">
        <f t="shared" si="12"/>
        <v>0.005136767194292426</v>
      </c>
      <c r="D51" s="14">
        <f t="shared" si="12"/>
        <v>0.008284199463687159</v>
      </c>
      <c r="E51" s="14">
        <f t="shared" si="12"/>
        <v>0.0056340586492854925</v>
      </c>
      <c r="F51" s="14">
        <f t="shared" si="12"/>
        <v>0.006709116294443527</v>
      </c>
      <c r="G51" s="14">
        <f t="shared" si="12"/>
        <v>0.004246450476905674</v>
      </c>
      <c r="H51" s="14">
        <f t="shared" si="12"/>
        <v>0.0065472017276619185</v>
      </c>
      <c r="I51" s="14">
        <f t="shared" si="12"/>
        <v>0.003806351465081638</v>
      </c>
      <c r="J51" s="14">
        <f t="shared" si="12"/>
        <v>0.010780336805191694</v>
      </c>
      <c r="K51" s="14">
        <f t="shared" si="12"/>
        <v>0.018277105979918776</v>
      </c>
      <c r="L51" s="14">
        <f t="shared" si="12"/>
        <v>0.011910611574508371</v>
      </c>
      <c r="M51" s="14">
        <f t="shared" si="12"/>
        <v>0.026319245924800477</v>
      </c>
    </row>
    <row r="52" spans="1:13" s="3" customFormat="1" ht="15" customHeight="1">
      <c r="A52" s="15" t="s">
        <v>26</v>
      </c>
      <c r="B52" s="14">
        <f>+B45+B49</f>
        <v>0.48789520295890515</v>
      </c>
      <c r="C52" s="14">
        <f aca="true" t="shared" si="13" ref="C52:M52">+C45+C49</f>
        <v>0.42949915430582847</v>
      </c>
      <c r="D52" s="14">
        <f t="shared" si="13"/>
        <v>0.5711682273493716</v>
      </c>
      <c r="E52" s="14">
        <f t="shared" si="13"/>
        <v>0.438374555389506</v>
      </c>
      <c r="F52" s="14">
        <f t="shared" si="13"/>
        <v>0.3741964218190408</v>
      </c>
      <c r="G52" s="14">
        <f t="shared" si="13"/>
        <v>0.5212111391127153</v>
      </c>
      <c r="H52" s="14">
        <f t="shared" si="13"/>
        <v>0.5240029279835222</v>
      </c>
      <c r="I52" s="14">
        <f t="shared" si="13"/>
        <v>0.46709311413917715</v>
      </c>
      <c r="J52" s="14">
        <f t="shared" si="13"/>
        <v>0.6118978898240779</v>
      </c>
      <c r="K52" s="14">
        <f t="shared" si="13"/>
        <v>0.5001583995424568</v>
      </c>
      <c r="L52" s="14">
        <f t="shared" si="13"/>
        <v>0.43895804375340874</v>
      </c>
      <c r="M52" s="14">
        <f t="shared" si="13"/>
        <v>0.5774665372066983</v>
      </c>
    </row>
    <row r="53" spans="1:13" s="3" customFormat="1" ht="9.75" customHeight="1">
      <c r="A53" s="6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1:13" s="3" customFormat="1" ht="12.75">
      <c r="A54" s="6" t="s">
        <v>46</v>
      </c>
      <c r="B54" s="11"/>
      <c r="C54" s="11"/>
      <c r="D54" s="11"/>
      <c r="E54" s="11"/>
      <c r="F54" s="11"/>
      <c r="G54" s="11"/>
      <c r="H54" s="11"/>
      <c r="I54" s="11"/>
      <c r="J54" s="11"/>
      <c r="K54" s="13"/>
      <c r="L54" s="13"/>
      <c r="M54" s="13"/>
    </row>
    <row r="55" spans="1:13" s="3" customFormat="1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 s="3" customFormat="1" ht="12.75">
      <c r="A56" s="12"/>
      <c r="K56" s="10"/>
      <c r="L56" s="10"/>
      <c r="M56" s="10"/>
    </row>
    <row r="57" spans="1:13" s="3" customFormat="1" ht="12.75">
      <c r="A57" s="12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="3" customFormat="1" ht="12.75">
      <c r="A58" s="12"/>
    </row>
    <row r="59" s="3" customFormat="1" ht="12.75">
      <c r="A59" s="12"/>
    </row>
    <row r="60" s="3" customFormat="1" ht="12.75">
      <c r="A60" s="12"/>
    </row>
    <row r="61" s="3" customFormat="1" ht="12.75">
      <c r="A61" s="12"/>
    </row>
    <row r="62" s="3" customFormat="1" ht="12.75">
      <c r="A62" s="12"/>
    </row>
    <row r="63" s="3" customFormat="1" ht="12.75">
      <c r="A63" s="12"/>
    </row>
    <row r="64" s="3" customFormat="1" ht="12.75">
      <c r="A64" s="12"/>
    </row>
    <row r="65" s="3" customFormat="1" ht="12.75">
      <c r="A65" s="12"/>
    </row>
    <row r="66" s="3" customFormat="1" ht="12.75">
      <c r="A66" s="12"/>
    </row>
    <row r="67" s="3" customFormat="1" ht="12.75">
      <c r="A67" s="12"/>
    </row>
    <row r="68" s="3" customFormat="1" ht="12.75">
      <c r="A68" s="12"/>
    </row>
    <row r="69" s="3" customFormat="1" ht="12.75">
      <c r="A69" s="12"/>
    </row>
    <row r="70" s="3" customFormat="1" ht="12.75">
      <c r="A70" s="12"/>
    </row>
    <row r="71" s="3" customFormat="1" ht="12.75">
      <c r="A71" s="12"/>
    </row>
    <row r="72" s="3" customFormat="1" ht="12.75">
      <c r="A72" s="12"/>
    </row>
    <row r="73" s="3" customFormat="1" ht="12.75">
      <c r="A73" s="12"/>
    </row>
    <row r="74" s="3" customFormat="1" ht="12.75">
      <c r="A74" s="12"/>
    </row>
    <row r="75" s="3" customFormat="1" ht="12.75">
      <c r="A75" s="12"/>
    </row>
    <row r="76" s="3" customFormat="1" ht="12.75">
      <c r="A76" s="12"/>
    </row>
    <row r="77" s="3" customFormat="1" ht="12.75">
      <c r="A77" s="12"/>
    </row>
    <row r="78" s="3" customFormat="1" ht="12.75">
      <c r="A78" s="12"/>
    </row>
    <row r="79" s="3" customFormat="1" ht="12.75">
      <c r="A79" s="12"/>
    </row>
    <row r="80" s="3" customFormat="1" ht="12.75">
      <c r="A80" s="12"/>
    </row>
    <row r="81" s="3" customFormat="1" ht="12.75">
      <c r="A81" s="12"/>
    </row>
    <row r="82" s="3" customFormat="1" ht="12.75">
      <c r="A82" s="12"/>
    </row>
    <row r="83" s="3" customFormat="1" ht="12.75">
      <c r="A83" s="12"/>
    </row>
    <row r="84" s="3" customFormat="1" ht="12.75">
      <c r="A84" s="12"/>
    </row>
    <row r="85" s="3" customFormat="1" ht="12.75">
      <c r="A85" s="12"/>
    </row>
    <row r="86" s="3" customFormat="1" ht="12.75">
      <c r="A86" s="12"/>
    </row>
    <row r="87" s="3" customFormat="1" ht="12.75">
      <c r="A87" s="12"/>
    </row>
    <row r="88" s="3" customFormat="1" ht="12.75">
      <c r="A88" s="12"/>
    </row>
    <row r="89" s="3" customFormat="1" ht="12.75">
      <c r="A89" s="12"/>
    </row>
    <row r="90" s="3" customFormat="1" ht="12.75">
      <c r="A90" s="12"/>
    </row>
    <row r="91" s="3" customFormat="1" ht="12.75">
      <c r="A91" s="12"/>
    </row>
    <row r="92" s="3" customFormat="1" ht="12.75">
      <c r="A92" s="12"/>
    </row>
    <row r="93" s="3" customFormat="1" ht="12.75">
      <c r="A93" s="12"/>
    </row>
    <row r="94" s="3" customFormat="1" ht="12.75">
      <c r="A94" s="12"/>
    </row>
    <row r="95" s="3" customFormat="1" ht="12.75">
      <c r="A95" s="12"/>
    </row>
    <row r="96" s="3" customFormat="1" ht="12.75">
      <c r="A96" s="12"/>
    </row>
    <row r="97" s="3" customFormat="1" ht="12.75">
      <c r="A97" s="12"/>
    </row>
    <row r="98" s="3" customFormat="1" ht="12.75">
      <c r="A98" s="12"/>
    </row>
    <row r="99" s="3" customFormat="1" ht="12.75">
      <c r="A99" s="12"/>
    </row>
    <row r="100" s="3" customFormat="1" ht="12.75">
      <c r="A100" s="12"/>
    </row>
    <row r="101" s="3" customFormat="1" ht="12.75">
      <c r="A101" s="12"/>
    </row>
    <row r="102" s="3" customFormat="1" ht="12.75">
      <c r="A102" s="12"/>
    </row>
    <row r="103" s="3" customFormat="1" ht="12.75">
      <c r="A103" s="12"/>
    </row>
    <row r="104" s="3" customFormat="1" ht="12.75">
      <c r="A104" s="12"/>
    </row>
    <row r="105" s="3" customFormat="1" ht="12.75">
      <c r="A105" s="12"/>
    </row>
    <row r="106" s="3" customFormat="1" ht="12.75">
      <c r="A106" s="12"/>
    </row>
    <row r="107" s="3" customFormat="1" ht="12.75">
      <c r="A107" s="12"/>
    </row>
    <row r="108" s="3" customFormat="1" ht="12.75">
      <c r="A108" s="12"/>
    </row>
    <row r="109" s="3" customFormat="1" ht="12.75">
      <c r="A109" s="12"/>
    </row>
    <row r="110" s="3" customFormat="1" ht="12.75">
      <c r="A110" s="12"/>
    </row>
    <row r="111" s="3" customFormat="1" ht="12.75">
      <c r="A111" s="12"/>
    </row>
    <row r="112" s="3" customFormat="1" ht="12.75">
      <c r="A112" s="12"/>
    </row>
    <row r="113" s="3" customFormat="1" ht="12.75">
      <c r="A113" s="12"/>
    </row>
    <row r="114" s="3" customFormat="1" ht="12.75">
      <c r="A114" s="12"/>
    </row>
    <row r="115" s="3" customFormat="1" ht="12.75">
      <c r="A115" s="12"/>
    </row>
    <row r="116" s="3" customFormat="1" ht="12.75">
      <c r="A116" s="12"/>
    </row>
    <row r="117" s="3" customFormat="1" ht="12.75">
      <c r="A117" s="12"/>
    </row>
    <row r="118" s="3" customFormat="1" ht="12.75">
      <c r="A118" s="12"/>
    </row>
    <row r="119" s="3" customFormat="1" ht="12.75">
      <c r="A119" s="12"/>
    </row>
    <row r="120" s="3" customFormat="1" ht="12.75">
      <c r="A120" s="12"/>
    </row>
    <row r="121" s="3" customFormat="1" ht="12.75">
      <c r="A121" s="12"/>
    </row>
    <row r="122" s="3" customFormat="1" ht="12.75">
      <c r="A122" s="12"/>
    </row>
    <row r="123" s="3" customFormat="1" ht="12.75">
      <c r="A123" s="12"/>
    </row>
    <row r="124" s="3" customFormat="1" ht="12.75">
      <c r="A124" s="12"/>
    </row>
    <row r="125" s="3" customFormat="1" ht="12.75">
      <c r="A125" s="12"/>
    </row>
    <row r="126" s="3" customFormat="1" ht="12.75">
      <c r="A126" s="12"/>
    </row>
    <row r="127" s="3" customFormat="1" ht="12.75">
      <c r="A127" s="12"/>
    </row>
    <row r="128" s="3" customFormat="1" ht="12.75">
      <c r="A128" s="12"/>
    </row>
    <row r="129" s="3" customFormat="1" ht="12.75">
      <c r="A129" s="12"/>
    </row>
    <row r="130" s="3" customFormat="1" ht="12.75">
      <c r="A130" s="12"/>
    </row>
    <row r="131" s="3" customFormat="1" ht="12.75">
      <c r="A131" s="12"/>
    </row>
    <row r="132" s="3" customFormat="1" ht="12.75">
      <c r="A132" s="12"/>
    </row>
    <row r="133" s="3" customFormat="1" ht="12.75">
      <c r="A133" s="12"/>
    </row>
    <row r="134" s="3" customFormat="1" ht="12.75">
      <c r="A134" s="12"/>
    </row>
    <row r="135" s="3" customFormat="1" ht="12.75">
      <c r="A135" s="12"/>
    </row>
    <row r="136" s="3" customFormat="1" ht="12.75">
      <c r="A136" s="12"/>
    </row>
    <row r="137" s="3" customFormat="1" ht="12.75">
      <c r="A137" s="12"/>
    </row>
    <row r="138" s="3" customFormat="1" ht="12.75">
      <c r="A138" s="12"/>
    </row>
    <row r="139" s="3" customFormat="1" ht="12.75">
      <c r="A139" s="12"/>
    </row>
    <row r="140" s="3" customFormat="1" ht="12.75">
      <c r="A140" s="12"/>
    </row>
    <row r="141" s="3" customFormat="1" ht="12.75">
      <c r="A141" s="12"/>
    </row>
    <row r="142" s="3" customFormat="1" ht="12.75">
      <c r="A142" s="12"/>
    </row>
    <row r="143" s="3" customFormat="1" ht="12.75">
      <c r="A143" s="12"/>
    </row>
    <row r="144" s="3" customFormat="1" ht="12.75">
      <c r="A144" s="12"/>
    </row>
    <row r="145" s="3" customFormat="1" ht="12.75">
      <c r="A145" s="12"/>
    </row>
    <row r="146" s="3" customFormat="1" ht="12.75">
      <c r="A146" s="12"/>
    </row>
    <row r="147" s="3" customFormat="1" ht="12.75">
      <c r="A147" s="12"/>
    </row>
  </sheetData>
  <sheetProtection password="C4AF" sheet="1" formatCells="0" formatColumns="0" formatRows="0" insertColumns="0" insertRows="0" insertHyperlinks="0" deleteColumns="0" deleteRows="0" sort="0" autoFilter="0" pivotTables="0"/>
  <mergeCells count="16">
    <mergeCell ref="A1:M1"/>
    <mergeCell ref="A2:M2"/>
    <mergeCell ref="A3:M3"/>
    <mergeCell ref="A5:A6"/>
    <mergeCell ref="B5:D5"/>
    <mergeCell ref="E5:G5"/>
    <mergeCell ref="H5:J5"/>
    <mergeCell ref="K5:M5"/>
    <mergeCell ref="A32:M32"/>
    <mergeCell ref="A33:M33"/>
    <mergeCell ref="A36:A37"/>
    <mergeCell ref="B36:D36"/>
    <mergeCell ref="E36:G36"/>
    <mergeCell ref="H36:J36"/>
    <mergeCell ref="K36:M36"/>
    <mergeCell ref="A34:M34"/>
  </mergeCells>
  <printOptions horizontalCentered="1"/>
  <pageMargins left="0.3937007874015748" right="0.3937007874015748" top="0.17" bottom="0.5905511811023623" header="0" footer="0.3937007874015748"/>
  <pageSetup horizontalDpi="600" verticalDpi="600" orientation="landscape" paperSize="9" scale="65" r:id="rId1"/>
  <headerFooter alignWithMargins="0">
    <oddFooter>&amp;L&amp;8Marzo 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zoomScaleSheetLayoutView="55" zoomScalePageLayoutView="0" workbookViewId="0" topLeftCell="A1">
      <selection activeCell="C13" sqref="C13"/>
    </sheetView>
  </sheetViews>
  <sheetFormatPr defaultColWidth="11.421875" defaultRowHeight="12.75"/>
  <cols>
    <col min="1" max="1" width="41.28125" style="40" customWidth="1"/>
    <col min="2" max="3" width="12.8515625" style="41" customWidth="1"/>
    <col min="4" max="4" width="13.00390625" style="41" customWidth="1"/>
    <col min="5" max="5" width="12.57421875" style="41" customWidth="1"/>
    <col min="6" max="6" width="12.28125" style="41" customWidth="1"/>
    <col min="7" max="7" width="11.7109375" style="41" customWidth="1"/>
    <col min="8" max="9" width="12.421875" style="41" customWidth="1"/>
    <col min="10" max="10" width="12.140625" style="41" customWidth="1"/>
    <col min="11" max="13" width="11.7109375" style="41" customWidth="1"/>
    <col min="14" max="16" width="11.8515625" style="35" bestFit="1" customWidth="1"/>
    <col min="17" max="16384" width="11.421875" style="35" customWidth="1"/>
  </cols>
  <sheetData>
    <row r="1" spans="1:13" ht="18" customHeight="1">
      <c r="A1" s="42" t="s">
        <v>47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8" customHeight="1">
      <c r="A2" s="42" t="s">
        <v>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18" customHeight="1">
      <c r="A3" s="48" t="s">
        <v>48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18" customHeight="1" thickBot="1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25.5" customHeight="1">
      <c r="A5" s="43" t="s">
        <v>49</v>
      </c>
      <c r="B5" s="45" t="s">
        <v>3</v>
      </c>
      <c r="C5" s="45"/>
      <c r="D5" s="45"/>
      <c r="E5" s="46" t="s">
        <v>33</v>
      </c>
      <c r="F5" s="46"/>
      <c r="G5" s="46"/>
      <c r="H5" s="46" t="s">
        <v>34</v>
      </c>
      <c r="I5" s="46"/>
      <c r="J5" s="46"/>
      <c r="K5" s="46" t="s">
        <v>35</v>
      </c>
      <c r="L5" s="46"/>
      <c r="M5" s="47"/>
    </row>
    <row r="6" spans="1:13" ht="30" customHeight="1" thickBot="1">
      <c r="A6" s="44"/>
      <c r="B6" s="16" t="s">
        <v>0</v>
      </c>
      <c r="C6" s="16" t="s">
        <v>1</v>
      </c>
      <c r="D6" s="16" t="s">
        <v>2</v>
      </c>
      <c r="E6" s="16" t="s">
        <v>0</v>
      </c>
      <c r="F6" s="16" t="s">
        <v>1</v>
      </c>
      <c r="G6" s="16" t="s">
        <v>2</v>
      </c>
      <c r="H6" s="16" t="s">
        <v>0</v>
      </c>
      <c r="I6" s="16" t="s">
        <v>1</v>
      </c>
      <c r="J6" s="16" t="s">
        <v>2</v>
      </c>
      <c r="K6" s="16" t="s">
        <v>0</v>
      </c>
      <c r="L6" s="16" t="s">
        <v>1</v>
      </c>
      <c r="M6" s="17" t="s">
        <v>2</v>
      </c>
    </row>
    <row r="7" spans="1:13" ht="12.75">
      <c r="A7" s="5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3" ht="15" customHeight="1">
      <c r="A8" s="15" t="s">
        <v>10</v>
      </c>
      <c r="B8" s="21">
        <v>4637827.659993417</v>
      </c>
      <c r="C8" s="21">
        <v>2726113.2408959544</v>
      </c>
      <c r="D8" s="21">
        <v>1911714.4190975886</v>
      </c>
      <c r="E8" s="21">
        <v>1926365.4335177606</v>
      </c>
      <c r="F8" s="21">
        <v>1085425.5577443724</v>
      </c>
      <c r="G8" s="21">
        <v>840939.8757734372</v>
      </c>
      <c r="H8" s="21">
        <v>2606202.4906285573</v>
      </c>
      <c r="I8" s="21">
        <v>1581937.2488172268</v>
      </c>
      <c r="J8" s="21">
        <v>1024265.2418113453</v>
      </c>
      <c r="K8" s="21">
        <v>105259.73584713701</v>
      </c>
      <c r="L8" s="21">
        <v>58750.43433431234</v>
      </c>
      <c r="M8" s="21">
        <v>46509.30151282455</v>
      </c>
    </row>
    <row r="9" spans="1:13" ht="15" customHeight="1">
      <c r="A9" s="15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6" s="37" customFormat="1" ht="12.75" customHeight="1">
      <c r="A10" s="18" t="s">
        <v>11</v>
      </c>
      <c r="B10" s="21">
        <v>4411281.466756349</v>
      </c>
      <c r="C10" s="21">
        <v>2605499.2910364703</v>
      </c>
      <c r="D10" s="21">
        <v>1805782.1757199375</v>
      </c>
      <c r="E10" s="21">
        <v>1853322.209950681</v>
      </c>
      <c r="F10" s="21">
        <v>1044207.5429998408</v>
      </c>
      <c r="G10" s="21">
        <v>809114.666950888</v>
      </c>
      <c r="H10" s="21">
        <v>2456798.668424591</v>
      </c>
      <c r="I10" s="21">
        <v>1504823.096383025</v>
      </c>
      <c r="J10" s="21">
        <v>951975.5720415735</v>
      </c>
      <c r="K10" s="21">
        <v>101160.58838105913</v>
      </c>
      <c r="L10" s="21">
        <v>56468.65165356862</v>
      </c>
      <c r="M10" s="21">
        <v>44691.93672749029</v>
      </c>
      <c r="N10" s="36"/>
      <c r="O10" s="36"/>
      <c r="P10" s="36"/>
    </row>
    <row r="11" spans="1:13" ht="15" customHeight="1">
      <c r="A11" s="20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15" customHeight="1">
      <c r="A12" s="20" t="s">
        <v>50</v>
      </c>
      <c r="B12" s="21">
        <v>1893539.9246993735</v>
      </c>
      <c r="C12" s="21">
        <v>1173885.2257441457</v>
      </c>
      <c r="D12" s="21">
        <v>719654.6989552351</v>
      </c>
      <c r="E12" s="21">
        <v>858703.6600608717</v>
      </c>
      <c r="F12" s="21">
        <v>507373.69835492776</v>
      </c>
      <c r="G12" s="21">
        <v>351329.9617059406</v>
      </c>
      <c r="H12" s="21">
        <v>986906.164713095</v>
      </c>
      <c r="I12" s="21">
        <v>639610.2123578808</v>
      </c>
      <c r="J12" s="21">
        <v>347295.95235521556</v>
      </c>
      <c r="K12" s="21">
        <v>47930.0999254174</v>
      </c>
      <c r="L12" s="21">
        <v>26901.315031340153</v>
      </c>
      <c r="M12" s="21">
        <v>21028.784894077322</v>
      </c>
    </row>
    <row r="13" spans="1:13" ht="15" customHeight="1">
      <c r="A13" s="20" t="s">
        <v>51</v>
      </c>
      <c r="B13" s="21">
        <v>2278196.9532062155</v>
      </c>
      <c r="C13" s="21">
        <v>1341925.0702350934</v>
      </c>
      <c r="D13" s="21">
        <v>936271.8829711163</v>
      </c>
      <c r="E13" s="21">
        <v>870190.2787399247</v>
      </c>
      <c r="F13" s="21">
        <v>489779.05663607694</v>
      </c>
      <c r="G13" s="21">
        <v>380411.22210384597</v>
      </c>
      <c r="H13" s="21">
        <v>1360543.7605252156</v>
      </c>
      <c r="I13" s="21">
        <v>826235.4635582119</v>
      </c>
      <c r="J13" s="21">
        <v>534308.2969670001</v>
      </c>
      <c r="K13" s="21">
        <v>47462.913941093524</v>
      </c>
      <c r="L13" s="21">
        <v>25910.550040824535</v>
      </c>
      <c r="M13" s="21">
        <v>21552.36390026908</v>
      </c>
    </row>
    <row r="14" spans="1:16" s="37" customFormat="1" ht="15" customHeight="1">
      <c r="A14" s="20" t="s">
        <v>52</v>
      </c>
      <c r="B14" s="21">
        <v>110251.75909784829</v>
      </c>
      <c r="C14" s="21">
        <v>85232.25527089849</v>
      </c>
      <c r="D14" s="21">
        <v>25019.503826949745</v>
      </c>
      <c r="E14" s="21">
        <v>63314.75676445858</v>
      </c>
      <c r="F14" s="21">
        <v>46050.47489507193</v>
      </c>
      <c r="G14" s="21">
        <v>17264.281869386617</v>
      </c>
      <c r="H14" s="21">
        <v>43176.815228212734</v>
      </c>
      <c r="I14" s="21">
        <v>35708.224877485845</v>
      </c>
      <c r="J14" s="21">
        <v>7468.590350726896</v>
      </c>
      <c r="K14" s="21">
        <v>3760.187105176914</v>
      </c>
      <c r="L14" s="21">
        <v>3473.5554983406755</v>
      </c>
      <c r="M14" s="21">
        <v>286.63160683623835</v>
      </c>
      <c r="N14" s="38"/>
      <c r="O14" s="38"/>
      <c r="P14" s="38"/>
    </row>
    <row r="15" spans="1:13" ht="15" customHeight="1">
      <c r="A15" s="20" t="s">
        <v>53</v>
      </c>
      <c r="B15" s="21">
        <v>129292.82975291768</v>
      </c>
      <c r="C15" s="21">
        <v>4456.739786261869</v>
      </c>
      <c r="D15" s="21">
        <v>124836.08996665583</v>
      </c>
      <c r="E15" s="21">
        <v>61113.51438547083</v>
      </c>
      <c r="F15" s="21">
        <v>1004.3131137570888</v>
      </c>
      <c r="G15" s="21">
        <v>60109.201271713755</v>
      </c>
      <c r="H15" s="21">
        <v>66171.92795807584</v>
      </c>
      <c r="I15" s="21">
        <v>3269.1955894414677</v>
      </c>
      <c r="J15" s="21">
        <v>62902.732368634366</v>
      </c>
      <c r="K15" s="21">
        <v>2007.3874093710508</v>
      </c>
      <c r="L15" s="21">
        <v>183.23108306331264</v>
      </c>
      <c r="M15" s="21">
        <v>1824.1563263077383</v>
      </c>
    </row>
    <row r="16" spans="1:13" ht="15" customHeight="1">
      <c r="A16" s="20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1:16" s="37" customFormat="1" ht="15" customHeight="1">
      <c r="A17" s="18" t="s">
        <v>13</v>
      </c>
      <c r="B17" s="21">
        <v>226546.1932371371</v>
      </c>
      <c r="C17" s="21">
        <v>120613.9498594823</v>
      </c>
      <c r="D17" s="21">
        <v>105932.24337765528</v>
      </c>
      <c r="E17" s="21">
        <v>73043.2235670846</v>
      </c>
      <c r="F17" s="21">
        <v>41218.01474453619</v>
      </c>
      <c r="G17" s="21">
        <v>31825.208822548237</v>
      </c>
      <c r="H17" s="21">
        <v>149403.822203975</v>
      </c>
      <c r="I17" s="21">
        <v>77114.15243420232</v>
      </c>
      <c r="J17" s="21">
        <v>72289.6697697727</v>
      </c>
      <c r="K17" s="21">
        <v>4099.147466077998</v>
      </c>
      <c r="L17" s="21">
        <v>2281.7826807437305</v>
      </c>
      <c r="M17" s="21">
        <v>1817.3647853342666</v>
      </c>
      <c r="N17" s="38"/>
      <c r="O17" s="38"/>
      <c r="P17" s="38"/>
    </row>
    <row r="18" spans="1:13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18" customHeight="1">
      <c r="A21" s="42" t="s">
        <v>54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</row>
    <row r="22" spans="1:13" ht="18" customHeight="1">
      <c r="A22" s="42" t="s">
        <v>3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</row>
    <row r="23" spans="1:13" s="39" customFormat="1" ht="18" customHeight="1">
      <c r="A23" s="49" t="s">
        <v>28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</row>
    <row r="24" spans="1:13" ht="18" customHeight="1" thickBo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26.25" customHeight="1">
      <c r="A25" s="43" t="s">
        <v>16</v>
      </c>
      <c r="B25" s="45" t="s">
        <v>3</v>
      </c>
      <c r="C25" s="45"/>
      <c r="D25" s="45"/>
      <c r="E25" s="46" t="s">
        <v>4</v>
      </c>
      <c r="F25" s="46"/>
      <c r="G25" s="46"/>
      <c r="H25" s="46" t="s">
        <v>5</v>
      </c>
      <c r="I25" s="46"/>
      <c r="J25" s="46"/>
      <c r="K25" s="46" t="s">
        <v>35</v>
      </c>
      <c r="L25" s="46"/>
      <c r="M25" s="47"/>
    </row>
    <row r="26" spans="1:13" ht="33.75" customHeight="1" thickBot="1">
      <c r="A26" s="44"/>
      <c r="B26" s="16" t="s">
        <v>0</v>
      </c>
      <c r="C26" s="16" t="s">
        <v>1</v>
      </c>
      <c r="D26" s="16" t="s">
        <v>2</v>
      </c>
      <c r="E26" s="16" t="s">
        <v>0</v>
      </c>
      <c r="F26" s="16" t="s">
        <v>1</v>
      </c>
      <c r="G26" s="16" t="s">
        <v>2</v>
      </c>
      <c r="H26" s="16" t="s">
        <v>0</v>
      </c>
      <c r="I26" s="16" t="s">
        <v>1</v>
      </c>
      <c r="J26" s="16" t="s">
        <v>2</v>
      </c>
      <c r="K26" s="16" t="s">
        <v>0</v>
      </c>
      <c r="L26" s="16" t="s">
        <v>1</v>
      </c>
      <c r="M26" s="17" t="s">
        <v>2</v>
      </c>
    </row>
    <row r="27" spans="1:13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15" customHeight="1">
      <c r="A28" s="15" t="s">
        <v>20</v>
      </c>
      <c r="B28" s="14">
        <f aca="true" t="shared" si="0" ref="B28:M28">+B10/B8</f>
        <v>0.9511525201353884</v>
      </c>
      <c r="C28" s="14">
        <f t="shared" si="0"/>
        <v>0.9557560749678016</v>
      </c>
      <c r="D28" s="14">
        <f t="shared" si="0"/>
        <v>0.9445878305256202</v>
      </c>
      <c r="E28" s="14">
        <f t="shared" si="0"/>
        <v>0.9620823638671223</v>
      </c>
      <c r="F28" s="14">
        <f t="shared" si="0"/>
        <v>0.9620259404705865</v>
      </c>
      <c r="G28" s="14">
        <f t="shared" si="0"/>
        <v>0.9621551911861967</v>
      </c>
      <c r="H28" s="14">
        <f t="shared" si="0"/>
        <v>0.9426737474385831</v>
      </c>
      <c r="I28" s="14">
        <f t="shared" si="0"/>
        <v>0.9512533430185943</v>
      </c>
      <c r="J28" s="14">
        <f t="shared" si="0"/>
        <v>0.9294229006131923</v>
      </c>
      <c r="K28" s="14">
        <f t="shared" si="0"/>
        <v>0.9610568330512358</v>
      </c>
      <c r="L28" s="14">
        <f t="shared" si="0"/>
        <v>0.9611614329902736</v>
      </c>
      <c r="M28" s="14">
        <f t="shared" si="0"/>
        <v>0.9609247026676343</v>
      </c>
    </row>
    <row r="29" spans="1:13" ht="15" customHeight="1">
      <c r="A29" s="15" t="s">
        <v>55</v>
      </c>
      <c r="B29" s="14">
        <f aca="true" t="shared" si="1" ref="B29:M29">+B12/B8</f>
        <v>0.4082816489783196</v>
      </c>
      <c r="C29" s="14">
        <f t="shared" si="1"/>
        <v>0.43060765346576024</v>
      </c>
      <c r="D29" s="14">
        <f t="shared" si="1"/>
        <v>0.3764446675539242</v>
      </c>
      <c r="E29" s="14">
        <f t="shared" si="1"/>
        <v>0.44576363607853053</v>
      </c>
      <c r="F29" s="14">
        <f t="shared" si="1"/>
        <v>0.4674421886741853</v>
      </c>
      <c r="G29" s="14">
        <f t="shared" si="1"/>
        <v>0.4177824976878544</v>
      </c>
      <c r="H29" s="14">
        <f t="shared" si="1"/>
        <v>0.37867593491366647</v>
      </c>
      <c r="I29" s="14">
        <f t="shared" si="1"/>
        <v>0.4043208495381853</v>
      </c>
      <c r="J29" s="14">
        <f t="shared" si="1"/>
        <v>0.3390683762157599</v>
      </c>
      <c r="K29" s="14">
        <f t="shared" si="1"/>
        <v>0.4553507524949871</v>
      </c>
      <c r="L29" s="14">
        <f t="shared" si="1"/>
        <v>0.45789133878162375</v>
      </c>
      <c r="M29" s="14">
        <f t="shared" si="1"/>
        <v>0.45214149019801575</v>
      </c>
    </row>
    <row r="30" spans="1:13" ht="15" customHeight="1">
      <c r="A30" s="15" t="s">
        <v>56</v>
      </c>
      <c r="B30" s="14">
        <f aca="true" t="shared" si="2" ref="B30:M30">+B13/B8</f>
        <v>0.4912207007729669</v>
      </c>
      <c r="C30" s="14">
        <f t="shared" si="2"/>
        <v>0.4922484693974272</v>
      </c>
      <c r="D30" s="14">
        <f t="shared" si="2"/>
        <v>0.48975509815586205</v>
      </c>
      <c r="E30" s="14">
        <f t="shared" si="2"/>
        <v>0.45172648117489267</v>
      </c>
      <c r="F30" s="14">
        <f t="shared" si="2"/>
        <v>0.45123228685888783</v>
      </c>
      <c r="G30" s="14">
        <f t="shared" si="2"/>
        <v>0.4523643521529652</v>
      </c>
      <c r="H30" s="14">
        <f t="shared" si="2"/>
        <v>0.522040695386291</v>
      </c>
      <c r="I30" s="14">
        <f t="shared" si="2"/>
        <v>0.5222934501200769</v>
      </c>
      <c r="J30" s="14">
        <f t="shared" si="2"/>
        <v>0.5216503256735641</v>
      </c>
      <c r="K30" s="14">
        <f t="shared" si="2"/>
        <v>0.45091234135359537</v>
      </c>
      <c r="L30" s="14">
        <f t="shared" si="2"/>
        <v>0.44102737851066154</v>
      </c>
      <c r="M30" s="14">
        <f t="shared" si="2"/>
        <v>0.46339900190344063</v>
      </c>
    </row>
    <row r="31" spans="1:13" ht="15" customHeight="1">
      <c r="A31" s="15" t="s">
        <v>57</v>
      </c>
      <c r="B31" s="14">
        <f aca="true" t="shared" si="3" ref="B31:M31">+B14/B8</f>
        <v>0.02377228460835149</v>
      </c>
      <c r="C31" s="14">
        <f t="shared" si="3"/>
        <v>0.03126511914189095</v>
      </c>
      <c r="D31" s="14">
        <f t="shared" si="3"/>
        <v>0.01308746932962928</v>
      </c>
      <c r="E31" s="14">
        <f t="shared" si="3"/>
        <v>0.0328674693092051</v>
      </c>
      <c r="F31" s="14">
        <f t="shared" si="3"/>
        <v>0.042426193640372374</v>
      </c>
      <c r="G31" s="14">
        <f t="shared" si="3"/>
        <v>0.02052974578415389</v>
      </c>
      <c r="H31" s="14">
        <f t="shared" si="3"/>
        <v>0.016566945731756808</v>
      </c>
      <c r="I31" s="14">
        <f t="shared" si="3"/>
        <v>0.022572466072332483</v>
      </c>
      <c r="J31" s="14">
        <f t="shared" si="3"/>
        <v>0.007291656541541122</v>
      </c>
      <c r="K31" s="14">
        <f t="shared" si="3"/>
        <v>0.035722938832353036</v>
      </c>
      <c r="L31" s="14">
        <f t="shared" si="3"/>
        <v>0.05912391180931229</v>
      </c>
      <c r="M31" s="14">
        <f t="shared" si="3"/>
        <v>0.006162887799061056</v>
      </c>
    </row>
    <row r="32" spans="1:13" ht="15" customHeight="1">
      <c r="A32" s="15" t="s">
        <v>58</v>
      </c>
      <c r="B32" s="14">
        <f aca="true" t="shared" si="4" ref="B32:M32">+B15/B8</f>
        <v>0.027877885775751576</v>
      </c>
      <c r="C32" s="14">
        <f t="shared" si="4"/>
        <v>0.0016348329626971524</v>
      </c>
      <c r="D32" s="14">
        <f t="shared" si="4"/>
        <v>0.06530059548621485</v>
      </c>
      <c r="E32" s="14">
        <f t="shared" si="4"/>
        <v>0.031724777304517275</v>
      </c>
      <c r="F32" s="14">
        <f t="shared" si="4"/>
        <v>0.000925271297134514</v>
      </c>
      <c r="G32" s="14">
        <f t="shared" si="4"/>
        <v>0.07147859556122196</v>
      </c>
      <c r="H32" s="14">
        <f t="shared" si="4"/>
        <v>0.025390171406872022</v>
      </c>
      <c r="I32" s="14">
        <f t="shared" si="4"/>
        <v>0.002066577287996575</v>
      </c>
      <c r="J32" s="14">
        <f t="shared" si="4"/>
        <v>0.061412542182330665</v>
      </c>
      <c r="K32" s="14">
        <f t="shared" si="4"/>
        <v>0.019070800370298006</v>
      </c>
      <c r="L32" s="14">
        <f t="shared" si="4"/>
        <v>0.003118803888676942</v>
      </c>
      <c r="M32" s="14">
        <f t="shared" si="4"/>
        <v>0.039221322767118795</v>
      </c>
    </row>
    <row r="33" spans="1:13" ht="15" customHeight="1">
      <c r="A33" s="15" t="s">
        <v>59</v>
      </c>
      <c r="B33" s="14">
        <f aca="true" t="shared" si="5" ref="B33:M33">+B17/B8</f>
        <v>0.04884747986462668</v>
      </c>
      <c r="C33" s="14">
        <f t="shared" si="5"/>
        <v>0.04424392503219776</v>
      </c>
      <c r="D33" s="14">
        <f t="shared" si="5"/>
        <v>0.05541216947438198</v>
      </c>
      <c r="E33" s="14">
        <f t="shared" si="5"/>
        <v>0.03791763613288027</v>
      </c>
      <c r="F33" s="14">
        <f t="shared" si="5"/>
        <v>0.03797405952941768</v>
      </c>
      <c r="G33" s="14">
        <f t="shared" si="5"/>
        <v>0.037844808813802124</v>
      </c>
      <c r="H33" s="14">
        <f t="shared" si="5"/>
        <v>0.05732625256142018</v>
      </c>
      <c r="I33" s="14">
        <f t="shared" si="5"/>
        <v>0.0487466569814059</v>
      </c>
      <c r="J33" s="14">
        <f t="shared" si="5"/>
        <v>0.07057709938680845</v>
      </c>
      <c r="K33" s="14">
        <f t="shared" si="5"/>
        <v>0.03894316694876535</v>
      </c>
      <c r="L33" s="14">
        <f t="shared" si="5"/>
        <v>0.03883856700972657</v>
      </c>
      <c r="M33" s="14">
        <f t="shared" si="5"/>
        <v>0.03907529733236573</v>
      </c>
    </row>
    <row r="34" spans="1:13" ht="14.25">
      <c r="A34" s="6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</row>
    <row r="35" spans="1:13" ht="12.75">
      <c r="A35" s="6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12.75">
      <c r="A37" s="1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</sheetData>
  <sheetProtection password="C4AF" sheet="1" formatCells="0" formatColumns="0" formatRows="0" insertColumns="0" insertRows="0" insertHyperlinks="0" deleteColumns="0" deleteRows="0" sort="0" autoFilter="0" pivotTables="0"/>
  <mergeCells count="16">
    <mergeCell ref="A1:M1"/>
    <mergeCell ref="A2:M2"/>
    <mergeCell ref="A3:M3"/>
    <mergeCell ref="A5:A6"/>
    <mergeCell ref="B5:D5"/>
    <mergeCell ref="E5:G5"/>
    <mergeCell ref="H5:J5"/>
    <mergeCell ref="K5:M5"/>
    <mergeCell ref="A21:M21"/>
    <mergeCell ref="A22:M22"/>
    <mergeCell ref="A23:M23"/>
    <mergeCell ref="A25:A26"/>
    <mergeCell ref="B25:D25"/>
    <mergeCell ref="E25:G25"/>
    <mergeCell ref="H25:J25"/>
    <mergeCell ref="K25:M25"/>
  </mergeCells>
  <printOptions horizontalCentered="1" verticalCentered="1"/>
  <pageMargins left="0.11" right="0.1" top="0.2755905511811024" bottom="0.6299212598425197" header="0" footer="0.3937007874015748"/>
  <pageSetup horizontalDpi="600" verticalDpi="600" orientation="landscape" paperSize="9" scale="78" r:id="rId1"/>
  <headerFooter alignWithMargins="0">
    <oddFooter>&amp;LMarzo 2012</oddFooter>
  </headerFooter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0"/>
  <sheetViews>
    <sheetView zoomScaleSheetLayoutView="40" zoomScalePageLayoutView="0" workbookViewId="0" topLeftCell="A1">
      <selection activeCell="B15" sqref="B15"/>
    </sheetView>
  </sheetViews>
  <sheetFormatPr defaultColWidth="11.421875" defaultRowHeight="12.75"/>
  <cols>
    <col min="1" max="1" width="41.28125" style="40" customWidth="1"/>
    <col min="2" max="3" width="12.28125" style="41" customWidth="1"/>
    <col min="4" max="4" width="12.421875" style="41" customWidth="1"/>
    <col min="5" max="5" width="12.28125" style="41" customWidth="1"/>
    <col min="6" max="7" width="11.7109375" style="41" customWidth="1"/>
    <col min="8" max="9" width="12.28125" style="41" customWidth="1"/>
    <col min="10" max="10" width="12.57421875" style="41" customWidth="1"/>
    <col min="11" max="13" width="11.7109375" style="41" customWidth="1"/>
    <col min="14" max="16" width="11.8515625" style="41" bestFit="1" customWidth="1"/>
    <col min="17" max="16384" width="11.421875" style="41" customWidth="1"/>
  </cols>
  <sheetData>
    <row r="1" spans="1:19" s="3" customFormat="1" ht="18" customHeight="1">
      <c r="A1" s="50" t="s">
        <v>60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spans="1:19" s="3" customFormat="1" ht="18" customHeight="1">
      <c r="A2" s="50" t="s">
        <v>61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s="3" customFormat="1" ht="18" customHeight="1">
      <c r="A3" s="50" t="s">
        <v>62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</row>
    <row r="4" spans="1:13" s="3" customFormat="1" ht="18" customHeight="1" thickBot="1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9" ht="31.5" customHeight="1">
      <c r="A5" s="43" t="s">
        <v>43</v>
      </c>
      <c r="B5" s="45" t="s">
        <v>63</v>
      </c>
      <c r="C5" s="45"/>
      <c r="D5" s="45"/>
      <c r="E5" s="46" t="s">
        <v>64</v>
      </c>
      <c r="F5" s="46"/>
      <c r="G5" s="46"/>
      <c r="H5" s="46" t="s">
        <v>65</v>
      </c>
      <c r="I5" s="46"/>
      <c r="J5" s="46"/>
      <c r="K5" s="46" t="s">
        <v>66</v>
      </c>
      <c r="L5" s="46"/>
      <c r="M5" s="46"/>
      <c r="N5" s="46" t="s">
        <v>67</v>
      </c>
      <c r="O5" s="46"/>
      <c r="P5" s="46"/>
      <c r="Q5" s="46" t="s">
        <v>68</v>
      </c>
      <c r="R5" s="46"/>
      <c r="S5" s="47"/>
    </row>
    <row r="6" spans="1:19" ht="36" customHeight="1" thickBot="1">
      <c r="A6" s="44"/>
      <c r="B6" s="16" t="s">
        <v>0</v>
      </c>
      <c r="C6" s="16" t="s">
        <v>1</v>
      </c>
      <c r="D6" s="16" t="s">
        <v>2</v>
      </c>
      <c r="E6" s="16" t="s">
        <v>0</v>
      </c>
      <c r="F6" s="16" t="s">
        <v>1</v>
      </c>
      <c r="G6" s="16" t="s">
        <v>2</v>
      </c>
      <c r="H6" s="16" t="s">
        <v>0</v>
      </c>
      <c r="I6" s="16" t="s">
        <v>1</v>
      </c>
      <c r="J6" s="16" t="s">
        <v>2</v>
      </c>
      <c r="K6" s="16" t="s">
        <v>0</v>
      </c>
      <c r="L6" s="16" t="s">
        <v>1</v>
      </c>
      <c r="M6" s="16" t="s">
        <v>2</v>
      </c>
      <c r="N6" s="16" t="s">
        <v>0</v>
      </c>
      <c r="O6" s="16" t="s">
        <v>1</v>
      </c>
      <c r="P6" s="16" t="s">
        <v>2</v>
      </c>
      <c r="Q6" s="16" t="s">
        <v>0</v>
      </c>
      <c r="R6" s="16" t="s">
        <v>1</v>
      </c>
      <c r="S6" s="17" t="s">
        <v>2</v>
      </c>
    </row>
    <row r="7" spans="1:13" s="3" customFormat="1" ht="12.7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9" s="7" customFormat="1" ht="15" customHeight="1">
      <c r="A8" s="18" t="s">
        <v>7</v>
      </c>
      <c r="B8" s="21">
        <v>4837864.077487249</v>
      </c>
      <c r="C8" s="21">
        <v>2332461.297544806</v>
      </c>
      <c r="D8" s="21">
        <v>2505402.7799424846</v>
      </c>
      <c r="E8" s="21">
        <v>1643248.8870765527</v>
      </c>
      <c r="F8" s="21">
        <v>795618.9619373196</v>
      </c>
      <c r="G8" s="21">
        <v>847629.9251392619</v>
      </c>
      <c r="H8" s="21">
        <v>2332034.0443687267</v>
      </c>
      <c r="I8" s="21">
        <v>1122563.6440409676</v>
      </c>
      <c r="J8" s="21">
        <v>1209470.4003277607</v>
      </c>
      <c r="K8" s="21">
        <v>409520.2249108479</v>
      </c>
      <c r="L8" s="21">
        <v>193571.5945651791</v>
      </c>
      <c r="M8" s="21">
        <v>215948.63034566154</v>
      </c>
      <c r="N8" s="21">
        <v>245009.29973111697</v>
      </c>
      <c r="O8" s="21">
        <v>124323.1526938501</v>
      </c>
      <c r="P8" s="21">
        <v>120686.1470372694</v>
      </c>
      <c r="Q8" s="21">
        <v>208051.62139999837</v>
      </c>
      <c r="R8" s="21">
        <v>96383.94430749361</v>
      </c>
      <c r="S8" s="21">
        <v>111667.67709250597</v>
      </c>
    </row>
    <row r="9" spans="1:19" s="3" customFormat="1" ht="15" customHeight="1">
      <c r="A9" s="15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19" s="3" customFormat="1" ht="15" customHeight="1">
      <c r="A10" s="15" t="s">
        <v>8</v>
      </c>
      <c r="B10" s="21">
        <v>720831.9539126126</v>
      </c>
      <c r="C10" s="21">
        <v>362329.86460811907</v>
      </c>
      <c r="D10" s="21">
        <v>358502.08930449246</v>
      </c>
      <c r="E10" s="21">
        <v>239927.60648568257</v>
      </c>
      <c r="F10" s="21">
        <v>119152.98040399601</v>
      </c>
      <c r="G10" s="21">
        <v>120774.62608168683</v>
      </c>
      <c r="H10" s="21">
        <v>341957.2693537983</v>
      </c>
      <c r="I10" s="21">
        <v>171124.56649652173</v>
      </c>
      <c r="J10" s="21">
        <v>170832.70285727605</v>
      </c>
      <c r="K10" s="21">
        <v>66297.43434943177</v>
      </c>
      <c r="L10" s="21">
        <v>35060.45698058464</v>
      </c>
      <c r="M10" s="21">
        <v>31236.97736884726</v>
      </c>
      <c r="N10" s="21">
        <v>40741.00639016203</v>
      </c>
      <c r="O10" s="21">
        <v>21781.483229916666</v>
      </c>
      <c r="P10" s="21">
        <v>18959.523160245448</v>
      </c>
      <c r="Q10" s="21">
        <v>31908.63733353723</v>
      </c>
      <c r="R10" s="21">
        <v>15210.37749710051</v>
      </c>
      <c r="S10" s="21">
        <v>16698.259836436733</v>
      </c>
    </row>
    <row r="11" spans="1:19" s="3" customFormat="1" ht="15" customHeight="1">
      <c r="A11" s="15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s="3" customFormat="1" ht="15" customHeight="1">
      <c r="A12" s="15" t="s">
        <v>9</v>
      </c>
      <c r="B12" s="21">
        <v>4117032.1235746564</v>
      </c>
      <c r="C12" s="21">
        <v>1970131.4329366763</v>
      </c>
      <c r="D12" s="21">
        <v>2146900.690637959</v>
      </c>
      <c r="E12" s="21">
        <v>1403321.280590882</v>
      </c>
      <c r="F12" s="21">
        <v>676465.9815333249</v>
      </c>
      <c r="G12" s="21">
        <v>726855.2990575747</v>
      </c>
      <c r="H12" s="21">
        <v>1990076.775014946</v>
      </c>
      <c r="I12" s="21">
        <v>951439.0775444444</v>
      </c>
      <c r="J12" s="21">
        <v>1038637.6974704786</v>
      </c>
      <c r="K12" s="21">
        <v>343222.79056141654</v>
      </c>
      <c r="L12" s="21">
        <v>158511.13758459396</v>
      </c>
      <c r="M12" s="21">
        <v>184711.6529768134</v>
      </c>
      <c r="N12" s="21">
        <v>204268.2933409564</v>
      </c>
      <c r="O12" s="21">
        <v>102541.66946393371</v>
      </c>
      <c r="P12" s="21">
        <v>101726.62387702391</v>
      </c>
      <c r="Q12" s="21">
        <v>176142.98406646203</v>
      </c>
      <c r="R12" s="21">
        <v>81173.56681039359</v>
      </c>
      <c r="S12" s="21">
        <v>94969.417256069</v>
      </c>
    </row>
    <row r="13" spans="1:19" s="3" customFormat="1" ht="15" customHeight="1">
      <c r="A13" s="15" t="s">
        <v>10</v>
      </c>
      <c r="B13" s="21">
        <v>2447576.333694224</v>
      </c>
      <c r="C13" s="21">
        <v>1390365.4124702115</v>
      </c>
      <c r="D13" s="21">
        <v>1057210.9212239748</v>
      </c>
      <c r="E13" s="21">
        <v>802445.6027929931</v>
      </c>
      <c r="F13" s="21">
        <v>455041.4566804022</v>
      </c>
      <c r="G13" s="21">
        <v>347404.14611259033</v>
      </c>
      <c r="H13" s="21">
        <v>1223398.5961209415</v>
      </c>
      <c r="I13" s="21">
        <v>701801.7254528363</v>
      </c>
      <c r="J13" s="21">
        <v>521596.87066810654</v>
      </c>
      <c r="K13" s="21">
        <v>193321.84071358145</v>
      </c>
      <c r="L13" s="21">
        <v>104167.53945682614</v>
      </c>
      <c r="M13" s="21">
        <v>89154.30125675467</v>
      </c>
      <c r="N13" s="21">
        <v>121996.8011923006</v>
      </c>
      <c r="O13" s="21">
        <v>74724.97566437046</v>
      </c>
      <c r="P13" s="21">
        <v>47271.82552793024</v>
      </c>
      <c r="Q13" s="21">
        <v>106413.49287439887</v>
      </c>
      <c r="R13" s="21">
        <v>54629.715215802746</v>
      </c>
      <c r="S13" s="21">
        <v>51783.777658596184</v>
      </c>
    </row>
    <row r="14" spans="1:19" s="7" customFormat="1" ht="15" customHeight="1">
      <c r="A14" s="18" t="s">
        <v>11</v>
      </c>
      <c r="B14" s="21">
        <v>2320812.255478597</v>
      </c>
      <c r="C14" s="21">
        <v>1329431.9463517892</v>
      </c>
      <c r="D14" s="21">
        <v>991380.3091268003</v>
      </c>
      <c r="E14" s="21">
        <v>772981.0398049878</v>
      </c>
      <c r="F14" s="21">
        <v>438446.17072333576</v>
      </c>
      <c r="G14" s="21">
        <v>334534.8690816523</v>
      </c>
      <c r="H14" s="21">
        <v>1146890.220481179</v>
      </c>
      <c r="I14" s="21">
        <v>666431.8058919259</v>
      </c>
      <c r="J14" s="21">
        <v>480458.4145892558</v>
      </c>
      <c r="K14" s="21">
        <v>184305.43523772818</v>
      </c>
      <c r="L14" s="21">
        <v>99946.6905566364</v>
      </c>
      <c r="M14" s="21">
        <v>84358.74468109143</v>
      </c>
      <c r="N14" s="21">
        <v>114832.00108521883</v>
      </c>
      <c r="O14" s="21">
        <v>72273.79558077369</v>
      </c>
      <c r="P14" s="21">
        <v>42558.20550444521</v>
      </c>
      <c r="Q14" s="21">
        <v>101803.55886949586</v>
      </c>
      <c r="R14" s="21">
        <v>52333.483599142026</v>
      </c>
      <c r="S14" s="21">
        <v>49470.07527035397</v>
      </c>
    </row>
    <row r="15" spans="1:19" s="7" customFormat="1" ht="15" customHeight="1">
      <c r="A15" s="19" t="s">
        <v>38</v>
      </c>
      <c r="B15" s="21">
        <v>1362881.5591001222</v>
      </c>
      <c r="C15" s="21">
        <v>880323.8530574657</v>
      </c>
      <c r="D15" s="21">
        <v>482557.7060426795</v>
      </c>
      <c r="E15" s="21">
        <v>481242.74551057845</v>
      </c>
      <c r="F15" s="21">
        <v>297348.60365432524</v>
      </c>
      <c r="G15" s="21">
        <v>183894.14185625332</v>
      </c>
      <c r="H15" s="21">
        <v>645751.1538892136</v>
      </c>
      <c r="I15" s="21">
        <v>432210.5963524084</v>
      </c>
      <c r="J15" s="21">
        <v>213540.5575368073</v>
      </c>
      <c r="K15" s="21">
        <v>117014.54119405159</v>
      </c>
      <c r="L15" s="21">
        <v>73280.17875147362</v>
      </c>
      <c r="M15" s="21">
        <v>43734.362442578444</v>
      </c>
      <c r="N15" s="21">
        <v>61997.83728008203</v>
      </c>
      <c r="O15" s="21">
        <v>43919.511356987154</v>
      </c>
      <c r="P15" s="21">
        <v>18078.325923094784</v>
      </c>
      <c r="Q15" s="21">
        <v>56875.28122621678</v>
      </c>
      <c r="R15" s="21">
        <v>33564.962942271464</v>
      </c>
      <c r="S15" s="21">
        <v>23310.318283945348</v>
      </c>
    </row>
    <row r="16" spans="1:19" s="7" customFormat="1" ht="15" customHeight="1">
      <c r="A16" s="18" t="s">
        <v>39</v>
      </c>
      <c r="B16" s="21">
        <v>912044.464166993</v>
      </c>
      <c r="C16" s="21">
        <v>420684.27333085757</v>
      </c>
      <c r="D16" s="21">
        <v>491360.1908361364</v>
      </c>
      <c r="E16" s="21">
        <v>263691.3772939366</v>
      </c>
      <c r="F16" s="21">
        <v>124121.37358235323</v>
      </c>
      <c r="G16" s="21">
        <v>139570.00371158414</v>
      </c>
      <c r="H16" s="21">
        <v>487481.9846256654</v>
      </c>
      <c r="I16" s="21">
        <v>225879.06287486342</v>
      </c>
      <c r="J16" s="21">
        <v>261602.92175080112</v>
      </c>
      <c r="K16" s="21">
        <v>65394.07869502907</v>
      </c>
      <c r="L16" s="21">
        <v>25171.403568886064</v>
      </c>
      <c r="M16" s="21">
        <v>40222.6751261431</v>
      </c>
      <c r="N16" s="21">
        <v>51350.371551461554</v>
      </c>
      <c r="O16" s="21">
        <v>27276.70120779176</v>
      </c>
      <c r="P16" s="21">
        <v>24073.670343669804</v>
      </c>
      <c r="Q16" s="21">
        <v>44126.65200089957</v>
      </c>
      <c r="R16" s="21">
        <v>18235.732096962074</v>
      </c>
      <c r="S16" s="21">
        <v>25890.91990393747</v>
      </c>
    </row>
    <row r="17" spans="1:19" s="3" customFormat="1" ht="15" customHeight="1">
      <c r="A17" s="20" t="s">
        <v>12</v>
      </c>
      <c r="B17" s="21">
        <v>171334.78444211822</v>
      </c>
      <c r="C17" s="21">
        <v>85082.91833547657</v>
      </c>
      <c r="D17" s="21">
        <v>86251.86610664202</v>
      </c>
      <c r="E17" s="21">
        <v>33877.87266093302</v>
      </c>
      <c r="F17" s="21">
        <v>16803.585999069874</v>
      </c>
      <c r="G17" s="21">
        <v>17074.286661863127</v>
      </c>
      <c r="H17" s="21">
        <v>114644.51834592487</v>
      </c>
      <c r="I17" s="21">
        <v>56320.106729887644</v>
      </c>
      <c r="J17" s="21">
        <v>58324.4116160372</v>
      </c>
      <c r="K17" s="21">
        <v>6009.515124704478</v>
      </c>
      <c r="L17" s="21">
        <v>1201.0608728322452</v>
      </c>
      <c r="M17" s="21">
        <v>4808.454251872232</v>
      </c>
      <c r="N17" s="21">
        <v>11407.255858208558</v>
      </c>
      <c r="O17" s="21">
        <v>8293.060490212441</v>
      </c>
      <c r="P17" s="21">
        <v>3114.1953679961207</v>
      </c>
      <c r="Q17" s="21">
        <v>5395.62245234753</v>
      </c>
      <c r="R17" s="21">
        <v>2465.1042434743085</v>
      </c>
      <c r="S17" s="21">
        <v>2930.5182088732213</v>
      </c>
    </row>
    <row r="18" spans="1:19" s="3" customFormat="1" ht="15" customHeight="1">
      <c r="A18" s="20" t="s">
        <v>30</v>
      </c>
      <c r="B18" s="21">
        <v>740709.6797248762</v>
      </c>
      <c r="C18" s="21">
        <v>335601.35499538097</v>
      </c>
      <c r="D18" s="21">
        <v>405108.32472949463</v>
      </c>
      <c r="E18" s="21">
        <v>229813.5046330038</v>
      </c>
      <c r="F18" s="21">
        <v>107317.7875832833</v>
      </c>
      <c r="G18" s="21">
        <v>122495.71704972099</v>
      </c>
      <c r="H18" s="21">
        <v>372837.4662797409</v>
      </c>
      <c r="I18" s="21">
        <v>169558.95614497605</v>
      </c>
      <c r="J18" s="21">
        <v>203278.51013476384</v>
      </c>
      <c r="K18" s="21">
        <v>59384.563570324615</v>
      </c>
      <c r="L18" s="21">
        <v>23970.342696053813</v>
      </c>
      <c r="M18" s="21">
        <v>35414.22087427095</v>
      </c>
      <c r="N18" s="21">
        <v>39943.11569325292</v>
      </c>
      <c r="O18" s="21">
        <v>18983.640717579303</v>
      </c>
      <c r="P18" s="21">
        <v>20959.47497567368</v>
      </c>
      <c r="Q18" s="21">
        <v>38731.02954855201</v>
      </c>
      <c r="R18" s="21">
        <v>15770.627853487778</v>
      </c>
      <c r="S18" s="21">
        <v>22960.40169506425</v>
      </c>
    </row>
    <row r="19" spans="1:19" s="3" customFormat="1" ht="15" customHeight="1">
      <c r="A19" s="15" t="s">
        <v>29</v>
      </c>
      <c r="B19" s="21">
        <v>45886.232211476075</v>
      </c>
      <c r="C19" s="21">
        <v>28423.81996349165</v>
      </c>
      <c r="D19" s="21">
        <v>17462.412247984408</v>
      </c>
      <c r="E19" s="21">
        <v>28046.91700047151</v>
      </c>
      <c r="F19" s="21">
        <v>16976.193486656768</v>
      </c>
      <c r="G19" s="21">
        <v>11070.723513814743</v>
      </c>
      <c r="H19" s="21">
        <v>13657.081966302709</v>
      </c>
      <c r="I19" s="21">
        <v>8342.146664654781</v>
      </c>
      <c r="J19" s="21">
        <v>5314.935301647928</v>
      </c>
      <c r="K19" s="21">
        <v>1896.8153486469344</v>
      </c>
      <c r="L19" s="21">
        <v>1495.1082362770408</v>
      </c>
      <c r="M19" s="21">
        <v>401.7071123698936</v>
      </c>
      <c r="N19" s="21">
        <v>1483.7922536752426</v>
      </c>
      <c r="O19" s="21">
        <v>1077.5830159945442</v>
      </c>
      <c r="P19" s="21">
        <v>406.20923768069895</v>
      </c>
      <c r="Q19" s="21">
        <v>801.625642379653</v>
      </c>
      <c r="R19" s="21">
        <v>532.7885599085081</v>
      </c>
      <c r="S19" s="21">
        <v>268.83708247114487</v>
      </c>
    </row>
    <row r="20" spans="1:19" s="7" customFormat="1" ht="15" customHeight="1">
      <c r="A20" s="18" t="s">
        <v>13</v>
      </c>
      <c r="B20" s="21">
        <v>126764.07821560484</v>
      </c>
      <c r="C20" s="21">
        <v>60933.46611842602</v>
      </c>
      <c r="D20" s="21">
        <v>65830.61209717873</v>
      </c>
      <c r="E20" s="21">
        <v>29464.56298800476</v>
      </c>
      <c r="F20" s="21">
        <v>16595.285957066917</v>
      </c>
      <c r="G20" s="21">
        <v>12869.277030937857</v>
      </c>
      <c r="H20" s="21">
        <v>76508.37563976177</v>
      </c>
      <c r="I20" s="21">
        <v>35369.919560911694</v>
      </c>
      <c r="J20" s="21">
        <v>41138.45607885015</v>
      </c>
      <c r="K20" s="21">
        <v>9016.405475853318</v>
      </c>
      <c r="L20" s="21">
        <v>4220.8489001898815</v>
      </c>
      <c r="M20" s="21">
        <v>4795.556575663438</v>
      </c>
      <c r="N20" s="21">
        <v>7164.800107081855</v>
      </c>
      <c r="O20" s="21">
        <v>2451.1800835968074</v>
      </c>
      <c r="P20" s="21">
        <v>4713.620023485046</v>
      </c>
      <c r="Q20" s="21">
        <v>4609.934004902942</v>
      </c>
      <c r="R20" s="21">
        <v>2296.2316166607106</v>
      </c>
      <c r="S20" s="21">
        <v>2313.702388242233</v>
      </c>
    </row>
    <row r="21" spans="1:19" s="3" customFormat="1" ht="15" customHeight="1">
      <c r="A21" s="15" t="s">
        <v>36</v>
      </c>
      <c r="B21" s="21">
        <v>111695.8325622242</v>
      </c>
      <c r="C21" s="21">
        <v>56343.774485923605</v>
      </c>
      <c r="D21" s="21">
        <v>55352.058076300535</v>
      </c>
      <c r="E21" s="21">
        <v>27176.865714113934</v>
      </c>
      <c r="F21" s="21">
        <v>15129.168865286576</v>
      </c>
      <c r="G21" s="21">
        <v>12047.696848827369</v>
      </c>
      <c r="H21" s="21">
        <v>67062.88559289371</v>
      </c>
      <c r="I21" s="21">
        <v>33719.541596292096</v>
      </c>
      <c r="J21" s="21">
        <v>33343.343996601645</v>
      </c>
      <c r="K21" s="21">
        <v>7031.923317401956</v>
      </c>
      <c r="L21" s="21">
        <v>3144.4555669418364</v>
      </c>
      <c r="M21" s="21">
        <v>3887.4677504601195</v>
      </c>
      <c r="N21" s="21">
        <v>6501.461559430434</v>
      </c>
      <c r="O21" s="21">
        <v>2451.1800835968074</v>
      </c>
      <c r="P21" s="21">
        <v>4050.2814758336253</v>
      </c>
      <c r="Q21" s="21">
        <v>3922.6963783840392</v>
      </c>
      <c r="R21" s="21">
        <v>1899.4283738062663</v>
      </c>
      <c r="S21" s="21">
        <v>2023.268004577775</v>
      </c>
    </row>
    <row r="22" spans="1:19" s="3" customFormat="1" ht="15" customHeight="1">
      <c r="A22" s="15" t="s">
        <v>37</v>
      </c>
      <c r="B22" s="21">
        <v>15068.245653380614</v>
      </c>
      <c r="C22" s="21">
        <v>4589.691632502418</v>
      </c>
      <c r="D22" s="21">
        <v>10478.554020878195</v>
      </c>
      <c r="E22" s="21">
        <v>2287.697273890826</v>
      </c>
      <c r="F22" s="21">
        <v>1466.1170917803388</v>
      </c>
      <c r="G22" s="21">
        <v>821.5801821104875</v>
      </c>
      <c r="H22" s="21">
        <v>9445.490046868097</v>
      </c>
      <c r="I22" s="21">
        <v>1650.377964619588</v>
      </c>
      <c r="J22" s="21">
        <v>7795.112082248509</v>
      </c>
      <c r="K22" s="21">
        <v>1984.4821584513627</v>
      </c>
      <c r="L22" s="21">
        <v>1076.3933332480456</v>
      </c>
      <c r="M22" s="21">
        <v>908.088825203317</v>
      </c>
      <c r="N22" s="21">
        <v>663.3385476514208</v>
      </c>
      <c r="O22" s="21">
        <v>0</v>
      </c>
      <c r="P22" s="21">
        <v>663.3385476514208</v>
      </c>
      <c r="Q22" s="21">
        <v>687.2376265189026</v>
      </c>
      <c r="R22" s="21">
        <v>396.8032428544447</v>
      </c>
      <c r="S22" s="21">
        <v>290.434383664458</v>
      </c>
    </row>
    <row r="23" spans="1:19" s="3" customFormat="1" ht="15" customHeight="1">
      <c r="A23" s="15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</row>
    <row r="24" spans="1:19" s="3" customFormat="1" ht="15" customHeight="1">
      <c r="A24" s="15" t="s">
        <v>40</v>
      </c>
      <c r="B24" s="21">
        <v>101443.92882084163</v>
      </c>
      <c r="C24" s="21">
        <v>48257.80064600237</v>
      </c>
      <c r="D24" s="21">
        <v>53186.12817483921</v>
      </c>
      <c r="E24" s="21">
        <v>23834.241819545885</v>
      </c>
      <c r="F24" s="21">
        <v>13089.325798413396</v>
      </c>
      <c r="G24" s="21">
        <v>10744.916021132496</v>
      </c>
      <c r="H24" s="21">
        <v>61057.412852584464</v>
      </c>
      <c r="I24" s="21">
        <v>27217.69078435675</v>
      </c>
      <c r="J24" s="21">
        <v>33839.72206822773</v>
      </c>
      <c r="K24" s="21">
        <v>7310.356086835079</v>
      </c>
      <c r="L24" s="21">
        <v>3665.776993951072</v>
      </c>
      <c r="M24" s="21">
        <v>3644.579092884006</v>
      </c>
      <c r="N24" s="21">
        <v>5473.040152910898</v>
      </c>
      <c r="O24" s="21">
        <v>2207.474483754504</v>
      </c>
      <c r="P24" s="21">
        <v>3265.5656691563945</v>
      </c>
      <c r="Q24" s="21">
        <v>3768.877908965222</v>
      </c>
      <c r="R24" s="21">
        <v>2077.5325855266424</v>
      </c>
      <c r="S24" s="21">
        <v>1691.3453234385802</v>
      </c>
    </row>
    <row r="25" spans="1:19" s="3" customFormat="1" ht="15" customHeight="1">
      <c r="A25" s="15" t="s">
        <v>41</v>
      </c>
      <c r="B25" s="21">
        <v>25320.14939476314</v>
      </c>
      <c r="C25" s="21">
        <v>12675.66547242364</v>
      </c>
      <c r="D25" s="21">
        <v>12644.483922339505</v>
      </c>
      <c r="E25" s="21">
        <v>5630.3211684588805</v>
      </c>
      <c r="F25" s="21">
        <v>3505.96015865352</v>
      </c>
      <c r="G25" s="21">
        <v>2124.36100980536</v>
      </c>
      <c r="H25" s="21">
        <v>15450.962787177352</v>
      </c>
      <c r="I25" s="21">
        <v>8152.22877655494</v>
      </c>
      <c r="J25" s="21">
        <v>7298.73401062241</v>
      </c>
      <c r="K25" s="21">
        <v>1706.0493890182395</v>
      </c>
      <c r="L25" s="21">
        <v>555.0719062388091</v>
      </c>
      <c r="M25" s="21">
        <v>1150.9774827794304</v>
      </c>
      <c r="N25" s="21">
        <v>1691.759954170956</v>
      </c>
      <c r="O25" s="21">
        <v>243.70559984230414</v>
      </c>
      <c r="P25" s="21">
        <v>1448.0543543286522</v>
      </c>
      <c r="Q25" s="21">
        <v>841.0560959377206</v>
      </c>
      <c r="R25" s="21">
        <v>218.69903113406846</v>
      </c>
      <c r="S25" s="21">
        <v>622.3570648036522</v>
      </c>
    </row>
    <row r="26" spans="1:19" s="3" customFormat="1" ht="15" customHeight="1">
      <c r="A26" s="15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1:19" s="3" customFormat="1" ht="15" customHeight="1">
      <c r="A27" s="15" t="s">
        <v>14</v>
      </c>
      <c r="B27" s="21">
        <v>1669455.7898804278</v>
      </c>
      <c r="C27" s="21">
        <v>579766.0204664597</v>
      </c>
      <c r="D27" s="21">
        <v>1089689.769413987</v>
      </c>
      <c r="E27" s="21">
        <v>600875.6777979098</v>
      </c>
      <c r="F27" s="21">
        <v>221424.52485292128</v>
      </c>
      <c r="G27" s="21">
        <v>379451.1529449873</v>
      </c>
      <c r="H27" s="21">
        <v>766678.1788939928</v>
      </c>
      <c r="I27" s="21">
        <v>249637.35209161526</v>
      </c>
      <c r="J27" s="21">
        <v>517040.8268023814</v>
      </c>
      <c r="K27" s="21">
        <v>149900.9498478261</v>
      </c>
      <c r="L27" s="21">
        <v>54343.59812776807</v>
      </c>
      <c r="M27" s="21">
        <v>95557.35172005865</v>
      </c>
      <c r="N27" s="21">
        <v>82271.49214865723</v>
      </c>
      <c r="O27" s="21">
        <v>27816.69379956348</v>
      </c>
      <c r="P27" s="21">
        <v>54454.798349093835</v>
      </c>
      <c r="Q27" s="21">
        <v>69729.49119206375</v>
      </c>
      <c r="R27" s="21">
        <v>26543.851594590564</v>
      </c>
      <c r="S27" s="21">
        <v>43185.639597473026</v>
      </c>
    </row>
    <row r="28" spans="1:13" s="3" customFormat="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s="3" customFormat="1" ht="12.75">
      <c r="A29" s="6" t="s">
        <v>27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s="3" customFormat="1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s="3" customFormat="1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s="3" customFormat="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9" s="3" customFormat="1" ht="18" customHeight="1">
      <c r="A33" s="50" t="s">
        <v>69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</row>
    <row r="34" spans="1:19" s="3" customFormat="1" ht="18" customHeight="1">
      <c r="A34" s="50" t="s">
        <v>61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</row>
    <row r="35" spans="1:19" s="3" customFormat="1" ht="18" customHeight="1">
      <c r="A35" s="51" t="s">
        <v>62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</row>
    <row r="36" spans="1:13" s="3" customFormat="1" ht="18" customHeight="1" thickBo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9" ht="26.25" customHeight="1">
      <c r="A37" s="43" t="s">
        <v>16</v>
      </c>
      <c r="B37" s="45" t="s">
        <v>63</v>
      </c>
      <c r="C37" s="45"/>
      <c r="D37" s="45"/>
      <c r="E37" s="46" t="s">
        <v>64</v>
      </c>
      <c r="F37" s="46"/>
      <c r="G37" s="46"/>
      <c r="H37" s="46" t="s">
        <v>65</v>
      </c>
      <c r="I37" s="46"/>
      <c r="J37" s="46"/>
      <c r="K37" s="46" t="s">
        <v>66</v>
      </c>
      <c r="L37" s="46"/>
      <c r="M37" s="46"/>
      <c r="N37" s="46" t="s">
        <v>67</v>
      </c>
      <c r="O37" s="46"/>
      <c r="P37" s="46"/>
      <c r="Q37" s="46" t="s">
        <v>68</v>
      </c>
      <c r="R37" s="46"/>
      <c r="S37" s="47"/>
    </row>
    <row r="38" spans="1:19" ht="35.25" customHeight="1" thickBot="1">
      <c r="A38" s="44"/>
      <c r="B38" s="16" t="s">
        <v>0</v>
      </c>
      <c r="C38" s="16" t="s">
        <v>1</v>
      </c>
      <c r="D38" s="16" t="s">
        <v>2</v>
      </c>
      <c r="E38" s="16" t="s">
        <v>0</v>
      </c>
      <c r="F38" s="16" t="s">
        <v>1</v>
      </c>
      <c r="G38" s="16" t="s">
        <v>2</v>
      </c>
      <c r="H38" s="16" t="s">
        <v>0</v>
      </c>
      <c r="I38" s="16" t="s">
        <v>1</v>
      </c>
      <c r="J38" s="16" t="s">
        <v>2</v>
      </c>
      <c r="K38" s="16" t="s">
        <v>0</v>
      </c>
      <c r="L38" s="16" t="s">
        <v>1</v>
      </c>
      <c r="M38" s="16" t="s">
        <v>2</v>
      </c>
      <c r="N38" s="16" t="s">
        <v>0</v>
      </c>
      <c r="O38" s="16" t="s">
        <v>1</v>
      </c>
      <c r="P38" s="16" t="s">
        <v>2</v>
      </c>
      <c r="Q38" s="16" t="s">
        <v>0</v>
      </c>
      <c r="R38" s="16" t="s">
        <v>1</v>
      </c>
      <c r="S38" s="17" t="s">
        <v>2</v>
      </c>
    </row>
    <row r="39" spans="1:13" s="3" customFormat="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9" s="3" customFormat="1" ht="15" customHeight="1">
      <c r="A40" s="15" t="s">
        <v>17</v>
      </c>
      <c r="B40" s="14">
        <f aca="true" t="shared" si="0" ref="B40:S40">+B13/B8</f>
        <v>0.505920855669322</v>
      </c>
      <c r="C40" s="14">
        <f t="shared" si="0"/>
        <v>0.596093668921211</v>
      </c>
      <c r="D40" s="14">
        <f t="shared" si="0"/>
        <v>0.42197243879814195</v>
      </c>
      <c r="E40" s="14">
        <f t="shared" si="0"/>
        <v>0.48832870607969575</v>
      </c>
      <c r="F40" s="14">
        <f t="shared" si="0"/>
        <v>0.5719339010880076</v>
      </c>
      <c r="G40" s="14">
        <f t="shared" si="0"/>
        <v>0.4098535644025467</v>
      </c>
      <c r="H40" s="14">
        <f t="shared" si="0"/>
        <v>0.5246058045658211</v>
      </c>
      <c r="I40" s="14">
        <f t="shared" si="0"/>
        <v>0.625177671821362</v>
      </c>
      <c r="J40" s="14">
        <f t="shared" si="0"/>
        <v>0.4312605505076902</v>
      </c>
      <c r="K40" s="14">
        <f t="shared" si="0"/>
        <v>0.4720690919616178</v>
      </c>
      <c r="L40" s="14">
        <f t="shared" si="0"/>
        <v>0.5381344287152163</v>
      </c>
      <c r="M40" s="14">
        <f t="shared" si="0"/>
        <v>0.41284957961552454</v>
      </c>
      <c r="N40" s="14">
        <f t="shared" si="0"/>
        <v>0.49792722695091485</v>
      </c>
      <c r="O40" s="14">
        <f t="shared" si="0"/>
        <v>0.6010543816273964</v>
      </c>
      <c r="P40" s="14">
        <f t="shared" si="0"/>
        <v>0.3916922255653095</v>
      </c>
      <c r="Q40" s="14">
        <f t="shared" si="0"/>
        <v>0.5114763930140642</v>
      </c>
      <c r="R40" s="14">
        <f t="shared" si="0"/>
        <v>0.5667926915453637</v>
      </c>
      <c r="S40" s="14">
        <f t="shared" si="0"/>
        <v>0.46373112620313833</v>
      </c>
    </row>
    <row r="41" spans="1:19" s="3" customFormat="1" ht="15" customHeight="1">
      <c r="A41" s="15" t="s">
        <v>18</v>
      </c>
      <c r="B41" s="14">
        <f aca="true" t="shared" si="1" ref="B41:S41">+B13/B12</f>
        <v>0.5945001788251995</v>
      </c>
      <c r="C41" s="14">
        <f t="shared" si="1"/>
        <v>0.7057221610833009</v>
      </c>
      <c r="D41" s="14">
        <f t="shared" si="1"/>
        <v>0.49243587550843854</v>
      </c>
      <c r="E41" s="14">
        <f t="shared" si="1"/>
        <v>0.5718188798897965</v>
      </c>
      <c r="F41" s="14">
        <f t="shared" si="1"/>
        <v>0.6726745602919655</v>
      </c>
      <c r="G41" s="14">
        <f t="shared" si="1"/>
        <v>0.4779550297879471</v>
      </c>
      <c r="H41" s="14">
        <f t="shared" si="1"/>
        <v>0.614749446594468</v>
      </c>
      <c r="I41" s="14">
        <f t="shared" si="1"/>
        <v>0.7376212960099415</v>
      </c>
      <c r="J41" s="14">
        <f t="shared" si="1"/>
        <v>0.5021932786942118</v>
      </c>
      <c r="K41" s="14">
        <f t="shared" si="1"/>
        <v>0.5632546731449883</v>
      </c>
      <c r="L41" s="14">
        <f t="shared" si="1"/>
        <v>0.6571622729111649</v>
      </c>
      <c r="M41" s="14">
        <f t="shared" si="1"/>
        <v>0.4826674431198235</v>
      </c>
      <c r="N41" s="14">
        <f t="shared" si="1"/>
        <v>0.5972380695846342</v>
      </c>
      <c r="O41" s="14">
        <f t="shared" si="1"/>
        <v>0.7287279020813385</v>
      </c>
      <c r="P41" s="14">
        <f t="shared" si="1"/>
        <v>0.4646947251987501</v>
      </c>
      <c r="Q41" s="14">
        <f t="shared" si="1"/>
        <v>0.6041313166026929</v>
      </c>
      <c r="R41" s="14">
        <f t="shared" si="1"/>
        <v>0.6729988266181236</v>
      </c>
      <c r="S41" s="14">
        <f t="shared" si="1"/>
        <v>0.5452679310326815</v>
      </c>
    </row>
    <row r="42" spans="1:19" s="3" customFormat="1" ht="15" customHeight="1">
      <c r="A42" s="15" t="s">
        <v>19</v>
      </c>
      <c r="B42" s="14">
        <f aca="true" t="shared" si="2" ref="B42:S42">+B14/B12</f>
        <v>0.5637100187266761</v>
      </c>
      <c r="C42" s="14">
        <f t="shared" si="2"/>
        <v>0.6747935310945925</v>
      </c>
      <c r="D42" s="14">
        <f t="shared" si="2"/>
        <v>0.4617727841115036</v>
      </c>
      <c r="E42" s="14">
        <f t="shared" si="2"/>
        <v>0.5508225739151598</v>
      </c>
      <c r="F42" s="14">
        <f t="shared" si="2"/>
        <v>0.6481422313795043</v>
      </c>
      <c r="G42" s="14">
        <f t="shared" si="2"/>
        <v>0.4602496116013781</v>
      </c>
      <c r="H42" s="14">
        <f t="shared" si="2"/>
        <v>0.576304509896391</v>
      </c>
      <c r="I42" s="14">
        <f t="shared" si="2"/>
        <v>0.7004461153854542</v>
      </c>
      <c r="J42" s="14">
        <f t="shared" si="2"/>
        <v>0.4625851880394626</v>
      </c>
      <c r="K42" s="14">
        <f t="shared" si="2"/>
        <v>0.5369848398943905</v>
      </c>
      <c r="L42" s="14">
        <f t="shared" si="2"/>
        <v>0.6305341825163359</v>
      </c>
      <c r="M42" s="14">
        <f t="shared" si="2"/>
        <v>0.45670504985238186</v>
      </c>
      <c r="N42" s="14">
        <f t="shared" si="2"/>
        <v>0.5621626303674349</v>
      </c>
      <c r="O42" s="14">
        <f t="shared" si="2"/>
        <v>0.7048236678669842</v>
      </c>
      <c r="P42" s="14">
        <f t="shared" si="2"/>
        <v>0.41835857598000414</v>
      </c>
      <c r="Q42" s="14">
        <f t="shared" si="2"/>
        <v>0.5779597717674834</v>
      </c>
      <c r="R42" s="14">
        <f t="shared" si="2"/>
        <v>0.6447109035061049</v>
      </c>
      <c r="S42" s="14">
        <f t="shared" si="2"/>
        <v>0.520905326153221</v>
      </c>
    </row>
    <row r="43" spans="1:19" s="3" customFormat="1" ht="15" customHeight="1">
      <c r="A43" s="15" t="s">
        <v>20</v>
      </c>
      <c r="B43" s="14">
        <f aca="true" t="shared" si="3" ref="B43:S43">+B14/B13</f>
        <v>0.948208324916961</v>
      </c>
      <c r="C43" s="14">
        <f t="shared" si="3"/>
        <v>0.9561744951565185</v>
      </c>
      <c r="D43" s="14">
        <f t="shared" si="3"/>
        <v>0.9377318085014107</v>
      </c>
      <c r="E43" s="14">
        <f t="shared" si="3"/>
        <v>0.9632815447110049</v>
      </c>
      <c r="F43" s="14">
        <f t="shared" si="3"/>
        <v>0.9635301669475752</v>
      </c>
      <c r="G43" s="14">
        <f t="shared" si="3"/>
        <v>0.9629558910711238</v>
      </c>
      <c r="H43" s="14">
        <f t="shared" si="3"/>
        <v>0.9374624297572767</v>
      </c>
      <c r="I43" s="14">
        <f t="shared" si="3"/>
        <v>0.9496012644624264</v>
      </c>
      <c r="J43" s="14">
        <f t="shared" si="3"/>
        <v>0.9211297874042897</v>
      </c>
      <c r="K43" s="14">
        <f t="shared" si="3"/>
        <v>0.9533606474955323</v>
      </c>
      <c r="L43" s="14">
        <f t="shared" si="3"/>
        <v>0.9594801900649756</v>
      </c>
      <c r="M43" s="14">
        <f t="shared" si="3"/>
        <v>0.9462105977158347</v>
      </c>
      <c r="N43" s="14">
        <f t="shared" si="3"/>
        <v>0.941270590400251</v>
      </c>
      <c r="O43" s="14">
        <f t="shared" si="3"/>
        <v>0.9671973117180215</v>
      </c>
      <c r="P43" s="14">
        <f t="shared" si="3"/>
        <v>0.9002869051312602</v>
      </c>
      <c r="Q43" s="14">
        <f t="shared" si="3"/>
        <v>0.9566790462338814</v>
      </c>
      <c r="R43" s="14">
        <f t="shared" si="3"/>
        <v>0.9579673515120853</v>
      </c>
      <c r="S43" s="14">
        <f t="shared" si="3"/>
        <v>0.955319938157155</v>
      </c>
    </row>
    <row r="44" spans="1:19" s="3" customFormat="1" ht="15" customHeight="1">
      <c r="A44" s="15" t="s">
        <v>44</v>
      </c>
      <c r="B44" s="14">
        <f aca="true" t="shared" si="4" ref="B44:S44">+B15/B13</f>
        <v>0.5568290313720557</v>
      </c>
      <c r="C44" s="14">
        <f t="shared" si="4"/>
        <v>0.6331600636507683</v>
      </c>
      <c r="D44" s="14">
        <f t="shared" si="4"/>
        <v>0.4564441175881946</v>
      </c>
      <c r="E44" s="14">
        <f t="shared" si="4"/>
        <v>0.5997200854931031</v>
      </c>
      <c r="F44" s="14">
        <f t="shared" si="4"/>
        <v>0.6534538761007168</v>
      </c>
      <c r="G44" s="14">
        <f t="shared" si="4"/>
        <v>0.5293377868802263</v>
      </c>
      <c r="H44" s="14">
        <f t="shared" si="4"/>
        <v>0.5278338196044298</v>
      </c>
      <c r="I44" s="14">
        <f t="shared" si="4"/>
        <v>0.6158585547414055</v>
      </c>
      <c r="J44" s="14">
        <f t="shared" si="4"/>
        <v>0.4093976968521418</v>
      </c>
      <c r="K44" s="14">
        <f t="shared" si="4"/>
        <v>0.6052836076986048</v>
      </c>
      <c r="L44" s="14">
        <f t="shared" si="4"/>
        <v>0.7034838216740804</v>
      </c>
      <c r="M44" s="14">
        <f t="shared" si="4"/>
        <v>0.4905468589409752</v>
      </c>
      <c r="N44" s="14">
        <f t="shared" si="4"/>
        <v>0.5081923187670826</v>
      </c>
      <c r="O44" s="14">
        <f t="shared" si="4"/>
        <v>0.5877487542351703</v>
      </c>
      <c r="P44" s="14">
        <f t="shared" si="4"/>
        <v>0.38243342035549965</v>
      </c>
      <c r="Q44" s="14">
        <f t="shared" si="4"/>
        <v>0.5344743386381214</v>
      </c>
      <c r="R44" s="14">
        <f t="shared" si="4"/>
        <v>0.6144085285760765</v>
      </c>
      <c r="S44" s="14">
        <f t="shared" si="4"/>
        <v>0.4501471182273972</v>
      </c>
    </row>
    <row r="45" spans="1:19" s="3" customFormat="1" ht="15" customHeight="1">
      <c r="A45" s="15" t="s">
        <v>45</v>
      </c>
      <c r="B45" s="14">
        <f aca="true" t="shared" si="5" ref="B45:S45">+B19/B13</f>
        <v>0.0187476204847177</v>
      </c>
      <c r="C45" s="14">
        <f t="shared" si="5"/>
        <v>0.020443417038828723</v>
      </c>
      <c r="D45" s="14">
        <f t="shared" si="5"/>
        <v>0.016517434598355724</v>
      </c>
      <c r="E45" s="14">
        <f t="shared" si="5"/>
        <v>0.034951798480609</v>
      </c>
      <c r="F45" s="14">
        <f t="shared" si="5"/>
        <v>0.03730691618847374</v>
      </c>
      <c r="G45" s="14">
        <f t="shared" si="5"/>
        <v>0.03186698730482862</v>
      </c>
      <c r="H45" s="14">
        <f t="shared" si="5"/>
        <v>0.01116323168066854</v>
      </c>
      <c r="I45" s="14">
        <f t="shared" si="5"/>
        <v>0.011886757131114242</v>
      </c>
      <c r="J45" s="14">
        <f t="shared" si="5"/>
        <v>0.010189737708433906</v>
      </c>
      <c r="K45" s="14">
        <f t="shared" si="5"/>
        <v>0.009811697124574695</v>
      </c>
      <c r="L45" s="14">
        <f t="shared" si="5"/>
        <v>0.014352918808231155</v>
      </c>
      <c r="M45" s="14">
        <f t="shared" si="5"/>
        <v>0.004505751340173941</v>
      </c>
      <c r="N45" s="14">
        <f t="shared" si="5"/>
        <v>0.012162550486355596</v>
      </c>
      <c r="O45" s="14">
        <f t="shared" si="5"/>
        <v>0.014420653956911831</v>
      </c>
      <c r="P45" s="14">
        <f t="shared" si="5"/>
        <v>0.008593051635814085</v>
      </c>
      <c r="Q45" s="14">
        <f t="shared" si="5"/>
        <v>0.007533120290730625</v>
      </c>
      <c r="R45" s="14">
        <f t="shared" si="5"/>
        <v>0.009752724461473822</v>
      </c>
      <c r="S45" s="14">
        <f t="shared" si="5"/>
        <v>0.005191530912316852</v>
      </c>
    </row>
    <row r="46" spans="1:19" s="3" customFormat="1" ht="15" customHeight="1">
      <c r="A46" s="15" t="s">
        <v>21</v>
      </c>
      <c r="B46" s="14">
        <f aca="true" t="shared" si="6" ref="B46:S46">+B16/B13</f>
        <v>0.3726316730601853</v>
      </c>
      <c r="C46" s="14">
        <f t="shared" si="6"/>
        <v>0.3025710144669401</v>
      </c>
      <c r="D46" s="14">
        <f t="shared" si="6"/>
        <v>0.46477025631486035</v>
      </c>
      <c r="E46" s="14">
        <f t="shared" si="6"/>
        <v>0.32860966073729125</v>
      </c>
      <c r="F46" s="14">
        <f t="shared" si="6"/>
        <v>0.2727693746583835</v>
      </c>
      <c r="G46" s="14">
        <f t="shared" si="6"/>
        <v>0.4017511168860686</v>
      </c>
      <c r="H46" s="14">
        <f t="shared" si="6"/>
        <v>0.39846537847218066</v>
      </c>
      <c r="I46" s="14">
        <f t="shared" si="6"/>
        <v>0.3218559525899076</v>
      </c>
      <c r="J46" s="14">
        <f t="shared" si="6"/>
        <v>0.5015423528437151</v>
      </c>
      <c r="K46" s="14">
        <f t="shared" si="6"/>
        <v>0.33826534267234987</v>
      </c>
      <c r="L46" s="14">
        <f t="shared" si="6"/>
        <v>0.2416434495826672</v>
      </c>
      <c r="M46" s="14">
        <f t="shared" si="6"/>
        <v>0.4511579874346856</v>
      </c>
      <c r="N46" s="14">
        <f t="shared" si="6"/>
        <v>0.42091572114681275</v>
      </c>
      <c r="O46" s="14">
        <f t="shared" si="6"/>
        <v>0.36502790352593634</v>
      </c>
      <c r="P46" s="14">
        <f t="shared" si="6"/>
        <v>0.509260433139948</v>
      </c>
      <c r="Q46" s="14">
        <f t="shared" si="6"/>
        <v>0.4146715873050309</v>
      </c>
      <c r="R46" s="14">
        <f t="shared" si="6"/>
        <v>0.33380609847453535</v>
      </c>
      <c r="S46" s="14">
        <f t="shared" si="6"/>
        <v>0.4999812890174407</v>
      </c>
    </row>
    <row r="47" spans="1:19" s="3" customFormat="1" ht="15" customHeight="1">
      <c r="A47" s="15" t="s">
        <v>22</v>
      </c>
      <c r="B47" s="14">
        <f aca="true" t="shared" si="7" ref="B47:S47">+B16/B14</f>
        <v>0.39298502583049816</v>
      </c>
      <c r="C47" s="14">
        <f t="shared" si="7"/>
        <v>0.31643911859143614</v>
      </c>
      <c r="D47" s="14">
        <f t="shared" si="7"/>
        <v>0.4956323888144626</v>
      </c>
      <c r="E47" s="14">
        <f t="shared" si="7"/>
        <v>0.3411356342717827</v>
      </c>
      <c r="F47" s="14">
        <f t="shared" si="7"/>
        <v>0.2830937567035456</v>
      </c>
      <c r="G47" s="14">
        <f t="shared" si="7"/>
        <v>0.4172061468352296</v>
      </c>
      <c r="H47" s="14">
        <f t="shared" si="7"/>
        <v>0.4250467707546951</v>
      </c>
      <c r="I47" s="14">
        <f t="shared" si="7"/>
        <v>0.3389379991739077</v>
      </c>
      <c r="J47" s="14">
        <f t="shared" si="7"/>
        <v>0.5444860862192321</v>
      </c>
      <c r="K47" s="14">
        <f t="shared" si="7"/>
        <v>0.35481362017717966</v>
      </c>
      <c r="L47" s="14">
        <f t="shared" si="7"/>
        <v>0.2518482946128395</v>
      </c>
      <c r="M47" s="14">
        <f t="shared" si="7"/>
        <v>0.47680504585743083</v>
      </c>
      <c r="N47" s="14">
        <f t="shared" si="7"/>
        <v>0.44717823486637276</v>
      </c>
      <c r="O47" s="14">
        <f t="shared" si="7"/>
        <v>0.37740789713067074</v>
      </c>
      <c r="P47" s="14">
        <f t="shared" si="7"/>
        <v>0.5656646011814409</v>
      </c>
      <c r="Q47" s="14">
        <f t="shared" si="7"/>
        <v>0.4334490119099516</v>
      </c>
      <c r="R47" s="14">
        <f t="shared" si="7"/>
        <v>0.34845247904079973</v>
      </c>
      <c r="S47" s="14">
        <f t="shared" si="7"/>
        <v>0.5233652821921856</v>
      </c>
    </row>
    <row r="48" spans="1:19" s="3" customFormat="1" ht="15" customHeight="1">
      <c r="A48" s="15" t="s">
        <v>31</v>
      </c>
      <c r="B48" s="14">
        <f aca="true" t="shared" si="8" ref="B48:S48">+B17/B13</f>
        <v>0.07000181448213133</v>
      </c>
      <c r="C48" s="14">
        <f t="shared" si="8"/>
        <v>0.061194645358958445</v>
      </c>
      <c r="D48" s="14">
        <f t="shared" si="8"/>
        <v>0.08158435027022312</v>
      </c>
      <c r="E48" s="14">
        <f t="shared" si="8"/>
        <v>0.042218279398650395</v>
      </c>
      <c r="F48" s="14">
        <f t="shared" si="8"/>
        <v>0.03692759363433528</v>
      </c>
      <c r="G48" s="14">
        <f t="shared" si="8"/>
        <v>0.04914819484143265</v>
      </c>
      <c r="H48" s="14">
        <f t="shared" si="8"/>
        <v>0.09370986586827132</v>
      </c>
      <c r="I48" s="14">
        <f t="shared" si="8"/>
        <v>0.08025073847395744</v>
      </c>
      <c r="J48" s="14">
        <f t="shared" si="8"/>
        <v>0.11181894465994444</v>
      </c>
      <c r="K48" s="14">
        <f t="shared" si="8"/>
        <v>0.031085546788311182</v>
      </c>
      <c r="L48" s="14">
        <f t="shared" si="8"/>
        <v>0.011530087771056968</v>
      </c>
      <c r="M48" s="14">
        <f t="shared" si="8"/>
        <v>0.05393406918219692</v>
      </c>
      <c r="N48" s="14">
        <f t="shared" si="8"/>
        <v>0.09350454886294582</v>
      </c>
      <c r="O48" s="14">
        <f t="shared" si="8"/>
        <v>0.11098110660431633</v>
      </c>
      <c r="P48" s="14">
        <f t="shared" si="8"/>
        <v>0.06587846636377771</v>
      </c>
      <c r="Q48" s="14">
        <f t="shared" si="8"/>
        <v>0.05070430738248625</v>
      </c>
      <c r="R48" s="14">
        <f t="shared" si="8"/>
        <v>0.04512387139007504</v>
      </c>
      <c r="S48" s="14">
        <f t="shared" si="8"/>
        <v>0.05659143348316055</v>
      </c>
    </row>
    <row r="49" spans="1:19" s="3" customFormat="1" ht="15" customHeight="1">
      <c r="A49" s="15" t="s">
        <v>32</v>
      </c>
      <c r="B49" s="14">
        <f aca="true" t="shared" si="9" ref="B49:S49">+B18/B13</f>
        <v>0.3026298585780545</v>
      </c>
      <c r="C49" s="14">
        <f t="shared" si="9"/>
        <v>0.2413763691079817</v>
      </c>
      <c r="D49" s="14">
        <f t="shared" si="9"/>
        <v>0.3831859060446375</v>
      </c>
      <c r="E49" s="14">
        <f t="shared" si="9"/>
        <v>0.28639138133864106</v>
      </c>
      <c r="F49" s="14">
        <f t="shared" si="9"/>
        <v>0.2358417810240481</v>
      </c>
      <c r="G49" s="14">
        <f t="shared" si="9"/>
        <v>0.3526029220446359</v>
      </c>
      <c r="H49" s="14">
        <f t="shared" si="9"/>
        <v>0.3047555126039096</v>
      </c>
      <c r="I49" s="14">
        <f t="shared" si="9"/>
        <v>0.24160521411595057</v>
      </c>
      <c r="J49" s="14">
        <f t="shared" si="9"/>
        <v>0.3897234081837705</v>
      </c>
      <c r="K49" s="14">
        <f t="shared" si="9"/>
        <v>0.3071797958840388</v>
      </c>
      <c r="L49" s="14">
        <f t="shared" si="9"/>
        <v>0.23011336181161018</v>
      </c>
      <c r="M49" s="14">
        <f t="shared" si="9"/>
        <v>0.3972239182524896</v>
      </c>
      <c r="N49" s="14">
        <f t="shared" si="9"/>
        <v>0.32741117228386635</v>
      </c>
      <c r="O49" s="14">
        <f t="shared" si="9"/>
        <v>0.2540467969216198</v>
      </c>
      <c r="P49" s="14">
        <f t="shared" si="9"/>
        <v>0.44338196677617014</v>
      </c>
      <c r="Q49" s="14">
        <f t="shared" si="9"/>
        <v>0.36396727992254435</v>
      </c>
      <c r="R49" s="14">
        <f t="shared" si="9"/>
        <v>0.28868222708446056</v>
      </c>
      <c r="S49" s="14">
        <f t="shared" si="9"/>
        <v>0.44338985553428023</v>
      </c>
    </row>
    <row r="50" spans="1:19" s="3" customFormat="1" ht="15" customHeight="1">
      <c r="A50" s="15" t="s">
        <v>23</v>
      </c>
      <c r="B50" s="14">
        <f aca="true" t="shared" si="10" ref="B50:S50">+B20/B13</f>
        <v>0.05179167508302991</v>
      </c>
      <c r="C50" s="14">
        <f t="shared" si="10"/>
        <v>0.043825504843484096</v>
      </c>
      <c r="D50" s="14">
        <f t="shared" si="10"/>
        <v>0.062268191498593334</v>
      </c>
      <c r="E50" s="14">
        <f t="shared" si="10"/>
        <v>0.036718455288994506</v>
      </c>
      <c r="F50" s="14">
        <f t="shared" si="10"/>
        <v>0.0364698330524258</v>
      </c>
      <c r="G50" s="14">
        <f t="shared" si="10"/>
        <v>0.03704410892887573</v>
      </c>
      <c r="H50" s="14">
        <f t="shared" si="10"/>
        <v>0.06253757024272275</v>
      </c>
      <c r="I50" s="14">
        <f t="shared" si="10"/>
        <v>0.05039873553757555</v>
      </c>
      <c r="J50" s="14">
        <f t="shared" si="10"/>
        <v>0.0788702125957091</v>
      </c>
      <c r="K50" s="14">
        <f t="shared" si="10"/>
        <v>0.04663935250446789</v>
      </c>
      <c r="L50" s="14">
        <f t="shared" si="10"/>
        <v>0.040519809935025665</v>
      </c>
      <c r="M50" s="14">
        <f t="shared" si="10"/>
        <v>0.05378940228416751</v>
      </c>
      <c r="N50" s="14">
        <f t="shared" si="10"/>
        <v>0.058729409599749705</v>
      </c>
      <c r="O50" s="14">
        <f t="shared" si="10"/>
        <v>0.03280268828197896</v>
      </c>
      <c r="P50" s="14">
        <f t="shared" si="10"/>
        <v>0.09971309486874026</v>
      </c>
      <c r="Q50" s="14">
        <f t="shared" si="10"/>
        <v>0.04332095376611783</v>
      </c>
      <c r="R50" s="14">
        <f t="shared" si="10"/>
        <v>0.04203264848791449</v>
      </c>
      <c r="S50" s="14">
        <f t="shared" si="10"/>
        <v>0.04468006184284539</v>
      </c>
    </row>
    <row r="51" spans="1:19" s="3" customFormat="1" ht="15" customHeight="1">
      <c r="A51" s="15" t="s">
        <v>24</v>
      </c>
      <c r="B51" s="14">
        <f aca="true" t="shared" si="11" ref="B51:S51">+B21/B13</f>
        <v>0.045635280511818505</v>
      </c>
      <c r="C51" s="14">
        <f t="shared" si="11"/>
        <v>0.04052443622415756</v>
      </c>
      <c r="D51" s="14">
        <f t="shared" si="11"/>
        <v>0.05235668395500235</v>
      </c>
      <c r="E51" s="14">
        <f t="shared" si="11"/>
        <v>0.03386754892733178</v>
      </c>
      <c r="F51" s="14">
        <f t="shared" si="11"/>
        <v>0.033247891248538546</v>
      </c>
      <c r="G51" s="14">
        <f t="shared" si="11"/>
        <v>0.03467919707821457</v>
      </c>
      <c r="H51" s="14">
        <f t="shared" si="11"/>
        <v>0.05481687309886702</v>
      </c>
      <c r="I51" s="14">
        <f t="shared" si="11"/>
        <v>0.048047105576058</v>
      </c>
      <c r="J51" s="14">
        <f t="shared" si="11"/>
        <v>0.0639255062130503</v>
      </c>
      <c r="K51" s="14">
        <f t="shared" si="11"/>
        <v>0.03637417940697242</v>
      </c>
      <c r="L51" s="14">
        <f t="shared" si="11"/>
        <v>0.0301865205162603</v>
      </c>
      <c r="M51" s="14">
        <f t="shared" si="11"/>
        <v>0.04360381603198971</v>
      </c>
      <c r="N51" s="14">
        <f t="shared" si="11"/>
        <v>0.053292065823777934</v>
      </c>
      <c r="O51" s="14">
        <f t="shared" si="11"/>
        <v>0.03280268828197896</v>
      </c>
      <c r="P51" s="14">
        <f t="shared" si="11"/>
        <v>0.08568066561001635</v>
      </c>
      <c r="Q51" s="14">
        <f t="shared" si="11"/>
        <v>0.03686277249647322</v>
      </c>
      <c r="R51" s="14">
        <f t="shared" si="11"/>
        <v>0.03476914287952976</v>
      </c>
      <c r="S51" s="14">
        <f t="shared" si="11"/>
        <v>0.03907146400011451</v>
      </c>
    </row>
    <row r="52" spans="1:19" s="3" customFormat="1" ht="15" customHeight="1">
      <c r="A52" s="15" t="s">
        <v>25</v>
      </c>
      <c r="B52" s="14">
        <f aca="true" t="shared" si="12" ref="B52:S52">+B22/B13</f>
        <v>0.0061563945712113976</v>
      </c>
      <c r="C52" s="14">
        <f t="shared" si="12"/>
        <v>0.003301068619326541</v>
      </c>
      <c r="D52" s="14">
        <f t="shared" si="12"/>
        <v>0.00991150754359098</v>
      </c>
      <c r="E52" s="14">
        <f t="shared" si="12"/>
        <v>0.002850906361662728</v>
      </c>
      <c r="F52" s="14">
        <f t="shared" si="12"/>
        <v>0.003221941803887254</v>
      </c>
      <c r="G52" s="14">
        <f t="shared" si="12"/>
        <v>0.0023649118506611643</v>
      </c>
      <c r="H52" s="14">
        <f t="shared" si="12"/>
        <v>0.007720697143855758</v>
      </c>
      <c r="I52" s="14">
        <f t="shared" si="12"/>
        <v>0.002351629961517528</v>
      </c>
      <c r="J52" s="14">
        <f t="shared" si="12"/>
        <v>0.0149447063826588</v>
      </c>
      <c r="K52" s="14">
        <f t="shared" si="12"/>
        <v>0.01026517309749548</v>
      </c>
      <c r="L52" s="14">
        <f t="shared" si="12"/>
        <v>0.010333289418765369</v>
      </c>
      <c r="M52" s="14">
        <f t="shared" si="12"/>
        <v>0.010185586252177786</v>
      </c>
      <c r="N52" s="14">
        <f t="shared" si="12"/>
        <v>0.005437343775971768</v>
      </c>
      <c r="O52" s="14">
        <f t="shared" si="12"/>
        <v>0</v>
      </c>
      <c r="P52" s="14">
        <f t="shared" si="12"/>
        <v>0.014032429258723923</v>
      </c>
      <c r="Q52" s="14">
        <f t="shared" si="12"/>
        <v>0.0064581812696446065</v>
      </c>
      <c r="R52" s="14">
        <f t="shared" si="12"/>
        <v>0.007263505608384745</v>
      </c>
      <c r="S52" s="14">
        <f t="shared" si="12"/>
        <v>0.005608597842730878</v>
      </c>
    </row>
    <row r="53" spans="1:19" s="3" customFormat="1" ht="15" customHeight="1">
      <c r="A53" s="15" t="s">
        <v>26</v>
      </c>
      <c r="B53" s="14">
        <f aca="true" t="shared" si="13" ref="B53:S53">+B46+B50</f>
        <v>0.4244233481432152</v>
      </c>
      <c r="C53" s="14">
        <f t="shared" si="13"/>
        <v>0.3463965193104242</v>
      </c>
      <c r="D53" s="14">
        <f t="shared" si="13"/>
        <v>0.5270384478134537</v>
      </c>
      <c r="E53" s="14">
        <f t="shared" si="13"/>
        <v>0.3653281160262858</v>
      </c>
      <c r="F53" s="14">
        <f t="shared" si="13"/>
        <v>0.3092392077108093</v>
      </c>
      <c r="G53" s="14">
        <f t="shared" si="13"/>
        <v>0.43879522581494435</v>
      </c>
      <c r="H53" s="14">
        <f t="shared" si="13"/>
        <v>0.46100294871490344</v>
      </c>
      <c r="I53" s="14">
        <f t="shared" si="13"/>
        <v>0.3722546881274832</v>
      </c>
      <c r="J53" s="14">
        <f t="shared" si="13"/>
        <v>0.5804125654394242</v>
      </c>
      <c r="K53" s="14">
        <f t="shared" si="13"/>
        <v>0.38490469517681775</v>
      </c>
      <c r="L53" s="14">
        <f t="shared" si="13"/>
        <v>0.2821632595176929</v>
      </c>
      <c r="M53" s="14">
        <f t="shared" si="13"/>
        <v>0.5049473897188531</v>
      </c>
      <c r="N53" s="14">
        <f t="shared" si="13"/>
        <v>0.47964513074656245</v>
      </c>
      <c r="O53" s="14">
        <f t="shared" si="13"/>
        <v>0.3978305918079153</v>
      </c>
      <c r="P53" s="14">
        <f t="shared" si="13"/>
        <v>0.6089735280086882</v>
      </c>
      <c r="Q53" s="14">
        <f t="shared" si="13"/>
        <v>0.45799254107114873</v>
      </c>
      <c r="R53" s="14">
        <f t="shared" si="13"/>
        <v>0.37583874696244984</v>
      </c>
      <c r="S53" s="14">
        <f t="shared" si="13"/>
        <v>0.5446613508602861</v>
      </c>
    </row>
    <row r="54" spans="1:13" s="3" customFormat="1" ht="12.75">
      <c r="A54" s="6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3" s="3" customFormat="1" ht="12.75">
      <c r="A55" s="6" t="s">
        <v>46</v>
      </c>
      <c r="B55" s="11"/>
      <c r="C55" s="11"/>
      <c r="D55" s="11"/>
      <c r="E55" s="11"/>
      <c r="F55" s="11"/>
      <c r="G55" s="11"/>
      <c r="H55" s="11"/>
      <c r="I55" s="11"/>
      <c r="J55" s="11"/>
      <c r="K55" s="13"/>
      <c r="L55" s="13"/>
      <c r="M55" s="13"/>
    </row>
    <row r="56" spans="1:13" s="3" customFormat="1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9" s="3" customFormat="1" ht="12.75">
      <c r="A57" s="12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</row>
    <row r="58" s="3" customFormat="1" ht="12.75">
      <c r="A58" s="12"/>
    </row>
    <row r="59" s="3" customFormat="1" ht="12.75">
      <c r="A59" s="12"/>
    </row>
    <row r="60" s="3" customFormat="1" ht="12.75">
      <c r="A60" s="12"/>
    </row>
    <row r="61" s="3" customFormat="1" ht="12.75">
      <c r="A61" s="12"/>
    </row>
    <row r="62" s="3" customFormat="1" ht="12.75">
      <c r="A62" s="12"/>
    </row>
    <row r="63" s="3" customFormat="1" ht="12.75">
      <c r="A63" s="12"/>
    </row>
    <row r="64" s="3" customFormat="1" ht="12.75">
      <c r="A64" s="12"/>
    </row>
    <row r="65" s="3" customFormat="1" ht="12.75">
      <c r="A65" s="12"/>
    </row>
    <row r="66" s="3" customFormat="1" ht="12.75">
      <c r="A66" s="12"/>
    </row>
    <row r="67" s="3" customFormat="1" ht="12.75">
      <c r="A67" s="12"/>
    </row>
    <row r="68" s="3" customFormat="1" ht="12.75">
      <c r="A68" s="12"/>
    </row>
    <row r="69" s="3" customFormat="1" ht="12.75">
      <c r="A69" s="12"/>
    </row>
    <row r="70" s="3" customFormat="1" ht="12.75">
      <c r="A70" s="12"/>
    </row>
  </sheetData>
  <sheetProtection sheet="1" formatCells="0" formatColumns="0" formatRows="0" insertColumns="0" insertRows="0" insertHyperlinks="0" deleteColumns="0" deleteRows="0" sort="0" autoFilter="0" pivotTables="0"/>
  <mergeCells count="20">
    <mergeCell ref="A1:S1"/>
    <mergeCell ref="A2:S2"/>
    <mergeCell ref="A3:S3"/>
    <mergeCell ref="A5:A6"/>
    <mergeCell ref="B5:D5"/>
    <mergeCell ref="E5:G5"/>
    <mergeCell ref="H5:J5"/>
    <mergeCell ref="K5:M5"/>
    <mergeCell ref="N5:P5"/>
    <mergeCell ref="Q5:S5"/>
    <mergeCell ref="A33:S33"/>
    <mergeCell ref="A34:S34"/>
    <mergeCell ref="A35:S35"/>
    <mergeCell ref="A37:A38"/>
    <mergeCell ref="B37:D37"/>
    <mergeCell ref="E37:G37"/>
    <mergeCell ref="H37:J37"/>
    <mergeCell ref="K37:M37"/>
    <mergeCell ref="N37:P37"/>
    <mergeCell ref="Q37:S37"/>
  </mergeCells>
  <printOptions horizontalCentered="1" verticalCentered="1"/>
  <pageMargins left="0.15748031496062992" right="0.15748031496062992" top="0.23" bottom="0.62" header="0" footer="0.3937007874015748"/>
  <pageSetup fitToHeight="1" fitToWidth="1" horizontalDpi="600" verticalDpi="600" orientation="landscape" paperSize="9" scale="57" r:id="rId1"/>
  <headerFooter alignWithMargins="0">
    <oddFooter>&amp;LMarzo 2012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60"/>
  <sheetViews>
    <sheetView zoomScalePageLayoutView="0" workbookViewId="0" topLeftCell="A1">
      <selection activeCell="B58" sqref="B58"/>
    </sheetView>
  </sheetViews>
  <sheetFormatPr defaultColWidth="11.421875" defaultRowHeight="12.75"/>
  <cols>
    <col min="1" max="1" width="41.28125" style="40" customWidth="1"/>
    <col min="2" max="16" width="11.7109375" style="41" customWidth="1"/>
    <col min="17" max="17" width="12.8515625" style="41" bestFit="1" customWidth="1"/>
    <col min="18" max="18" width="12.00390625" style="41" customWidth="1"/>
    <col min="19" max="19" width="12.00390625" style="41" bestFit="1" customWidth="1"/>
    <col min="20" max="16384" width="11.421875" style="41" customWidth="1"/>
  </cols>
  <sheetData>
    <row r="1" spans="1:19" s="3" customFormat="1" ht="15.75">
      <c r="A1" s="50" t="s">
        <v>70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spans="1:19" s="3" customFormat="1" ht="15.75">
      <c r="A2" s="50" t="s">
        <v>71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s="3" customFormat="1" ht="15.75">
      <c r="A3" s="51" t="s">
        <v>72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</row>
    <row r="4" spans="1:19" s="3" customFormat="1" ht="23.25" customHeight="1" thickBo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</row>
    <row r="5" spans="1:19" ht="36" customHeight="1">
      <c r="A5" s="43" t="s">
        <v>73</v>
      </c>
      <c r="B5" s="52" t="s">
        <v>74</v>
      </c>
      <c r="C5" s="53"/>
      <c r="D5" s="54"/>
      <c r="E5" s="52" t="s">
        <v>64</v>
      </c>
      <c r="F5" s="53"/>
      <c r="G5" s="54"/>
      <c r="H5" s="46" t="s">
        <v>65</v>
      </c>
      <c r="I5" s="46"/>
      <c r="J5" s="46"/>
      <c r="K5" s="46" t="s">
        <v>66</v>
      </c>
      <c r="L5" s="46"/>
      <c r="M5" s="46"/>
      <c r="N5" s="46" t="s">
        <v>67</v>
      </c>
      <c r="O5" s="46"/>
      <c r="P5" s="46"/>
      <c r="Q5" s="46" t="s">
        <v>68</v>
      </c>
      <c r="R5" s="46"/>
      <c r="S5" s="47"/>
    </row>
    <row r="6" spans="1:19" ht="42" customHeight="1" thickBot="1">
      <c r="A6" s="44"/>
      <c r="B6" s="16" t="s">
        <v>0</v>
      </c>
      <c r="C6" s="16" t="s">
        <v>1</v>
      </c>
      <c r="D6" s="16" t="s">
        <v>2</v>
      </c>
      <c r="E6" s="16" t="s">
        <v>0</v>
      </c>
      <c r="F6" s="16" t="s">
        <v>1</v>
      </c>
      <c r="G6" s="16" t="s">
        <v>2</v>
      </c>
      <c r="H6" s="16" t="s">
        <v>0</v>
      </c>
      <c r="I6" s="16" t="s">
        <v>1</v>
      </c>
      <c r="J6" s="16" t="s">
        <v>2</v>
      </c>
      <c r="K6" s="16" t="s">
        <v>0</v>
      </c>
      <c r="L6" s="16" t="s">
        <v>1</v>
      </c>
      <c r="M6" s="16" t="s">
        <v>2</v>
      </c>
      <c r="N6" s="16" t="s">
        <v>0</v>
      </c>
      <c r="O6" s="16" t="s">
        <v>1</v>
      </c>
      <c r="P6" s="16" t="s">
        <v>2</v>
      </c>
      <c r="Q6" s="16" t="s">
        <v>0</v>
      </c>
      <c r="R6" s="16" t="s">
        <v>1</v>
      </c>
      <c r="S6" s="17" t="s">
        <v>2</v>
      </c>
    </row>
    <row r="7" spans="1:16" s="3" customFormat="1" ht="12.7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9" s="3" customFormat="1" ht="12.75">
      <c r="A8" s="15" t="s">
        <v>10</v>
      </c>
      <c r="B8" s="26">
        <v>2447576.333694224</v>
      </c>
      <c r="C8" s="26">
        <v>1390365.4124702115</v>
      </c>
      <c r="D8" s="26">
        <v>1057210.9212239748</v>
      </c>
      <c r="E8" s="26">
        <v>802445.6027929931</v>
      </c>
      <c r="F8" s="26">
        <v>455041.4566804022</v>
      </c>
      <c r="G8" s="26">
        <v>347404.14611259033</v>
      </c>
      <c r="H8" s="26">
        <v>1223398.5961209415</v>
      </c>
      <c r="I8" s="26">
        <v>701801.7254528363</v>
      </c>
      <c r="J8" s="26">
        <v>521596.87066810654</v>
      </c>
      <c r="K8" s="26">
        <v>193321.84071358145</v>
      </c>
      <c r="L8" s="26">
        <v>104167.53945682614</v>
      </c>
      <c r="M8" s="26">
        <v>89154.30125675467</v>
      </c>
      <c r="N8" s="26">
        <v>121996.8011923006</v>
      </c>
      <c r="O8" s="26">
        <v>74724.97566437046</v>
      </c>
      <c r="P8" s="26">
        <v>47271.82552793024</v>
      </c>
      <c r="Q8" s="26">
        <v>106413.49287439887</v>
      </c>
      <c r="R8" s="26">
        <v>54629.715215802746</v>
      </c>
      <c r="S8" s="26">
        <v>51783.777658596184</v>
      </c>
    </row>
    <row r="9" spans="1:19" s="3" customFormat="1" ht="12.75">
      <c r="A9" s="15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</row>
    <row r="10" spans="1:19" s="7" customFormat="1" ht="12.75">
      <c r="A10" s="18" t="s">
        <v>11</v>
      </c>
      <c r="B10" s="26">
        <v>2320812.255478597</v>
      </c>
      <c r="C10" s="26">
        <v>1329431.9463517892</v>
      </c>
      <c r="D10" s="26">
        <v>991380.3091268003</v>
      </c>
      <c r="E10" s="26">
        <v>772981.0398049878</v>
      </c>
      <c r="F10" s="26">
        <v>438446.17072333576</v>
      </c>
      <c r="G10" s="26">
        <v>334534.8690816523</v>
      </c>
      <c r="H10" s="26">
        <v>1146890.220481179</v>
      </c>
      <c r="I10" s="26">
        <v>666431.8058919259</v>
      </c>
      <c r="J10" s="26">
        <v>480458.4145892558</v>
      </c>
      <c r="K10" s="26">
        <v>184305.43523772818</v>
      </c>
      <c r="L10" s="26">
        <v>99946.6905566364</v>
      </c>
      <c r="M10" s="26">
        <v>84358.74468109143</v>
      </c>
      <c r="N10" s="26">
        <v>114832.00108521883</v>
      </c>
      <c r="O10" s="26">
        <v>72273.79558077369</v>
      </c>
      <c r="P10" s="26">
        <v>42558.20550444521</v>
      </c>
      <c r="Q10" s="26">
        <v>101803.55886949586</v>
      </c>
      <c r="R10" s="26">
        <v>52333.483599142026</v>
      </c>
      <c r="S10" s="26">
        <v>49470.07527035397</v>
      </c>
    </row>
    <row r="11" spans="1:19" s="3" customFormat="1" ht="12.75">
      <c r="A11" s="20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</row>
    <row r="12" spans="1:19" s="3" customFormat="1" ht="12.75">
      <c r="A12" s="27" t="s">
        <v>50</v>
      </c>
      <c r="B12" s="26">
        <v>1053045.1292293787</v>
      </c>
      <c r="C12" s="26">
        <v>634417.5900924514</v>
      </c>
      <c r="D12" s="26">
        <v>418627.5391369316</v>
      </c>
      <c r="E12" s="26">
        <v>407403.6674910939</v>
      </c>
      <c r="F12" s="26">
        <v>236047.25846210335</v>
      </c>
      <c r="G12" s="26">
        <v>171356.40902898973</v>
      </c>
      <c r="H12" s="26">
        <v>480617.85799620557</v>
      </c>
      <c r="I12" s="26">
        <v>302900.4900500387</v>
      </c>
      <c r="J12" s="26">
        <v>177717.36794616742</v>
      </c>
      <c r="K12" s="26">
        <v>82631.91165550663</v>
      </c>
      <c r="L12" s="26">
        <v>47547.834147635425</v>
      </c>
      <c r="M12" s="26">
        <v>35084.0775078713</v>
      </c>
      <c r="N12" s="26">
        <v>43055.791793963646</v>
      </c>
      <c r="O12" s="26">
        <v>27573.029096990438</v>
      </c>
      <c r="P12" s="26">
        <v>15482.762696973245</v>
      </c>
      <c r="Q12" s="26">
        <v>39335.900292612074</v>
      </c>
      <c r="R12" s="26">
        <v>20348.97833568264</v>
      </c>
      <c r="S12" s="26">
        <v>18986.92195692941</v>
      </c>
    </row>
    <row r="13" spans="1:19" s="3" customFormat="1" ht="12.75">
      <c r="A13" s="27" t="s">
        <v>51</v>
      </c>
      <c r="B13" s="26">
        <v>1156268.3260429965</v>
      </c>
      <c r="C13" s="26">
        <v>667841.6122221741</v>
      </c>
      <c r="D13" s="26">
        <v>488426.7138208445</v>
      </c>
      <c r="E13" s="26">
        <v>307412.1900032307</v>
      </c>
      <c r="F13" s="26">
        <v>182247.68418040822</v>
      </c>
      <c r="G13" s="26">
        <v>125164.50582282315</v>
      </c>
      <c r="H13" s="26">
        <v>629585.1258230003</v>
      </c>
      <c r="I13" s="26">
        <v>360738.8226204489</v>
      </c>
      <c r="J13" s="26">
        <v>268846.30320255336</v>
      </c>
      <c r="K13" s="26">
        <v>93976.0219860666</v>
      </c>
      <c r="L13" s="26">
        <v>50785.97283168236</v>
      </c>
      <c r="M13" s="26">
        <v>43190.04915438449</v>
      </c>
      <c r="N13" s="26">
        <v>68687.67356399758</v>
      </c>
      <c r="O13" s="26">
        <v>44614.917774199785</v>
      </c>
      <c r="P13" s="26">
        <v>24072.755789797626</v>
      </c>
      <c r="Q13" s="26">
        <v>56607.31466671888</v>
      </c>
      <c r="R13" s="26">
        <v>29454.21481543336</v>
      </c>
      <c r="S13" s="26">
        <v>27153.099851285595</v>
      </c>
    </row>
    <row r="14" spans="1:19" s="7" customFormat="1" ht="12.75">
      <c r="A14" s="27" t="s">
        <v>52</v>
      </c>
      <c r="B14" s="26">
        <v>36023.60395022485</v>
      </c>
      <c r="C14" s="26">
        <v>24476.20198449847</v>
      </c>
      <c r="D14" s="26">
        <v>11547.40196572636</v>
      </c>
      <c r="E14" s="26">
        <v>27381.728581482676</v>
      </c>
      <c r="F14" s="26">
        <v>19320.753786920224</v>
      </c>
      <c r="G14" s="26">
        <v>8060.97479456246</v>
      </c>
      <c r="H14" s="26">
        <v>2132.8018475613862</v>
      </c>
      <c r="I14" s="26">
        <v>1186.1129920872063</v>
      </c>
      <c r="J14" s="26">
        <v>946.68885547418</v>
      </c>
      <c r="K14" s="26">
        <v>2691.526723912969</v>
      </c>
      <c r="L14" s="26">
        <v>1439.0447574650143</v>
      </c>
      <c r="M14" s="26">
        <v>1252.4819664479546</v>
      </c>
      <c r="N14" s="26">
        <v>125.94564481646285</v>
      </c>
      <c r="O14" s="26">
        <v>0</v>
      </c>
      <c r="P14" s="26">
        <v>125.94564481646285</v>
      </c>
      <c r="Q14" s="26">
        <v>3691.6011524513488</v>
      </c>
      <c r="R14" s="26">
        <v>2530.2904480260454</v>
      </c>
      <c r="S14" s="26">
        <v>1161.3107044253024</v>
      </c>
    </row>
    <row r="15" spans="1:19" s="3" customFormat="1" ht="12.75">
      <c r="A15" s="27" t="s">
        <v>53</v>
      </c>
      <c r="B15" s="26">
        <v>75475.19625599096</v>
      </c>
      <c r="C15" s="26">
        <v>2696.542052692822</v>
      </c>
      <c r="D15" s="26">
        <v>72778.6542032982</v>
      </c>
      <c r="E15" s="26">
        <v>30783.453729180455</v>
      </c>
      <c r="F15" s="26">
        <v>830.4742939032578</v>
      </c>
      <c r="G15" s="26">
        <v>29952.979435277197</v>
      </c>
      <c r="H15" s="26">
        <v>34554.434814414126</v>
      </c>
      <c r="I15" s="26">
        <v>1606.3802293524973</v>
      </c>
      <c r="J15" s="26">
        <v>32948.054585061625</v>
      </c>
      <c r="K15" s="26">
        <v>5005.97487224159</v>
      </c>
      <c r="L15" s="26">
        <v>173.8388198538309</v>
      </c>
      <c r="M15" s="26">
        <v>4832.136052387759</v>
      </c>
      <c r="N15" s="26">
        <v>2962.590082441166</v>
      </c>
      <c r="O15" s="26">
        <v>85.84870958323594</v>
      </c>
      <c r="P15" s="26">
        <v>2876.7413728579304</v>
      </c>
      <c r="Q15" s="26">
        <v>2168.7427577136586</v>
      </c>
      <c r="R15" s="28">
        <v>0</v>
      </c>
      <c r="S15" s="26">
        <v>2168.7427577136586</v>
      </c>
    </row>
    <row r="16" spans="1:19" s="3" customFormat="1" ht="12.75">
      <c r="A16" s="20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</row>
    <row r="17" spans="1:19" s="3" customFormat="1" ht="12.75">
      <c r="A17" s="18" t="s">
        <v>13</v>
      </c>
      <c r="B17" s="26">
        <v>126764.07821560484</v>
      </c>
      <c r="C17" s="26">
        <v>60933.46611842602</v>
      </c>
      <c r="D17" s="26">
        <v>65830.61209717873</v>
      </c>
      <c r="E17" s="26">
        <v>29464.56298800476</v>
      </c>
      <c r="F17" s="26">
        <v>16595.285957066917</v>
      </c>
      <c r="G17" s="26">
        <v>12869.277030937857</v>
      </c>
      <c r="H17" s="26">
        <v>76508.37563976177</v>
      </c>
      <c r="I17" s="26">
        <v>35369.919560911694</v>
      </c>
      <c r="J17" s="26">
        <v>41138.45607885015</v>
      </c>
      <c r="K17" s="26">
        <v>9016.405475853318</v>
      </c>
      <c r="L17" s="26">
        <v>4220.8489001898815</v>
      </c>
      <c r="M17" s="26">
        <v>4795.556575663438</v>
      </c>
      <c r="N17" s="26">
        <v>7164.800107081855</v>
      </c>
      <c r="O17" s="26">
        <v>2451.1800835968074</v>
      </c>
      <c r="P17" s="26">
        <v>4713.620023485046</v>
      </c>
      <c r="Q17" s="26">
        <v>4609.934004902942</v>
      </c>
      <c r="R17" s="26">
        <v>2296.2316166607106</v>
      </c>
      <c r="S17" s="26">
        <v>2313.702388242233</v>
      </c>
    </row>
    <row r="18" spans="1:19" s="3" customFormat="1" ht="12.75">
      <c r="A18" s="29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</row>
    <row r="19" spans="1:19" s="3" customFormat="1" ht="12.75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</row>
    <row r="20" spans="1:19" s="3" customFormat="1" ht="12.75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</row>
    <row r="21" spans="1:19" s="3" customFormat="1" ht="12.75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</row>
    <row r="22" spans="1:16" s="3" customFormat="1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9" s="3" customFormat="1" ht="18">
      <c r="A23" s="42" t="s">
        <v>75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</row>
    <row r="24" spans="1:19" s="3" customFormat="1" ht="18">
      <c r="A24" s="42" t="s">
        <v>71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</row>
    <row r="25" spans="1:19" s="3" customFormat="1" ht="18">
      <c r="A25" s="49" t="s">
        <v>72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</row>
    <row r="26" spans="1:256" s="32" customFormat="1" ht="18.75" thickBo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  <c r="IU26" s="24"/>
      <c r="IV26" s="24"/>
    </row>
    <row r="27" spans="1:20" s="34" customFormat="1" ht="33.75" customHeight="1">
      <c r="A27" s="43" t="s">
        <v>16</v>
      </c>
      <c r="B27" s="46" t="s">
        <v>74</v>
      </c>
      <c r="C27" s="46"/>
      <c r="D27" s="46"/>
      <c r="E27" s="45" t="s">
        <v>64</v>
      </c>
      <c r="F27" s="45"/>
      <c r="G27" s="45"/>
      <c r="H27" s="46" t="s">
        <v>65</v>
      </c>
      <c r="I27" s="46"/>
      <c r="J27" s="46"/>
      <c r="K27" s="46" t="s">
        <v>66</v>
      </c>
      <c r="L27" s="46"/>
      <c r="M27" s="46"/>
      <c r="N27" s="46" t="s">
        <v>67</v>
      </c>
      <c r="O27" s="46"/>
      <c r="P27" s="46"/>
      <c r="Q27" s="46" t="s">
        <v>68</v>
      </c>
      <c r="R27" s="46"/>
      <c r="S27" s="47"/>
      <c r="T27" s="33"/>
    </row>
    <row r="28" spans="1:19" ht="42" customHeight="1" thickBot="1">
      <c r="A28" s="44"/>
      <c r="B28" s="16" t="s">
        <v>0</v>
      </c>
      <c r="C28" s="16" t="s">
        <v>1</v>
      </c>
      <c r="D28" s="16" t="s">
        <v>2</v>
      </c>
      <c r="E28" s="16" t="s">
        <v>0</v>
      </c>
      <c r="F28" s="16" t="s">
        <v>1</v>
      </c>
      <c r="G28" s="16" t="s">
        <v>2</v>
      </c>
      <c r="H28" s="16" t="s">
        <v>0</v>
      </c>
      <c r="I28" s="16" t="s">
        <v>1</v>
      </c>
      <c r="J28" s="16" t="s">
        <v>2</v>
      </c>
      <c r="K28" s="16" t="s">
        <v>0</v>
      </c>
      <c r="L28" s="16" t="s">
        <v>1</v>
      </c>
      <c r="M28" s="16" t="s">
        <v>2</v>
      </c>
      <c r="N28" s="16" t="s">
        <v>0</v>
      </c>
      <c r="O28" s="16" t="s">
        <v>1</v>
      </c>
      <c r="P28" s="16" t="s">
        <v>2</v>
      </c>
      <c r="Q28" s="16" t="s">
        <v>0</v>
      </c>
      <c r="R28" s="16" t="s">
        <v>1</v>
      </c>
      <c r="S28" s="17" t="s">
        <v>2</v>
      </c>
    </row>
    <row r="29" spans="1:16" s="3" customFormat="1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9" s="3" customFormat="1" ht="14.25">
      <c r="A30" s="15" t="s">
        <v>20</v>
      </c>
      <c r="B30" s="14">
        <f aca="true" t="shared" si="0" ref="B30:S30">+B10/B8</f>
        <v>0.948208324916961</v>
      </c>
      <c r="C30" s="14">
        <f t="shared" si="0"/>
        <v>0.9561744951565185</v>
      </c>
      <c r="D30" s="14">
        <f t="shared" si="0"/>
        <v>0.9377318085014107</v>
      </c>
      <c r="E30" s="14">
        <f t="shared" si="0"/>
        <v>0.9632815447110049</v>
      </c>
      <c r="F30" s="14">
        <f t="shared" si="0"/>
        <v>0.9635301669475752</v>
      </c>
      <c r="G30" s="14">
        <f t="shared" si="0"/>
        <v>0.9629558910711238</v>
      </c>
      <c r="H30" s="14">
        <f t="shared" si="0"/>
        <v>0.9374624297572767</v>
      </c>
      <c r="I30" s="14">
        <f t="shared" si="0"/>
        <v>0.9496012644624264</v>
      </c>
      <c r="J30" s="14">
        <f t="shared" si="0"/>
        <v>0.9211297874042897</v>
      </c>
      <c r="K30" s="14">
        <f t="shared" si="0"/>
        <v>0.9533606474955323</v>
      </c>
      <c r="L30" s="14">
        <f t="shared" si="0"/>
        <v>0.9594801900649756</v>
      </c>
      <c r="M30" s="14">
        <f t="shared" si="0"/>
        <v>0.9462105977158347</v>
      </c>
      <c r="N30" s="14">
        <f t="shared" si="0"/>
        <v>0.941270590400251</v>
      </c>
      <c r="O30" s="14">
        <f t="shared" si="0"/>
        <v>0.9671973117180215</v>
      </c>
      <c r="P30" s="14">
        <f t="shared" si="0"/>
        <v>0.9002869051312602</v>
      </c>
      <c r="Q30" s="14">
        <f t="shared" si="0"/>
        <v>0.9566790462338814</v>
      </c>
      <c r="R30" s="14">
        <f t="shared" si="0"/>
        <v>0.9579673515120853</v>
      </c>
      <c r="S30" s="14">
        <f t="shared" si="0"/>
        <v>0.955319938157155</v>
      </c>
    </row>
    <row r="31" spans="1:19" s="3" customFormat="1" ht="14.25">
      <c r="A31" s="15" t="s">
        <v>55</v>
      </c>
      <c r="B31" s="14">
        <f aca="true" t="shared" si="1" ref="B31:S31">+B12/B8</f>
        <v>0.43023995400379444</v>
      </c>
      <c r="C31" s="14">
        <f t="shared" si="1"/>
        <v>0.4562955784158244</v>
      </c>
      <c r="D31" s="14">
        <f t="shared" si="1"/>
        <v>0.3959735287753838</v>
      </c>
      <c r="E31" s="14">
        <f t="shared" si="1"/>
        <v>0.5077025359389898</v>
      </c>
      <c r="F31" s="14">
        <f t="shared" si="1"/>
        <v>0.5187379193625666</v>
      </c>
      <c r="G31" s="14">
        <f t="shared" si="1"/>
        <v>0.4932480252364483</v>
      </c>
      <c r="H31" s="14">
        <f t="shared" si="1"/>
        <v>0.3928546750994417</v>
      </c>
      <c r="I31" s="14">
        <f t="shared" si="1"/>
        <v>0.4316040828406238</v>
      </c>
      <c r="J31" s="14">
        <f t="shared" si="1"/>
        <v>0.3407178569122387</v>
      </c>
      <c r="K31" s="14">
        <f t="shared" si="1"/>
        <v>0.42743184810624185</v>
      </c>
      <c r="L31" s="14">
        <f t="shared" si="1"/>
        <v>0.4564553832755392</v>
      </c>
      <c r="M31" s="14">
        <f t="shared" si="1"/>
        <v>0.39352086229505606</v>
      </c>
      <c r="N31" s="14">
        <f t="shared" si="1"/>
        <v>0.3529255797952919</v>
      </c>
      <c r="O31" s="14">
        <f t="shared" si="1"/>
        <v>0.36899348379630864</v>
      </c>
      <c r="P31" s="14">
        <f t="shared" si="1"/>
        <v>0.3275262278124918</v>
      </c>
      <c r="Q31" s="14">
        <f t="shared" si="1"/>
        <v>0.36965143451348514</v>
      </c>
      <c r="R31" s="14">
        <f t="shared" si="1"/>
        <v>0.3724891893596452</v>
      </c>
      <c r="S31" s="14">
        <f t="shared" si="1"/>
        <v>0.3666577220786741</v>
      </c>
    </row>
    <row r="32" spans="1:19" s="3" customFormat="1" ht="14.25">
      <c r="A32" s="15" t="s">
        <v>56</v>
      </c>
      <c r="B32" s="14">
        <f aca="true" t="shared" si="2" ref="B32:S32">+B13/B8</f>
        <v>0.4724135914068898</v>
      </c>
      <c r="C32" s="14">
        <f t="shared" si="2"/>
        <v>0.4803353177749468</v>
      </c>
      <c r="D32" s="14">
        <f t="shared" si="2"/>
        <v>0.46199552427567964</v>
      </c>
      <c r="E32" s="14">
        <f t="shared" si="2"/>
        <v>0.38309411744952115</v>
      </c>
      <c r="F32" s="14">
        <f t="shared" si="2"/>
        <v>0.4005078691289652</v>
      </c>
      <c r="G32" s="14">
        <f t="shared" si="2"/>
        <v>0.36028500875248204</v>
      </c>
      <c r="H32" s="14">
        <f t="shared" si="2"/>
        <v>0.5146197877120675</v>
      </c>
      <c r="I32" s="14">
        <f t="shared" si="2"/>
        <v>0.5140181472020218</v>
      </c>
      <c r="J32" s="14">
        <f t="shared" si="2"/>
        <v>0.5154292871009591</v>
      </c>
      <c r="K32" s="14">
        <f t="shared" si="2"/>
        <v>0.4861117690540616</v>
      </c>
      <c r="L32" s="14">
        <f t="shared" si="2"/>
        <v>0.4875412541805444</v>
      </c>
      <c r="M32" s="14">
        <f t="shared" si="2"/>
        <v>0.48444156418210105</v>
      </c>
      <c r="N32" s="14">
        <f t="shared" si="2"/>
        <v>0.563028480195369</v>
      </c>
      <c r="O32" s="14">
        <f t="shared" si="2"/>
        <v>0.5970549655926162</v>
      </c>
      <c r="P32" s="14">
        <f t="shared" si="2"/>
        <v>0.509241086438991</v>
      </c>
      <c r="Q32" s="14">
        <f t="shared" si="2"/>
        <v>0.5319561752712428</v>
      </c>
      <c r="R32" s="14">
        <f t="shared" si="2"/>
        <v>0.5391610536331907</v>
      </c>
      <c r="S32" s="14">
        <f t="shared" si="2"/>
        <v>0.5243553305497043</v>
      </c>
    </row>
    <row r="33" spans="1:19" s="3" customFormat="1" ht="14.25">
      <c r="A33" s="15" t="s">
        <v>57</v>
      </c>
      <c r="B33" s="14">
        <f aca="true" t="shared" si="3" ref="B33:S33">+B14/B8</f>
        <v>0.014718071691702053</v>
      </c>
      <c r="C33" s="14">
        <f t="shared" si="3"/>
        <v>0.017604150509622142</v>
      </c>
      <c r="D33" s="14">
        <f t="shared" si="3"/>
        <v>0.010922514830207654</v>
      </c>
      <c r="E33" s="14">
        <f t="shared" si="3"/>
        <v>0.03412284706424685</v>
      </c>
      <c r="F33" s="14">
        <f t="shared" si="3"/>
        <v>0.042459326514705076</v>
      </c>
      <c r="G33" s="14">
        <f t="shared" si="3"/>
        <v>0.023203450173994115</v>
      </c>
      <c r="H33" s="14">
        <f t="shared" si="3"/>
        <v>0.0017433417484080094</v>
      </c>
      <c r="I33" s="14">
        <f t="shared" si="3"/>
        <v>0.0016900970018588499</v>
      </c>
      <c r="J33" s="14">
        <f t="shared" si="3"/>
        <v>0.0018149818542077883</v>
      </c>
      <c r="K33" s="14">
        <f t="shared" si="3"/>
        <v>0.01392251756955199</v>
      </c>
      <c r="L33" s="14">
        <f t="shared" si="3"/>
        <v>0.01381471392113902</v>
      </c>
      <c r="M33" s="14">
        <f t="shared" si="3"/>
        <v>0.01404847493382224</v>
      </c>
      <c r="N33" s="14">
        <f t="shared" si="3"/>
        <v>0.0010323684193812408</v>
      </c>
      <c r="O33" s="14">
        <f t="shared" si="3"/>
        <v>0</v>
      </c>
      <c r="P33" s="14">
        <f t="shared" si="3"/>
        <v>0.002664285616430208</v>
      </c>
      <c r="Q33" s="14">
        <f t="shared" si="3"/>
        <v>0.034691100280004813</v>
      </c>
      <c r="R33" s="14">
        <f t="shared" si="3"/>
        <v>0.04631710851924976</v>
      </c>
      <c r="S33" s="14">
        <f t="shared" si="3"/>
        <v>0.022426148823704504</v>
      </c>
    </row>
    <row r="34" spans="1:19" s="3" customFormat="1" ht="14.25">
      <c r="A34" s="15" t="s">
        <v>58</v>
      </c>
      <c r="B34" s="14">
        <f aca="true" t="shared" si="4" ref="B34:Q34">+B15/B8</f>
        <v>0.030836707814572328</v>
      </c>
      <c r="C34" s="14">
        <f t="shared" si="4"/>
        <v>0.001939448456145046</v>
      </c>
      <c r="D34" s="14">
        <f t="shared" si="4"/>
        <v>0.06884024062013991</v>
      </c>
      <c r="E34" s="14">
        <f t="shared" si="4"/>
        <v>0.038362044258246956</v>
      </c>
      <c r="F34" s="14">
        <f t="shared" si="4"/>
        <v>0.0018250519413367217</v>
      </c>
      <c r="G34" s="14">
        <f t="shared" si="4"/>
        <v>0.08621940690820001</v>
      </c>
      <c r="H34" s="14">
        <f t="shared" si="4"/>
        <v>0.028244625197361418</v>
      </c>
      <c r="I34" s="14">
        <f t="shared" si="4"/>
        <v>0.002288937417923821</v>
      </c>
      <c r="J34" s="14">
        <f t="shared" si="4"/>
        <v>0.06316766153688556</v>
      </c>
      <c r="K34" s="14">
        <f t="shared" si="4"/>
        <v>0.025894512765674824</v>
      </c>
      <c r="L34" s="14">
        <f t="shared" si="4"/>
        <v>0.0016688386877553262</v>
      </c>
      <c r="M34" s="14">
        <f t="shared" si="4"/>
        <v>0.05419969630485617</v>
      </c>
      <c r="N34" s="14">
        <f t="shared" si="4"/>
        <v>0.02428416199020913</v>
      </c>
      <c r="O34" s="14">
        <f t="shared" si="4"/>
        <v>0.0011488623290936632</v>
      </c>
      <c r="P34" s="14">
        <f t="shared" si="4"/>
        <v>0.06085530526334819</v>
      </c>
      <c r="Q34" s="14">
        <f t="shared" si="4"/>
        <v>0.020380336169149638</v>
      </c>
      <c r="R34" s="14">
        <v>0</v>
      </c>
      <c r="S34" s="14">
        <f>+S15/S8</f>
        <v>0.04188073670507204</v>
      </c>
    </row>
    <row r="35" spans="1:19" s="3" customFormat="1" ht="14.25">
      <c r="A35" s="15" t="s">
        <v>59</v>
      </c>
      <c r="B35" s="14">
        <f aca="true" t="shared" si="5" ref="B35:S35">+B17/B8</f>
        <v>0.05179167508302991</v>
      </c>
      <c r="C35" s="14">
        <f t="shared" si="5"/>
        <v>0.043825504843484096</v>
      </c>
      <c r="D35" s="14">
        <f t="shared" si="5"/>
        <v>0.062268191498593334</v>
      </c>
      <c r="E35" s="14">
        <f t="shared" si="5"/>
        <v>0.036718455288994506</v>
      </c>
      <c r="F35" s="14">
        <f t="shared" si="5"/>
        <v>0.0364698330524258</v>
      </c>
      <c r="G35" s="14">
        <f t="shared" si="5"/>
        <v>0.03704410892887573</v>
      </c>
      <c r="H35" s="14">
        <f t="shared" si="5"/>
        <v>0.06253757024272275</v>
      </c>
      <c r="I35" s="14">
        <f t="shared" si="5"/>
        <v>0.05039873553757555</v>
      </c>
      <c r="J35" s="14">
        <f t="shared" si="5"/>
        <v>0.0788702125957091</v>
      </c>
      <c r="K35" s="14">
        <f t="shared" si="5"/>
        <v>0.04663935250446789</v>
      </c>
      <c r="L35" s="14">
        <f t="shared" si="5"/>
        <v>0.040519809935025665</v>
      </c>
      <c r="M35" s="14">
        <f t="shared" si="5"/>
        <v>0.05378940228416751</v>
      </c>
      <c r="N35" s="14">
        <f t="shared" si="5"/>
        <v>0.058729409599749705</v>
      </c>
      <c r="O35" s="14">
        <f t="shared" si="5"/>
        <v>0.03280268828197896</v>
      </c>
      <c r="P35" s="14">
        <f t="shared" si="5"/>
        <v>0.09971309486874026</v>
      </c>
      <c r="Q35" s="14">
        <f t="shared" si="5"/>
        <v>0.04332095376611783</v>
      </c>
      <c r="R35" s="14">
        <f t="shared" si="5"/>
        <v>0.04203264848791449</v>
      </c>
      <c r="S35" s="14">
        <f t="shared" si="5"/>
        <v>0.04468006184284539</v>
      </c>
    </row>
    <row r="36" spans="1:16" s="3" customFormat="1" ht="12.75">
      <c r="A36" s="6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9" s="3" customFormat="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10"/>
      <c r="O37" s="10"/>
      <c r="P37" s="10"/>
      <c r="Q37" s="10"/>
      <c r="R37" s="10"/>
      <c r="S37" s="10"/>
    </row>
    <row r="38" spans="1:16" s="3" customFormat="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="3" customFormat="1" ht="12.75">
      <c r="A39" s="12"/>
    </row>
    <row r="40" s="3" customFormat="1" ht="12.75">
      <c r="A40" s="12"/>
    </row>
    <row r="41" s="3" customFormat="1" ht="12.75">
      <c r="A41" s="12"/>
    </row>
    <row r="42" s="3" customFormat="1" ht="12.75">
      <c r="A42" s="12"/>
    </row>
    <row r="43" s="3" customFormat="1" ht="12.75">
      <c r="A43" s="12"/>
    </row>
    <row r="44" s="3" customFormat="1" ht="12.75">
      <c r="A44" s="12"/>
    </row>
    <row r="45" s="3" customFormat="1" ht="12.75">
      <c r="A45" s="12"/>
    </row>
    <row r="46" s="3" customFormat="1" ht="12.75">
      <c r="A46" s="12"/>
    </row>
    <row r="47" s="3" customFormat="1" ht="12.75">
      <c r="A47" s="12"/>
    </row>
    <row r="48" s="3" customFormat="1" ht="12.75">
      <c r="A48" s="12"/>
    </row>
    <row r="49" s="3" customFormat="1" ht="12.75">
      <c r="A49" s="12"/>
    </row>
    <row r="50" s="3" customFormat="1" ht="12.75">
      <c r="A50" s="12"/>
    </row>
    <row r="51" s="3" customFormat="1" ht="12.75">
      <c r="A51" s="12"/>
    </row>
    <row r="52" s="3" customFormat="1" ht="12.75">
      <c r="A52" s="12"/>
    </row>
    <row r="53" s="3" customFormat="1" ht="12.75">
      <c r="A53" s="12"/>
    </row>
    <row r="54" s="3" customFormat="1" ht="12.75">
      <c r="A54" s="12"/>
    </row>
    <row r="55" s="3" customFormat="1" ht="12.75">
      <c r="A55" s="12"/>
    </row>
    <row r="56" s="3" customFormat="1" ht="12.75">
      <c r="A56" s="12"/>
    </row>
    <row r="57" s="3" customFormat="1" ht="12.75">
      <c r="A57" s="12"/>
    </row>
    <row r="58" s="3" customFormat="1" ht="12.75">
      <c r="A58" s="12"/>
    </row>
    <row r="59" s="3" customFormat="1" ht="12.75">
      <c r="A59" s="12"/>
    </row>
    <row r="60" s="3" customFormat="1" ht="12.75">
      <c r="A60" s="12"/>
    </row>
  </sheetData>
  <sheetProtection password="C4AF" sheet="1" formatCells="0" formatColumns="0" formatRows="0" insertColumns="0" insertRows="0" insertHyperlinks="0" deleteColumns="0" deleteRows="0" sort="0" autoFilter="0" pivotTables="0"/>
  <mergeCells count="21">
    <mergeCell ref="A1:S1"/>
    <mergeCell ref="A2:S2"/>
    <mergeCell ref="A3:S3"/>
    <mergeCell ref="A4:S4"/>
    <mergeCell ref="K5:M5"/>
    <mergeCell ref="N5:P5"/>
    <mergeCell ref="Q5:S5"/>
    <mergeCell ref="A23:S23"/>
    <mergeCell ref="A5:A6"/>
    <mergeCell ref="B5:D5"/>
    <mergeCell ref="E5:G5"/>
    <mergeCell ref="H5:J5"/>
    <mergeCell ref="A24:S24"/>
    <mergeCell ref="A25:S25"/>
    <mergeCell ref="A27:A28"/>
    <mergeCell ref="H27:J27"/>
    <mergeCell ref="K27:M27"/>
    <mergeCell ref="N27:P27"/>
    <mergeCell ref="Q27:S27"/>
    <mergeCell ref="E27:G27"/>
    <mergeCell ref="B27:D27"/>
  </mergeCells>
  <printOptions horizontalCentered="1" verticalCentered="1"/>
  <pageMargins left="0.17" right="0.16" top="0.8" bottom="0.8" header="0" footer="0.3937007874015748"/>
  <pageSetup horizontalDpi="600" verticalDpi="600" orientation="landscape" paperSize="9" scale="56" r:id="rId1"/>
  <headerFooter alignWithMargins="0">
    <oddFooter>&amp;LMarzo 2012</oddFooter>
  </headerFooter>
  <rowBreaks count="1" manualBreakCount="1">
    <brk id="37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</dc:creator>
  <cp:keywords/>
  <dc:description/>
  <cp:lastModifiedBy>INEC Diana Chóez</cp:lastModifiedBy>
  <cp:lastPrinted>2012-04-13T14:40:26Z</cp:lastPrinted>
  <dcterms:created xsi:type="dcterms:W3CDTF">2004-02-08T21:41:40Z</dcterms:created>
  <dcterms:modified xsi:type="dcterms:W3CDTF">2012-04-16T14:18:36Z</dcterms:modified>
  <cp:category/>
  <cp:version/>
  <cp:contentType/>
  <cp:contentStatus/>
</cp:coreProperties>
</file>