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angoluisa.PCENTRAL\Desktop\INFORMES\para entregar\APROBADO\"/>
    </mc:Choice>
  </mc:AlternateContent>
  <bookViews>
    <workbookView xWindow="240" yWindow="45" windowWidth="20115" windowHeight="7995"/>
  </bookViews>
  <sheets>
    <sheet name="INDICE" sheetId="12" r:id="rId1"/>
    <sheet name="1.1" sheetId="3" r:id="rId2"/>
    <sheet name="1.2" sheetId="5" r:id="rId3"/>
    <sheet name="1.3" sheetId="10" r:id="rId4"/>
    <sheet name="1.4" sheetId="22" r:id="rId5"/>
    <sheet name="1.5" sheetId="8" r:id="rId6"/>
    <sheet name="1.6" sheetId="24" r:id="rId7"/>
    <sheet name="1.7" sheetId="25" r:id="rId8"/>
    <sheet name="1.8" sheetId="27" r:id="rId9"/>
    <sheet name="1.9" sheetId="15" r:id="rId10"/>
    <sheet name="1.10" sheetId="13" r:id="rId11"/>
    <sheet name="1.11" sheetId="14" r:id="rId12"/>
    <sheet name="1.12" sheetId="28" r:id="rId13"/>
    <sheet name="1.13" sheetId="29" r:id="rId14"/>
    <sheet name="1.14" sheetId="30" r:id="rId15"/>
  </sheets>
  <calcPr calcId="152511"/>
</workbook>
</file>

<file path=xl/calcChain.xml><?xml version="1.0" encoding="utf-8"?>
<calcChain xmlns="http://schemas.openxmlformats.org/spreadsheetml/2006/main">
  <c r="A19" i="12" l="1"/>
  <c r="A18" i="12"/>
  <c r="A17" i="12"/>
  <c r="A13" i="12"/>
  <c r="A12" i="12"/>
  <c r="A11" i="12"/>
  <c r="A9" i="12"/>
  <c r="A16" i="12" l="1"/>
  <c r="A15" i="12"/>
  <c r="A14" i="12"/>
  <c r="A10" i="12"/>
  <c r="A8" i="12"/>
  <c r="A7" i="12"/>
  <c r="A6" i="12"/>
</calcChain>
</file>

<file path=xl/sharedStrings.xml><?xml version="1.0" encoding="utf-8"?>
<sst xmlns="http://schemas.openxmlformats.org/spreadsheetml/2006/main" count="404" uniqueCount="141">
  <si>
    <t>PICHINCHA</t>
  </si>
  <si>
    <t>GUAYAS</t>
  </si>
  <si>
    <t>AZUAY</t>
  </si>
  <si>
    <t>MANABÍ</t>
  </si>
  <si>
    <t>EL ORO</t>
  </si>
  <si>
    <t>TUNGURAHUA</t>
  </si>
  <si>
    <t>LOS RÍOS</t>
  </si>
  <si>
    <t>SANTO DOMINGO DE LOS TSÁCHILAS</t>
  </si>
  <si>
    <t>COTOPAXI</t>
  </si>
  <si>
    <t>LOJA</t>
  </si>
  <si>
    <t>IMBABURA</t>
  </si>
  <si>
    <t>ESMERALDAS</t>
  </si>
  <si>
    <t>CHIMBORAZO</t>
  </si>
  <si>
    <t>CAÑAR</t>
  </si>
  <si>
    <t>SUCUMBÍOS</t>
  </si>
  <si>
    <t>SANTA ELENA</t>
  </si>
  <si>
    <t>ORELLANA</t>
  </si>
  <si>
    <t>CARCHI</t>
  </si>
  <si>
    <t>GALÁPAGOS</t>
  </si>
  <si>
    <t>PASTAZA</t>
  </si>
  <si>
    <t>MORONA SANTIAGO</t>
  </si>
  <si>
    <t>NAPO</t>
  </si>
  <si>
    <t>ZAMORA CHINCHIPE</t>
  </si>
  <si>
    <t>BOLÍVAR</t>
  </si>
  <si>
    <t>ZONA NO DELIMITADA</t>
  </si>
  <si>
    <t>COMERCIO AL POR MAYOR Y AL POR MENOR; REPARACIÓN DE VEHÍCULOS AUTOMOTORES Y MOTOCICLETAS.</t>
  </si>
  <si>
    <t>INDUSTRIAS MANUFACTURERAS.</t>
  </si>
  <si>
    <t>AGRICULTURA, GANADERÍA,  SILVICULTURA Y PESCA.</t>
  </si>
  <si>
    <t>TRANSPORTE Y ALMACENAMIENTO.</t>
  </si>
  <si>
    <t>CONSTRUCCIÓN.</t>
  </si>
  <si>
    <t>ACTIVIDADES PROFESIONALES, CIENTÍFICAS Y TÉCNICAS.</t>
  </si>
  <si>
    <t>ACTIVIDADES FINANCIERAS Y DE SEGUROS.</t>
  </si>
  <si>
    <t>EXPLOTACIÓN DE MINAS Y CANTERAS.</t>
  </si>
  <si>
    <t>INFORMACIÓN Y COMUNICACIÓN.</t>
  </si>
  <si>
    <t>ACTIVIDADES DE SERVICIOS ADMINISTRATIVOS Y DE APOYO.</t>
  </si>
  <si>
    <t>SUMINISTRO DE ELECTRICIDAD, GAS, VAPOR Y AIRE ACONDICIONADO.</t>
  </si>
  <si>
    <t>ACTIVIDADES DE ALOJAMIENTO Y DE SERVICIO DE COMIDAS.</t>
  </si>
  <si>
    <t>ACTIVIDADES DE ATENCIÓN DE LA SALUD HUMANA Y DE ASISTENCIA SOCIAL.</t>
  </si>
  <si>
    <t>ACTIVIDADES INMOBILIARIAS.</t>
  </si>
  <si>
    <t>ENSEÑANZA.</t>
  </si>
  <si>
    <t>OTRAS ACTIVIDADES DE SERVICIOS.</t>
  </si>
  <si>
    <t>DISTRIBUCIÓN DE AGUA; ALCANTARILLADO, GESTIÓN DE DESECHOS Y ACTIVIDADES DE SANEAMIENTO.</t>
  </si>
  <si>
    <t>ADMINISTRACIÓN PÚBLICA Y DEFENSA; PLANES DE SEGURIDAD SOCIAL DE AFILIACIÓN OBLIGATORIA.</t>
  </si>
  <si>
    <t>ARTES, ENTRETENIMIENTO Y RECREACIÓN.</t>
  </si>
  <si>
    <t>Indice</t>
  </si>
  <si>
    <t>Micro empresa</t>
  </si>
  <si>
    <t>Mediana empresa "A"</t>
  </si>
  <si>
    <t>Mediana empresa "B"</t>
  </si>
  <si>
    <t>Pequeña empresa</t>
  </si>
  <si>
    <t>Grande empresa</t>
  </si>
  <si>
    <t>Clasificación de las empresas</t>
  </si>
  <si>
    <t>Personal ocupado</t>
  </si>
  <si>
    <t>1 A 9</t>
  </si>
  <si>
    <t>10 A 49</t>
  </si>
  <si>
    <t>50 A 99</t>
  </si>
  <si>
    <t>100 A 199</t>
  </si>
  <si>
    <t>200 en adelante</t>
  </si>
  <si>
    <t>Volúmenes de ventas anuales</t>
  </si>
  <si>
    <t>Menor a 100.000</t>
  </si>
  <si>
    <t>De 100.001 a 1´000.000</t>
  </si>
  <si>
    <t>De 1´000.001 a 2´000.000</t>
  </si>
  <si>
    <t>De 2´000.001 a 5´000.000</t>
  </si>
  <si>
    <t>De 5´000.001 en adelante</t>
  </si>
  <si>
    <t xml:space="preserve">Nota: Estratos de Ventas, según la Comunidad Andinan de Naciones. </t>
  </si>
  <si>
    <t>TOTAL</t>
  </si>
  <si>
    <t>PROVINCIA</t>
  </si>
  <si>
    <t>NRO. EMPRESAS</t>
  </si>
  <si>
    <t>% TOTAL</t>
  </si>
  <si>
    <t>ACTIVIDAD ECONÓMICA</t>
  </si>
  <si>
    <t>RÉGIMEN SIMPLIFICADO RISE</t>
  </si>
  <si>
    <t>PERSONA NATURAL NO OBLIGADA A LLEVAR CONTABILIDAD</t>
  </si>
  <si>
    <t>PERSONA NATURAL OBLIGADA A LLEVAR CONTABILIDAD</t>
  </si>
  <si>
    <t>SOCIEDAD CON FINES DE LUCRO</t>
  </si>
  <si>
    <t>SOCIEDAD SIN FINES DE LUCRO</t>
  </si>
  <si>
    <t>EMPRESA PÚBLICA</t>
  </si>
  <si>
    <t>INSTITUCIÓN PÚBLICA</t>
  </si>
  <si>
    <t>ECONOMÍA POPULAR Y SOLIDARIA</t>
  </si>
  <si>
    <t>MICRO EMPRESA</t>
  </si>
  <si>
    <t>PEQUEÑA EMPRESA</t>
  </si>
  <si>
    <t>MEDIANA EMPRESA "A"</t>
  </si>
  <si>
    <t>MEDIANA EMPRESA "B"</t>
  </si>
  <si>
    <t>GRANDE EMPRESA</t>
  </si>
  <si>
    <t>AÑO</t>
  </si>
  <si>
    <t xml:space="preserve">VENTAS TOTALES* </t>
  </si>
  <si>
    <t>VENTAS NACIONALES</t>
  </si>
  <si>
    <t>EXPORTACIONES</t>
  </si>
  <si>
    <t>% TOTAL VENTAS</t>
  </si>
  <si>
    <t xml:space="preserve">VENTAS TOTALES </t>
  </si>
  <si>
    <t>% TOTAL AFILIADOS</t>
  </si>
  <si>
    <t xml:space="preserve">TOTAL PERSONAL AFILIADO </t>
  </si>
  <si>
    <t>INDICE DE CUADROS</t>
  </si>
  <si>
    <t>TOTAL PAÍS</t>
  </si>
  <si>
    <t>VENTAS TOTALES</t>
  </si>
  <si>
    <t>TOTAL AFILIADOS</t>
  </si>
  <si>
    <t>COMERCIO, REPARACIÓN AUTOMOTORES Y MOTOCICLETAS</t>
  </si>
  <si>
    <t>INDUSTRIAS MANUFACTURERAS</t>
  </si>
  <si>
    <t>ADMINISTRACIÓN PÚBLICA Y DEFENSA, SEGURIDAD SOCIAL</t>
  </si>
  <si>
    <t>ENSEÑANZA</t>
  </si>
  <si>
    <t>AGRICULTURA, GANADERÍA,  SILVICULTURA Y PESCA</t>
  </si>
  <si>
    <t>CONSTRUCCIÓN</t>
  </si>
  <si>
    <t>ACTIVIDADES DE SERVICIOS ADMINISTRATIVOS Y DE APOYO</t>
  </si>
  <si>
    <t>ACTIVIDADES PROFESIONALES, CIENTÍFICAS Y TÉCNICAS</t>
  </si>
  <si>
    <t>TRANSPORTE Y ALMACENAMIENTO</t>
  </si>
  <si>
    <t>ACTIVIDADES DE ATENCIÓN A LA SALUD HUMANA Y ASISTENCIA SOCIAL</t>
  </si>
  <si>
    <t>ACTIVIDADES DE ALOJAMIENTO Y DE SERVICIO DE COMIDAS</t>
  </si>
  <si>
    <t>OTRAS ACTIVIDADES DE SERVICIOS</t>
  </si>
  <si>
    <t>ACTIVIDADES FINANCIERAS Y DE SEGUROS</t>
  </si>
  <si>
    <t>INFORMACIÓN Y COMUNICACIÓN</t>
  </si>
  <si>
    <t>ACTIVIDADES INMOBILIARIAS</t>
  </si>
  <si>
    <t>EXPLOTACIÓN MINAS Y CANTERAS</t>
  </si>
  <si>
    <t>ARTES, ENTRETENIMIENTO Y RECREACIÓN</t>
  </si>
  <si>
    <t>SUMINISTRO ELECTRICIDAD, GAS, VAPOR Y AIRE ACONDICIONADO</t>
  </si>
  <si>
    <t>DISTRIBUCIÓN AGUA; ALCANTARILLADO, DESECHOS Y SANEAMIENTO</t>
  </si>
  <si>
    <t xml:space="preserve">AFILIADOS TOTALES </t>
  </si>
  <si>
    <t>AFILIADOS HOMBRES</t>
  </si>
  <si>
    <t>AFILIADOS MUJERES</t>
  </si>
  <si>
    <t>*El universo de ventas excluye el segmento de microempresas, debido a ausencia de información en un 95% de los casos, esto sucede porque el segmento microempresas está conformado principalmente por personas naturales no obligadas a llevar contabilidad y pertenecientes al RISE que no declaran ventas en el SRI.</t>
  </si>
  <si>
    <t>*El universo de empresas con personal afiliado excluye el segmento de microempresas, debido a ausencia de información en un 51% de los casos, esto sucede porque el segmento microempresas incluye personas naturales no obligadas a llevar contabilidad y pertenecientes al RISE con bajos niveles de formalidad.</t>
  </si>
  <si>
    <t>MICROS, PEQUEÑAS, MEDIANAS Y GRANDES EMPRESAS</t>
  </si>
  <si>
    <t>DIRECTORIO DE EMPRESAS Y ESTABLECIMIENTOS 2014</t>
  </si>
  <si>
    <t>* El total de empresas en el año 2014, comprende las unidades económicas que registraron ventas en el SRI, registraron personal afiliado en el IESS o perteneciendo al RISE pagaron impuestos sobre sus ingresos en el SRI</t>
  </si>
  <si>
    <t>Fuente: INEC - Directorio de Empresas y Establecimientos 2014</t>
  </si>
  <si>
    <t>* Incluye el personal afiliado que las empresas registraron en el IESS durante el período 2006-2014.</t>
  </si>
  <si>
    <t>Comprende empresas que en el año 2014 registraron personal afiliado en el IESS.</t>
  </si>
  <si>
    <t>1.1 NÚMERO DE EMPRESAS POR PROVINCIA Y PARTICIPACIÓN NACIONAL, AÑO 2014</t>
  </si>
  <si>
    <t>1.2 NÚMERO DE EMPRESAS POR ACTIVIDAD ECONÓMICA Y PARTICIPACIÓN NACIONAL, AÑO 2014</t>
  </si>
  <si>
    <t>1.3 PORCENTAJE DE EMPRESAS SEGÚN FORMA INSTITUCIONAL Y POR PROVINCIA, AÑO 2014</t>
  </si>
  <si>
    <t>1.9 EVOLUCIÓN DE PERSONAL AFILIADO EN EL PERÍODO 2006 - 2014</t>
  </si>
  <si>
    <t>1.10 TOTAL DE PERSONAL AFILIADO POR PROVINCIA AÑO 2014</t>
  </si>
  <si>
    <t>1.11 PERSONAL AFILIADO POR ACTIVIDAD ECONÓMICA AÑO 2014</t>
  </si>
  <si>
    <t>PEQUEÑAS, MEDIANAS Y GRANDES EMPRESAS</t>
  </si>
  <si>
    <t xml:space="preserve"> PEQUEÑAS, MEDIANAS Y GRANDES EMPRESAS </t>
  </si>
  <si>
    <t xml:space="preserve">PEQUEÑAS, MEDIANAS Y GRANDES EMPRESAS </t>
  </si>
  <si>
    <t>1.4 PORCENTAJE DE EMPRESAS SEGÚN TAMAÑO Y POR PROVINCIA AÑO 2014</t>
  </si>
  <si>
    <t>1.5  PORCENTAJE DE EMPRESAS SEGÚN TAMAÑO Y POR ACTIVIDAD ECONÓMICA, AÑO 2014</t>
  </si>
  <si>
    <t>1.6 EVOLUCIÓN VENTAS TOTALES, NACIONALES Y EXPORTACIONES EN EL PERÍODO 2009 - 2014</t>
  </si>
  <si>
    <t xml:space="preserve">1.7 VENTAS POR PROVINCIA Y PARTICIPACIÓN NACIONAL AÑO 2014 </t>
  </si>
  <si>
    <t>1.8 VENTAS POR ACTIVIDAD ECONÓMICA Y PARTICIPACIÓN EN EL TOTAL, AÑO 2014</t>
  </si>
  <si>
    <t>1.12 EVOLUCIÓN DE PERSONAL AFILIADO EN EL PERÍODO  2009 - 2014</t>
  </si>
  <si>
    <t xml:space="preserve">1.13 TOTAL DE PERSONAL AFILIADO POR PROVINCIA  AÑO 2014 </t>
  </si>
  <si>
    <t xml:space="preserve">1.14 PERSONAL AFILIADO POR ACTIVIDAD ECONÓMICA  AÑO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</si>
</sst>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###0.0%"/>
    <numFmt numFmtId="165" formatCode="####.0%"/>
    <numFmt numFmtId="166" formatCode="_(&quot;$&quot;\ * #,##0_);_(&quot;$&quot;\ * \(#,##0\);_(&quot;$&quot;\ * &quot;-&quot;??_);_(@_)"/>
    <numFmt numFmtId="167" formatCode="###0.00%"/>
    <numFmt numFmtId="168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0070C0"/>
      <name val="Calibri"/>
      <family val="2"/>
      <scheme val="minor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/>
    <xf numFmtId="0" fontId="0" fillId="2" borderId="0" xfId="0" applyFill="1"/>
    <xf numFmtId="0" fontId="0" fillId="0" borderId="0" xfId="0"/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7" applyFont="1" applyBorder="1" applyAlignment="1" applyProtection="1">
      <alignment wrapText="1"/>
    </xf>
    <xf numFmtId="0" fontId="7" fillId="0" borderId="0" xfId="0" applyFont="1" applyBorder="1"/>
    <xf numFmtId="0" fontId="7" fillId="0" borderId="0" xfId="0" applyFont="1" applyAlignment="1"/>
    <xf numFmtId="0" fontId="9" fillId="0" borderId="0" xfId="0" applyFont="1"/>
    <xf numFmtId="0" fontId="9" fillId="0" borderId="0" xfId="4" applyFont="1"/>
    <xf numFmtId="0" fontId="11" fillId="0" borderId="0" xfId="4" applyFont="1" applyBorder="1" applyAlignment="1">
      <alignment horizontal="left" vertical="top"/>
    </xf>
    <xf numFmtId="0" fontId="12" fillId="0" borderId="0" xfId="4" applyFont="1" applyBorder="1" applyAlignment="1">
      <alignment horizontal="left" vertical="top"/>
    </xf>
    <xf numFmtId="0" fontId="13" fillId="0" borderId="0" xfId="0" applyFont="1" applyBorder="1" applyAlignment="1"/>
    <xf numFmtId="0" fontId="9" fillId="0" borderId="0" xfId="0" applyFont="1" applyFill="1" applyBorder="1"/>
    <xf numFmtId="0" fontId="9" fillId="4" borderId="0" xfId="0" applyFont="1" applyFill="1" applyBorder="1"/>
    <xf numFmtId="0" fontId="6" fillId="0" borderId="0" xfId="0" applyFont="1" applyFill="1" applyBorder="1"/>
    <xf numFmtId="168" fontId="9" fillId="0" borderId="0" xfId="8" applyNumberFormat="1" applyFont="1" applyFill="1" applyBorder="1"/>
    <xf numFmtId="168" fontId="9" fillId="4" borderId="0" xfId="8" applyNumberFormat="1" applyFont="1" applyFill="1" applyBorder="1"/>
    <xf numFmtId="3" fontId="9" fillId="0" borderId="0" xfId="0" applyNumberFormat="1" applyFont="1" applyFill="1" applyBorder="1"/>
    <xf numFmtId="3" fontId="9" fillId="4" borderId="0" xfId="0" applyNumberFormat="1" applyFont="1" applyFill="1" applyBorder="1"/>
    <xf numFmtId="3" fontId="6" fillId="0" borderId="0" xfId="0" applyNumberFormat="1" applyFont="1" applyFill="1" applyBorder="1"/>
    <xf numFmtId="168" fontId="6" fillId="0" borderId="0" xfId="8" applyNumberFormat="1" applyFont="1" applyFill="1" applyBorder="1"/>
    <xf numFmtId="0" fontId="9" fillId="0" borderId="0" xfId="5" applyFont="1"/>
    <xf numFmtId="0" fontId="15" fillId="0" borderId="2" xfId="0" applyFont="1" applyBorder="1"/>
    <xf numFmtId="0" fontId="15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0" xfId="0" applyFont="1" applyFill="1" applyBorder="1"/>
    <xf numFmtId="0" fontId="12" fillId="0" borderId="0" xfId="6" applyFont="1" applyBorder="1" applyAlignment="1">
      <alignment horizontal="left" vertical="top" wrapText="1"/>
    </xf>
    <xf numFmtId="164" fontId="12" fillId="0" borderId="0" xfId="6" applyNumberFormat="1" applyFont="1" applyBorder="1" applyAlignment="1">
      <alignment horizontal="right" vertical="top"/>
    </xf>
    <xf numFmtId="165" fontId="12" fillId="0" borderId="0" xfId="6" applyNumberFormat="1" applyFont="1" applyBorder="1" applyAlignment="1">
      <alignment horizontal="right" vertical="top"/>
    </xf>
    <xf numFmtId="0" fontId="12" fillId="0" borderId="0" xfId="2" applyFont="1" applyBorder="1" applyAlignment="1">
      <alignment wrapText="1"/>
    </xf>
    <xf numFmtId="167" fontId="12" fillId="0" borderId="0" xfId="2" applyNumberFormat="1" applyFont="1" applyBorder="1" applyAlignment="1">
      <alignment horizontal="right" vertical="top"/>
    </xf>
    <xf numFmtId="0" fontId="12" fillId="0" borderId="0" xfId="2" applyFont="1" applyBorder="1" applyAlignment="1">
      <alignment horizontal="left" vertical="top"/>
    </xf>
    <xf numFmtId="166" fontId="12" fillId="0" borderId="0" xfId="1" applyNumberFormat="1" applyFont="1" applyBorder="1" applyAlignment="1">
      <alignment horizontal="right" vertical="top"/>
    </xf>
    <xf numFmtId="168" fontId="7" fillId="0" borderId="0" xfId="8" applyNumberFormat="1" applyFont="1"/>
    <xf numFmtId="0" fontId="9" fillId="0" borderId="0" xfId="3" applyFont="1" applyAlignment="1"/>
    <xf numFmtId="3" fontId="12" fillId="0" borderId="0" xfId="9" applyNumberFormat="1" applyFont="1" applyBorder="1" applyAlignment="1">
      <alignment horizontal="right" vertical="center"/>
    </xf>
    <xf numFmtId="3" fontId="11" fillId="0" borderId="0" xfId="9" applyNumberFormat="1" applyFont="1" applyBorder="1" applyAlignment="1">
      <alignment horizontal="right" vertical="center"/>
    </xf>
    <xf numFmtId="0" fontId="9" fillId="0" borderId="0" xfId="2" applyFont="1" applyBorder="1"/>
    <xf numFmtId="0" fontId="11" fillId="0" borderId="0" xfId="9" applyFont="1" applyBorder="1" applyAlignment="1">
      <alignment horizontal="left" vertical="top"/>
    </xf>
    <xf numFmtId="0" fontId="18" fillId="0" borderId="0" xfId="0" applyFont="1"/>
    <xf numFmtId="0" fontId="13" fillId="0" borderId="0" xfId="0" applyFont="1" applyBorder="1" applyAlignment="1">
      <alignment wrapText="1"/>
    </xf>
    <xf numFmtId="0" fontId="6" fillId="3" borderId="0" xfId="0" applyFont="1" applyFill="1" applyBorder="1" applyAlignment="1">
      <alignment wrapText="1"/>
    </xf>
    <xf numFmtId="166" fontId="9" fillId="0" borderId="0" xfId="1" applyNumberFormat="1" applyFont="1" applyFill="1" applyBorder="1"/>
    <xf numFmtId="166" fontId="9" fillId="4" borderId="0" xfId="1" applyNumberFormat="1" applyFont="1" applyFill="1" applyBorder="1"/>
    <xf numFmtId="166" fontId="6" fillId="0" borderId="0" xfId="1" applyNumberFormat="1" applyFont="1" applyFill="1" applyBorder="1"/>
    <xf numFmtId="3" fontId="9" fillId="0" borderId="0" xfId="1" applyNumberFormat="1" applyFont="1" applyFill="1" applyBorder="1"/>
    <xf numFmtId="0" fontId="9" fillId="4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4" fillId="7" borderId="0" xfId="0" applyFont="1" applyFill="1" applyAlignment="1">
      <alignment vertical="center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 applyAlignment="1">
      <alignment horizontal="left" vertical="center" wrapText="1"/>
    </xf>
    <xf numFmtId="0" fontId="6" fillId="3" borderId="0" xfId="0" applyFont="1" applyFill="1" applyBorder="1" applyAlignment="1"/>
    <xf numFmtId="0" fontId="19" fillId="0" borderId="0" xfId="0" applyFont="1" applyAlignment="1"/>
    <xf numFmtId="168" fontId="19" fillId="0" borderId="0" xfId="8" applyNumberFormat="1" applyFont="1" applyAlignment="1"/>
    <xf numFmtId="3" fontId="6" fillId="0" borderId="0" xfId="0" applyNumberFormat="1" applyFont="1" applyFill="1" applyBorder="1" applyAlignment="1"/>
    <xf numFmtId="168" fontId="6" fillId="0" borderId="0" xfId="8" applyNumberFormat="1" applyFont="1" applyFill="1" applyBorder="1" applyAlignment="1"/>
    <xf numFmtId="0" fontId="9" fillId="0" borderId="0" xfId="5" applyFont="1" applyAlignment="1"/>
    <xf numFmtId="3" fontId="9" fillId="4" borderId="0" xfId="0" applyNumberFormat="1" applyFont="1" applyFill="1" applyBorder="1" applyAlignment="1"/>
    <xf numFmtId="168" fontId="9" fillId="4" borderId="0" xfId="8" applyNumberFormat="1" applyFont="1" applyFill="1" applyBorder="1" applyAlignment="1"/>
    <xf numFmtId="3" fontId="9" fillId="0" borderId="0" xfId="0" applyNumberFormat="1" applyFont="1" applyFill="1" applyBorder="1" applyAlignment="1"/>
    <xf numFmtId="168" fontId="9" fillId="0" borderId="0" xfId="8" applyNumberFormat="1" applyFont="1" applyFill="1" applyBorder="1" applyAlignment="1"/>
    <xf numFmtId="0" fontId="20" fillId="0" borderId="0" xfId="0" applyFont="1" applyAlignment="1">
      <alignment vertical="center" wrapText="1"/>
    </xf>
    <xf numFmtId="0" fontId="18" fillId="2" borderId="0" xfId="0" applyFont="1" applyFill="1" applyAlignment="1">
      <alignment wrapText="1"/>
    </xf>
    <xf numFmtId="0" fontId="14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3" fontId="9" fillId="4" borderId="0" xfId="1" applyNumberFormat="1" applyFont="1" applyFill="1" applyBorder="1"/>
    <xf numFmtId="0" fontId="5" fillId="6" borderId="6" xfId="7" applyFill="1" applyBorder="1" applyAlignment="1" applyProtection="1">
      <alignment horizontal="left" indent="1"/>
    </xf>
    <xf numFmtId="0" fontId="5" fillId="6" borderId="0" xfId="7" applyFill="1" applyBorder="1" applyAlignment="1" applyProtection="1">
      <alignment horizontal="left" indent="1"/>
    </xf>
    <xf numFmtId="0" fontId="5" fillId="6" borderId="7" xfId="7" applyFill="1" applyBorder="1" applyAlignment="1" applyProtection="1">
      <alignment horizontal="left" indent="1"/>
    </xf>
    <xf numFmtId="0" fontId="5" fillId="6" borderId="10" xfId="7" applyFill="1" applyBorder="1" applyAlignment="1" applyProtection="1">
      <alignment horizontal="left" indent="1"/>
    </xf>
    <xf numFmtId="0" fontId="5" fillId="6" borderId="11" xfId="7" applyFill="1" applyBorder="1" applyAlignment="1" applyProtection="1">
      <alignment horizontal="left" indent="1"/>
    </xf>
    <xf numFmtId="0" fontId="5" fillId="6" borderId="5" xfId="7" applyFill="1" applyBorder="1" applyAlignment="1" applyProtection="1">
      <alignment horizontal="left" indent="1"/>
    </xf>
    <xf numFmtId="0" fontId="4" fillId="2" borderId="0" xfId="0" applyFont="1" applyFill="1" applyAlignment="1">
      <alignment horizontal="center" vertical="center"/>
    </xf>
    <xf numFmtId="0" fontId="4" fillId="5" borderId="8" xfId="0" applyFont="1" applyFill="1" applyBorder="1" applyAlignment="1">
      <alignment horizontal="left" indent="1"/>
    </xf>
    <xf numFmtId="0" fontId="4" fillId="5" borderId="9" xfId="0" applyFont="1" applyFill="1" applyBorder="1" applyAlignment="1">
      <alignment horizontal="left" indent="1"/>
    </xf>
    <xf numFmtId="0" fontId="4" fillId="5" borderId="3" xfId="0" applyFont="1" applyFill="1" applyBorder="1" applyAlignment="1">
      <alignment horizontal="left" indent="1"/>
    </xf>
    <xf numFmtId="0" fontId="5" fillId="6" borderId="0" xfId="7" applyFill="1" applyBorder="1" applyAlignment="1" applyProtection="1"/>
    <xf numFmtId="0" fontId="5" fillId="6" borderId="7" xfId="7" applyFill="1" applyBorder="1" applyAlignment="1" applyProtection="1"/>
    <xf numFmtId="0" fontId="4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</cellXfs>
  <cellStyles count="10">
    <cellStyle name="Hipervínculo" xfId="7" builtinId="8"/>
    <cellStyle name="Moneda" xfId="1" builtinId="4"/>
    <cellStyle name="Normal" xfId="0" builtinId="0"/>
    <cellStyle name="Normal_Hoja1" xfId="2"/>
    <cellStyle name="Normal_Hoja2" xfId="3"/>
    <cellStyle name="Normal_Hoja3" xfId="4"/>
    <cellStyle name="Normal_Hoja5" xfId="5"/>
    <cellStyle name="Normal_Hoja6" xfId="6"/>
    <cellStyle name="Normal_sin_micros" xfId="9"/>
    <cellStyle name="Porcentaje" xfId="8" builtinId="5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0" relative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8" formatCode="0.0%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DCE6F1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262618</xdr:colOff>
      <xdr:row>3</xdr:row>
      <xdr:rowOff>39461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39643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2</xdr:row>
      <xdr:rowOff>163286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1333" cy="1560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2</xdr:row>
      <xdr:rowOff>210911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81875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3</xdr:row>
      <xdr:rowOff>28878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81300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10583</xdr:colOff>
      <xdr:row>3</xdr:row>
      <xdr:rowOff>1361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02183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9524</xdr:colOff>
      <xdr:row>2</xdr:row>
      <xdr:rowOff>182336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82324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134711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43625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2</xdr:row>
      <xdr:rowOff>153761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67550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676275</xdr:colOff>
      <xdr:row>2</xdr:row>
      <xdr:rowOff>163286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34325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9525</xdr:colOff>
      <xdr:row>2</xdr:row>
      <xdr:rowOff>172811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324724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752475</xdr:colOff>
      <xdr:row>3</xdr:row>
      <xdr:rowOff>38403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619874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28576</xdr:colOff>
      <xdr:row>2</xdr:row>
      <xdr:rowOff>191861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267700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9525</xdr:colOff>
      <xdr:row>2</xdr:row>
      <xdr:rowOff>172811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324724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752475</xdr:colOff>
      <xdr:row>2</xdr:row>
      <xdr:rowOff>172811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619874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28576</xdr:colOff>
      <xdr:row>2</xdr:row>
      <xdr:rowOff>191861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267700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A5:C31" totalsRowShown="0" headerRowDxfId="82" dataDxfId="81">
  <tableColumns count="3">
    <tableColumn id="1" name="PROVINCIA" dataDxfId="80"/>
    <tableColumn id="2" name="NRO. EMPRESAS" dataDxfId="79"/>
    <tableColumn id="3" name="% TOTAL" data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" name="Tabla6" displayName="Tabla6" ref="A5:C25" totalsRowShown="0" headerRowDxfId="77" dataDxfId="76">
  <tableColumns count="3">
    <tableColumn id="1" name="ACTIVIDAD ECONÓMICA" dataDxfId="75"/>
    <tableColumn id="2" name="NRO. EMPRESAS" dataDxfId="74"/>
    <tableColumn id="3" name="% TOTAL" dataDxfId="7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1" name="Tabla11" displayName="Tabla11" ref="A5:I31" totalsRowShown="0" headerRowDxfId="72">
  <tableColumns count="9">
    <tableColumn id="1" name="PROVINCIA" dataDxfId="71"/>
    <tableColumn id="9" name="RÉGIMEN SIMPLIFICADO RISE" dataDxfId="70"/>
    <tableColumn id="2" name="PERSONA NATURAL NO OBLIGADA A LLEVAR CONTABILIDAD" dataDxfId="69"/>
    <tableColumn id="3" name="PERSONA NATURAL OBLIGADA A LLEVAR CONTABILIDAD" dataDxfId="68"/>
    <tableColumn id="4" name="SOCIEDAD CON FINES DE LUCRO" dataDxfId="67"/>
    <tableColumn id="5" name="SOCIEDAD SIN FINES DE LUCRO" dataDxfId="66"/>
    <tableColumn id="6" name="EMPRESA PÚBLICA" dataDxfId="65"/>
    <tableColumn id="7" name="INSTITUCIÓN PÚBLICA" dataDxfId="64"/>
    <tableColumn id="8" name="ECONOMÍA POPULAR Y SOLIDARIA" dataDxfId="6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5" name="Tabla716" displayName="Tabla716" ref="A5:F31" totalsRowShown="0" headerRowDxfId="62" dataDxfId="61">
  <sortState ref="A6:F31">
    <sortCondition ref="A5"/>
  </sortState>
  <tableColumns count="6">
    <tableColumn id="1" name="PROVINCIA" dataDxfId="60"/>
    <tableColumn id="2" name="MICRO EMPRESA" dataDxfId="59"/>
    <tableColumn id="3" name="PEQUEÑA EMPRESA" dataDxfId="58"/>
    <tableColumn id="4" name="MEDIANA EMPRESA &quot;A&quot;" dataDxfId="57"/>
    <tableColumn id="5" name="MEDIANA EMPRESA &quot;B&quot;" dataDxfId="56"/>
    <tableColumn id="6" name="GRANDE EMPRESA" dataDxfId="5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9" name="Tabla9" displayName="Tabla9" ref="A5:F25" totalsRowShown="0" headerRowDxfId="54" dataDxfId="53">
  <tableColumns count="6">
    <tableColumn id="1" name="ACTIVIDAD ECONÓMICA" dataDxfId="52"/>
    <tableColumn id="2" name="MICRO EMPRESA" dataDxfId="51"/>
    <tableColumn id="3" name="PEQUEÑA EMPRESA" dataDxfId="50"/>
    <tableColumn id="4" name="MEDIANA EMPRESA &quot;A&quot;" dataDxfId="49"/>
    <tableColumn id="5" name="MEDIANA EMPRESA &quot;B&quot;" dataDxfId="48"/>
    <tableColumn id="6" name="GRANDE EMPRESA" dataDxfId="4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7" name="Tabla518" displayName="Tabla518" ref="A5:D11" totalsRowShown="0" dataDxfId="46">
  <tableColumns count="4">
    <tableColumn id="1" name="AÑO" dataDxfId="45"/>
    <tableColumn id="2" name="VENTAS TOTALES* " dataDxfId="44"/>
    <tableColumn id="3" name="VENTAS NACIONALES" dataDxfId="43"/>
    <tableColumn id="4" name="EXPORTACIONES" dataDxfId="4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8" name="Tabla119" displayName="Tabla119" ref="A5:C31" totalsRowShown="0" headerRowDxfId="41" dataDxfId="40">
  <sortState ref="A6:C31">
    <sortCondition descending="1" ref="C5"/>
  </sortState>
  <tableColumns count="3">
    <tableColumn id="1" name="PROVINCIA" dataDxfId="39"/>
    <tableColumn id="2" name="VENTAS TOTALES" dataDxfId="38"/>
    <tableColumn id="3" name="% TOTAL VENTAS" dataDxfId="3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1" name="Tabla222" displayName="Tabla222" ref="A5:C25" totalsRowShown="0" headerRowDxfId="36" dataDxfId="35">
  <sortState ref="A6:C25">
    <sortCondition descending="1" ref="C5"/>
  </sortState>
  <tableColumns count="3">
    <tableColumn id="1" name="ACTIVIDAD ECONÓMICA" dataDxfId="34"/>
    <tableColumn id="2" name="VENTAS TOTALES " dataDxfId="33"/>
    <tableColumn id="3" name="% TOTAL" dataDxfId="3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Tabla511" displayName="Tabla511" ref="A5:D14" totalsRowShown="0" headerRowDxfId="31" dataDxfId="30">
  <tableColumns count="4">
    <tableColumn id="1" name="AÑO" dataDxfId="29"/>
    <tableColumn id="2" name="AFILIADOS TOTALES " dataDxfId="28"/>
    <tableColumn id="3" name="AFILIADOS HOMBRES" dataDxfId="27"/>
    <tableColumn id="4" name="AFILIADOS MUJERES" dataDxfId="2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3" name="Tabla14" displayName="Tabla14" ref="A5:C31" totalsRowShown="0" headerRowDxfId="25" dataDxfId="24">
  <sortState ref="A5:C30">
    <sortCondition descending="1" ref="C5"/>
  </sortState>
  <tableColumns count="3">
    <tableColumn id="1" name="PROVINCIA" dataDxfId="23"/>
    <tableColumn id="2" name="TOTAL AFILIADOS" dataDxfId="22"/>
    <tableColumn id="3" name="% TOTAL AFILIADOS" dataDxfId="2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8" name="Tabla29" displayName="Tabla29" ref="A5:C25" totalsRowShown="0" headerRowDxfId="20" dataDxfId="19">
  <tableColumns count="3">
    <tableColumn id="1" name="ACTIVIDAD ECONÓMICA" dataDxfId="18"/>
    <tableColumn id="2" name="TOTAL PERSONAL AFILIADO " dataDxfId="17"/>
    <tableColumn id="3" name="% TOTAL" dataDxfId="1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2" name="Tabla5111323" displayName="Tabla5111323" ref="A5:D11" totalsRowShown="0" headerRowDxfId="15" dataDxfId="14">
  <tableColumns count="4">
    <tableColumn id="1" name="AÑO" dataDxfId="13"/>
    <tableColumn id="2" name="AFILIADOS TOTALES " dataDxfId="12"/>
    <tableColumn id="3" name="AFILIADOS HOMBRES" dataDxfId="11"/>
    <tableColumn id="4" name="AFILIADOS MUJERES" dataDxfId="10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23" name="Tabla141424" displayName="Tabla141424" ref="A5:C31" totalsRowShown="0" headerRowDxfId="9" dataDxfId="8">
  <sortState ref="A6:C31">
    <sortCondition descending="1" ref="C5"/>
  </sortState>
  <tableColumns count="3">
    <tableColumn id="1" name="PROVINCIA" dataDxfId="7"/>
    <tableColumn id="2" name="TOTAL AFILIADOS" dataDxfId="6"/>
    <tableColumn id="3" name="% TOTAL AFILIADOS" dataDxfId="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4" name="Tabla291525" displayName="Tabla291525" ref="A5:C25" totalsRowShown="0" headerRowDxfId="4" dataDxfId="3">
  <tableColumns count="3">
    <tableColumn id="1" name="ACTIVIDAD ECONÓMICA" dataDxfId="2"/>
    <tableColumn id="2" name="TOTAL PERSONAL AFILIADO " dataDxfId="1"/>
    <tableColumn id="3" name="% 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workbookViewId="0"/>
  </sheetViews>
  <sheetFormatPr baseColWidth="10" defaultRowHeight="15" x14ac:dyDescent="0.25"/>
  <cols>
    <col min="6" max="6" width="17" customWidth="1"/>
    <col min="7" max="7" width="26" customWidth="1"/>
  </cols>
  <sheetData>
    <row r="1" spans="1:8" s="5" customFormat="1" ht="80.25" customHeight="1" x14ac:dyDescent="0.25"/>
    <row r="2" spans="1:8" ht="24.75" customHeight="1" x14ac:dyDescent="0.25">
      <c r="A2" s="78" t="s">
        <v>119</v>
      </c>
      <c r="B2" s="78"/>
      <c r="C2" s="78"/>
      <c r="D2" s="78"/>
      <c r="E2" s="78"/>
      <c r="F2" s="78"/>
      <c r="G2" s="78"/>
      <c r="H2" s="1"/>
    </row>
    <row r="3" spans="1:8" x14ac:dyDescent="0.25">
      <c r="A3" s="84"/>
      <c r="B3" s="84"/>
      <c r="C3" s="84"/>
      <c r="D3" s="84"/>
      <c r="E3" s="84"/>
      <c r="F3" s="84"/>
      <c r="G3" s="84"/>
      <c r="H3" s="2"/>
    </row>
    <row r="4" spans="1:8" ht="15.75" thickBot="1" x14ac:dyDescent="0.3">
      <c r="A4" s="3"/>
      <c r="B4" s="3"/>
      <c r="C4" s="3"/>
      <c r="D4" s="3"/>
      <c r="E4" s="3"/>
      <c r="F4" s="3"/>
      <c r="G4" s="3"/>
    </row>
    <row r="5" spans="1:8" ht="15.75" thickBot="1" x14ac:dyDescent="0.3">
      <c r="A5" s="79" t="s">
        <v>90</v>
      </c>
      <c r="B5" s="80"/>
      <c r="C5" s="80"/>
      <c r="D5" s="80"/>
      <c r="E5" s="80"/>
      <c r="F5" s="80"/>
      <c r="G5" s="81"/>
    </row>
    <row r="6" spans="1:8" x14ac:dyDescent="0.25">
      <c r="A6" s="72" t="str">
        <f>'1.1'!A2:C2</f>
        <v>1.1 NÚMERO DE EMPRESAS POR PROVINCIA Y PARTICIPACIÓN NACIONAL, AÑO 2014</v>
      </c>
      <c r="B6" s="82"/>
      <c r="C6" s="82"/>
      <c r="D6" s="82"/>
      <c r="E6" s="82"/>
      <c r="F6" s="82"/>
      <c r="G6" s="83"/>
    </row>
    <row r="7" spans="1:8" s="4" customFormat="1" x14ac:dyDescent="0.25">
      <c r="A7" s="72" t="str">
        <f>'1.2'!A2:C2</f>
        <v>1.2 NÚMERO DE EMPRESAS POR ACTIVIDAD ECONÓMICA Y PARTICIPACIÓN NACIONAL, AÑO 2014</v>
      </c>
      <c r="B7" s="82"/>
      <c r="C7" s="82"/>
      <c r="D7" s="82"/>
      <c r="E7" s="82"/>
      <c r="F7" s="82"/>
      <c r="G7" s="83"/>
    </row>
    <row r="8" spans="1:8" x14ac:dyDescent="0.25">
      <c r="A8" s="72" t="str">
        <f>'1.3'!A2:C2</f>
        <v>1.3 PORCENTAJE DE EMPRESAS SEGÚN FORMA INSTITUCIONAL Y POR PROVINCIA, AÑO 2014</v>
      </c>
      <c r="B8" s="73"/>
      <c r="C8" s="73"/>
      <c r="D8" s="73"/>
      <c r="E8" s="73"/>
      <c r="F8" s="73"/>
      <c r="G8" s="74"/>
    </row>
    <row r="9" spans="1:8" s="5" customFormat="1" x14ac:dyDescent="0.25">
      <c r="A9" s="72" t="str">
        <f>+'1.4'!A2</f>
        <v>1.4 PORCENTAJE DE EMPRESAS SEGÚN TAMAÑO Y POR PROVINCIA AÑO 2014</v>
      </c>
      <c r="B9" s="73"/>
      <c r="C9" s="73"/>
      <c r="D9" s="73"/>
      <c r="E9" s="73"/>
      <c r="F9" s="73"/>
      <c r="G9" s="74"/>
    </row>
    <row r="10" spans="1:8" x14ac:dyDescent="0.25">
      <c r="A10" s="72" t="str">
        <f>+'1.5'!A2:F2</f>
        <v>1.5  PORCENTAJE DE EMPRESAS SEGÚN TAMAÑO Y POR ACTIVIDAD ECONÓMICA, AÑO 2014</v>
      </c>
      <c r="B10" s="73"/>
      <c r="C10" s="73"/>
      <c r="D10" s="73"/>
      <c r="E10" s="73"/>
      <c r="F10" s="73"/>
      <c r="G10" s="74"/>
    </row>
    <row r="11" spans="1:8" s="5" customFormat="1" x14ac:dyDescent="0.25">
      <c r="A11" s="72" t="str">
        <f>+'1.6'!A2</f>
        <v>1.6 EVOLUCIÓN VENTAS TOTALES, NACIONALES Y EXPORTACIONES EN EL PERÍODO 2009 - 2014</v>
      </c>
      <c r="B11" s="73"/>
      <c r="C11" s="73"/>
      <c r="D11" s="73"/>
      <c r="E11" s="73"/>
      <c r="F11" s="73"/>
      <c r="G11" s="74"/>
    </row>
    <row r="12" spans="1:8" s="5" customFormat="1" x14ac:dyDescent="0.25">
      <c r="A12" s="72" t="str">
        <f>+'1.7'!A2</f>
        <v xml:space="preserve">1.7 VENTAS POR PROVINCIA Y PARTICIPACIÓN NACIONAL AÑO 2014 </v>
      </c>
      <c r="B12" s="73"/>
      <c r="C12" s="73"/>
      <c r="D12" s="73"/>
      <c r="E12" s="73"/>
      <c r="F12" s="73"/>
      <c r="G12" s="74"/>
    </row>
    <row r="13" spans="1:8" s="5" customFormat="1" x14ac:dyDescent="0.25">
      <c r="A13" s="72" t="str">
        <f>+'1.8'!A2</f>
        <v>1.8 VENTAS POR ACTIVIDAD ECONÓMICA Y PARTICIPACIÓN EN EL TOTAL, AÑO 2014</v>
      </c>
      <c r="B13" s="73"/>
      <c r="C13" s="73"/>
      <c r="D13" s="73"/>
      <c r="E13" s="73"/>
      <c r="F13" s="73"/>
      <c r="G13" s="74"/>
    </row>
    <row r="14" spans="1:8" x14ac:dyDescent="0.25">
      <c r="A14" s="72" t="str">
        <f>+'1.9'!A2:D2</f>
        <v>1.9 EVOLUCIÓN DE PERSONAL AFILIADO EN EL PERÍODO 2006 - 2014</v>
      </c>
      <c r="B14" s="73"/>
      <c r="C14" s="73"/>
      <c r="D14" s="73"/>
      <c r="E14" s="73"/>
      <c r="F14" s="73"/>
      <c r="G14" s="74"/>
    </row>
    <row r="15" spans="1:8" x14ac:dyDescent="0.25">
      <c r="A15" s="72" t="str">
        <f>+'1.10'!A2:C2</f>
        <v>1.10 TOTAL DE PERSONAL AFILIADO POR PROVINCIA AÑO 2014</v>
      </c>
      <c r="B15" s="73"/>
      <c r="C15" s="73"/>
      <c r="D15" s="73"/>
      <c r="E15" s="73"/>
      <c r="F15" s="73"/>
      <c r="G15" s="74"/>
    </row>
    <row r="16" spans="1:8" x14ac:dyDescent="0.25">
      <c r="A16" s="72" t="str">
        <f>+'1.11'!A2:C2</f>
        <v>1.11 PERSONAL AFILIADO POR ACTIVIDAD ECONÓMICA AÑO 2014</v>
      </c>
      <c r="B16" s="73"/>
      <c r="C16" s="73"/>
      <c r="D16" s="73"/>
      <c r="E16" s="73"/>
      <c r="F16" s="73"/>
      <c r="G16" s="74"/>
    </row>
    <row r="17" spans="1:7" s="5" customFormat="1" x14ac:dyDescent="0.25">
      <c r="A17" s="72" t="str">
        <f>+'1.12'!A2</f>
        <v>1.12 EVOLUCIÓN DE PERSONAL AFILIADO EN EL PERÍODO  2009 - 2014</v>
      </c>
      <c r="B17" s="73"/>
      <c r="C17" s="73"/>
      <c r="D17" s="73"/>
      <c r="E17" s="73"/>
      <c r="F17" s="73"/>
      <c r="G17" s="74"/>
    </row>
    <row r="18" spans="1:7" s="5" customFormat="1" x14ac:dyDescent="0.25">
      <c r="A18" s="72" t="str">
        <f>+'1.13'!A2</f>
        <v xml:space="preserve">1.13 TOTAL DE PERSONAL AFILIADO POR PROVINCIA  AÑO 2014 </v>
      </c>
      <c r="B18" s="73"/>
      <c r="C18" s="73"/>
      <c r="D18" s="73"/>
      <c r="E18" s="73"/>
      <c r="F18" s="73"/>
      <c r="G18" s="74"/>
    </row>
    <row r="19" spans="1:7" s="5" customFormat="1" x14ac:dyDescent="0.25">
      <c r="A19" s="72" t="str">
        <f>+'1.14'!A2</f>
        <v xml:space="preserve">1.14 PERSONAL AFILIADO POR ACTIVIDAD ECONÓMICA  AÑO 2014 </v>
      </c>
      <c r="B19" s="73"/>
      <c r="C19" s="73"/>
      <c r="D19" s="73"/>
      <c r="E19" s="73"/>
      <c r="F19" s="73"/>
      <c r="G19" s="74"/>
    </row>
    <row r="20" spans="1:7" ht="15.75" thickBot="1" x14ac:dyDescent="0.3">
      <c r="A20" s="75"/>
      <c r="B20" s="76"/>
      <c r="C20" s="76"/>
      <c r="D20" s="76"/>
      <c r="E20" s="76"/>
      <c r="F20" s="76"/>
      <c r="G20" s="77"/>
    </row>
  </sheetData>
  <mergeCells count="18">
    <mergeCell ref="A10:G10"/>
    <mergeCell ref="A14:G14"/>
    <mergeCell ref="A17:G17"/>
    <mergeCell ref="A18:G18"/>
    <mergeCell ref="A19:G19"/>
    <mergeCell ref="A20:G20"/>
    <mergeCell ref="A2:G2"/>
    <mergeCell ref="A5:G5"/>
    <mergeCell ref="A6:G6"/>
    <mergeCell ref="A8:G8"/>
    <mergeCell ref="A15:G15"/>
    <mergeCell ref="A7:G7"/>
    <mergeCell ref="A9:G9"/>
    <mergeCell ref="A11:G11"/>
    <mergeCell ref="A12:G12"/>
    <mergeCell ref="A13:G13"/>
    <mergeCell ref="A16:G16"/>
    <mergeCell ref="A3:G3"/>
  </mergeCells>
  <hyperlinks>
    <hyperlink ref="A6" location="'6.28.1'!A1" display="'6.28.1'!A1"/>
    <hyperlink ref="A7" location="'1.2'!A1" display="'1.2'!A1"/>
    <hyperlink ref="A8:G8" location="'1.3'!A1" display="'1.3'!A1"/>
    <hyperlink ref="A10:G10" location="'1.5'!A1" display="'1.5'!A1"/>
    <hyperlink ref="A14:G14" location="'1.9'!A1" display="'1.9'!A1"/>
    <hyperlink ref="A15:G15" location="'1.10'!A1" display="'1.10'!A1"/>
    <hyperlink ref="A16:G16" location="'1.11'!A1" display="'1.11'!A1"/>
    <hyperlink ref="A6:G6" location="'1.1'!A1" display="'1.1'!A1"/>
    <hyperlink ref="A9:G9" location="'1.4'!A1" display="'1.4'!A1"/>
    <hyperlink ref="A11:G11" location="'1.6'!A1" display="'1.6'!A1"/>
    <hyperlink ref="A12:G12" location="'1.7'!A1" display="'1.7'!A1"/>
    <hyperlink ref="A13:G13" location="'1.8'!A1" display="'1.8'!A1"/>
    <hyperlink ref="A17:G17" location="'1.12'!A1" display="'1.12'!A1"/>
    <hyperlink ref="A18:G18" location="'1.13'!A1" display="'1.13'!A1"/>
    <hyperlink ref="A19:G19" location="'1.14'!A1" display="'1.14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zoomScale="90" zoomScaleNormal="90" workbookViewId="0">
      <pane ySplit="5" topLeftCell="A6" activePane="bottomLeft" state="frozen"/>
      <selection pane="bottomLeft" activeCell="B6" sqref="B6"/>
    </sheetView>
  </sheetViews>
  <sheetFormatPr baseColWidth="10" defaultRowHeight="14.25" x14ac:dyDescent="0.2"/>
  <cols>
    <col min="1" max="1" width="46.140625" style="10" customWidth="1"/>
    <col min="2" max="2" width="19.42578125" style="7" customWidth="1"/>
    <col min="3" max="3" width="13.140625" style="7" customWidth="1"/>
    <col min="4" max="16384" width="11.42578125" style="7"/>
  </cols>
  <sheetData>
    <row r="1" spans="1:5" ht="81.75" customHeight="1" x14ac:dyDescent="0.2"/>
    <row r="2" spans="1:5" ht="28.5" customHeight="1" x14ac:dyDescent="0.2">
      <c r="A2" s="85" t="s">
        <v>124</v>
      </c>
      <c r="B2" s="86"/>
      <c r="C2" s="86"/>
      <c r="D2" s="86"/>
    </row>
    <row r="3" spans="1:5" ht="15" customHeight="1" x14ac:dyDescent="0.2">
      <c r="A3" s="88" t="s">
        <v>118</v>
      </c>
      <c r="B3" s="88"/>
      <c r="C3" s="88"/>
      <c r="D3" s="88"/>
    </row>
    <row r="4" spans="1:5" x14ac:dyDescent="0.2">
      <c r="E4" s="8" t="s">
        <v>44</v>
      </c>
    </row>
    <row r="5" spans="1:5" ht="15" x14ac:dyDescent="0.2">
      <c r="A5" s="54" t="s">
        <v>65</v>
      </c>
      <c r="B5" s="56" t="s">
        <v>66</v>
      </c>
      <c r="C5" s="56" t="s">
        <v>67</v>
      </c>
      <c r="D5" s="12"/>
    </row>
    <row r="6" spans="1:5" ht="15.75" customHeight="1" x14ac:dyDescent="0.25">
      <c r="A6" s="18" t="s">
        <v>64</v>
      </c>
      <c r="B6" s="23">
        <v>843644</v>
      </c>
      <c r="C6" s="24">
        <v>1</v>
      </c>
      <c r="D6" s="12"/>
      <c r="E6" s="11"/>
    </row>
    <row r="7" spans="1:5" x14ac:dyDescent="0.2">
      <c r="A7" s="17" t="s">
        <v>0</v>
      </c>
      <c r="B7" s="22">
        <v>201629</v>
      </c>
      <c r="C7" s="20">
        <v>0.23899772889986776</v>
      </c>
      <c r="D7" s="12"/>
      <c r="E7" s="11"/>
    </row>
    <row r="8" spans="1:5" x14ac:dyDescent="0.2">
      <c r="A8" s="16" t="s">
        <v>1</v>
      </c>
      <c r="B8" s="21">
        <v>159937</v>
      </c>
      <c r="C8" s="19">
        <v>0.18957877967483916</v>
      </c>
      <c r="D8" s="12"/>
      <c r="E8" s="11"/>
    </row>
    <row r="9" spans="1:5" x14ac:dyDescent="0.2">
      <c r="A9" s="17" t="s">
        <v>3</v>
      </c>
      <c r="B9" s="22">
        <v>69611</v>
      </c>
      <c r="C9" s="20">
        <v>8.2512291914599037E-2</v>
      </c>
      <c r="D9" s="12"/>
      <c r="E9" s="11"/>
    </row>
    <row r="10" spans="1:5" x14ac:dyDescent="0.2">
      <c r="A10" s="16" t="s">
        <v>2</v>
      </c>
      <c r="B10" s="21">
        <v>49026</v>
      </c>
      <c r="C10" s="19">
        <v>5.8112189501732955E-2</v>
      </c>
      <c r="D10" s="12"/>
      <c r="E10" s="11"/>
    </row>
    <row r="11" spans="1:5" x14ac:dyDescent="0.2">
      <c r="A11" s="17" t="s">
        <v>5</v>
      </c>
      <c r="B11" s="22">
        <v>43036</v>
      </c>
      <c r="C11" s="20">
        <v>5.1012038253102021E-2</v>
      </c>
      <c r="D11" s="12"/>
      <c r="E11" s="11"/>
    </row>
    <row r="12" spans="1:5" x14ac:dyDescent="0.2">
      <c r="A12" s="16" t="s">
        <v>4</v>
      </c>
      <c r="B12" s="21">
        <v>41643</v>
      </c>
      <c r="C12" s="19">
        <v>4.936086785421339E-2</v>
      </c>
      <c r="D12" s="12"/>
      <c r="E12" s="11"/>
    </row>
    <row r="13" spans="1:5" x14ac:dyDescent="0.2">
      <c r="A13" s="17" t="s">
        <v>6</v>
      </c>
      <c r="B13" s="22">
        <v>29291</v>
      </c>
      <c r="C13" s="20">
        <v>3.4719621072395464E-2</v>
      </c>
      <c r="D13" s="12"/>
      <c r="E13" s="11"/>
    </row>
    <row r="14" spans="1:5" x14ac:dyDescent="0.2">
      <c r="A14" s="16" t="s">
        <v>9</v>
      </c>
      <c r="B14" s="21">
        <v>28629</v>
      </c>
      <c r="C14" s="19">
        <v>3.393492989934143E-2</v>
      </c>
      <c r="D14" s="12"/>
      <c r="E14" s="11"/>
    </row>
    <row r="15" spans="1:5" x14ac:dyDescent="0.2">
      <c r="A15" s="17" t="s">
        <v>12</v>
      </c>
      <c r="B15" s="22">
        <v>28471</v>
      </c>
      <c r="C15" s="20">
        <v>3.3747647111814938E-2</v>
      </c>
      <c r="D15" s="12"/>
      <c r="E15" s="11"/>
    </row>
    <row r="16" spans="1:5" x14ac:dyDescent="0.2">
      <c r="A16" s="16" t="s">
        <v>10</v>
      </c>
      <c r="B16" s="21">
        <v>27288</v>
      </c>
      <c r="C16" s="19">
        <v>3.2345396873562783E-2</v>
      </c>
      <c r="D16" s="12"/>
      <c r="E16" s="11"/>
    </row>
    <row r="17" spans="1:5" x14ac:dyDescent="0.2">
      <c r="A17" s="17" t="s">
        <v>8</v>
      </c>
      <c r="B17" s="22">
        <v>25798</v>
      </c>
      <c r="C17" s="20">
        <v>3.0579249067142066E-2</v>
      </c>
      <c r="D17" s="12"/>
      <c r="E17" s="11"/>
    </row>
    <row r="18" spans="1:5" x14ac:dyDescent="0.2">
      <c r="A18" s="16" t="s">
        <v>7</v>
      </c>
      <c r="B18" s="21">
        <v>22545</v>
      </c>
      <c r="C18" s="19">
        <v>2.6723357245473207E-2</v>
      </c>
      <c r="D18" s="12"/>
      <c r="E18" s="11"/>
    </row>
    <row r="19" spans="1:5" x14ac:dyDescent="0.2">
      <c r="A19" s="17" t="s">
        <v>11</v>
      </c>
      <c r="B19" s="22">
        <v>18173</v>
      </c>
      <c r="C19" s="20">
        <v>2.1541076567841412E-2</v>
      </c>
      <c r="D19" s="12"/>
      <c r="E19" s="11"/>
    </row>
    <row r="20" spans="1:5" x14ac:dyDescent="0.2">
      <c r="A20" s="16" t="s">
        <v>13</v>
      </c>
      <c r="B20" s="21">
        <v>15579</v>
      </c>
      <c r="C20" s="19">
        <v>1.8466319916931786E-2</v>
      </c>
      <c r="D20" s="12"/>
      <c r="E20" s="11"/>
    </row>
    <row r="21" spans="1:5" x14ac:dyDescent="0.2">
      <c r="A21" s="17" t="s">
        <v>23</v>
      </c>
      <c r="B21" s="22">
        <v>11763</v>
      </c>
      <c r="C21" s="20">
        <v>1.3943084997937519E-2</v>
      </c>
      <c r="D21" s="12"/>
      <c r="E21" s="11"/>
    </row>
    <row r="22" spans="1:5" x14ac:dyDescent="0.2">
      <c r="A22" s="16" t="s">
        <v>15</v>
      </c>
      <c r="B22" s="21">
        <v>11298</v>
      </c>
      <c r="C22" s="19">
        <v>1.3391904642242462E-2</v>
      </c>
      <c r="D22" s="12"/>
      <c r="E22" s="11"/>
    </row>
    <row r="23" spans="1:5" x14ac:dyDescent="0.2">
      <c r="A23" s="17" t="s">
        <v>17</v>
      </c>
      <c r="B23" s="22">
        <v>10649</v>
      </c>
      <c r="C23" s="20">
        <v>1.2622622812465921E-2</v>
      </c>
      <c r="D23" s="12"/>
      <c r="E23" s="11"/>
    </row>
    <row r="24" spans="1:5" x14ac:dyDescent="0.2">
      <c r="A24" s="16" t="s">
        <v>14</v>
      </c>
      <c r="B24" s="21">
        <v>9659</v>
      </c>
      <c r="C24" s="19">
        <v>1.1449142055179672E-2</v>
      </c>
      <c r="D24" s="12"/>
      <c r="E24" s="11"/>
    </row>
    <row r="25" spans="1:5" x14ac:dyDescent="0.2">
      <c r="A25" s="17" t="s">
        <v>16</v>
      </c>
      <c r="B25" s="22">
        <v>7910</v>
      </c>
      <c r="C25" s="20">
        <v>9.3759927173073E-3</v>
      </c>
      <c r="D25" s="12"/>
      <c r="E25" s="11"/>
    </row>
    <row r="26" spans="1:5" x14ac:dyDescent="0.2">
      <c r="A26" s="16" t="s">
        <v>22</v>
      </c>
      <c r="B26" s="21">
        <v>7821</v>
      </c>
      <c r="C26" s="19">
        <v>9.2704979825613647E-3</v>
      </c>
      <c r="D26" s="12"/>
      <c r="E26" s="11"/>
    </row>
    <row r="27" spans="1:5" x14ac:dyDescent="0.2">
      <c r="A27" s="17" t="s">
        <v>21</v>
      </c>
      <c r="B27" s="22">
        <v>7480</v>
      </c>
      <c r="C27" s="20">
        <v>8.866299055051657E-3</v>
      </c>
      <c r="D27" s="12"/>
      <c r="E27" s="11"/>
    </row>
    <row r="28" spans="1:5" x14ac:dyDescent="0.2">
      <c r="A28" s="16" t="s">
        <v>20</v>
      </c>
      <c r="B28" s="21">
        <v>6963</v>
      </c>
      <c r="C28" s="19">
        <v>8.2534813262466165E-3</v>
      </c>
      <c r="D28" s="12"/>
      <c r="E28" s="11"/>
    </row>
    <row r="29" spans="1:5" x14ac:dyDescent="0.2">
      <c r="A29" s="17" t="s">
        <v>19</v>
      </c>
      <c r="B29" s="22">
        <v>6572</v>
      </c>
      <c r="C29" s="20">
        <v>7.7900156938234613E-3</v>
      </c>
      <c r="D29" s="12"/>
      <c r="E29" s="11"/>
    </row>
    <row r="30" spans="1:5" x14ac:dyDescent="0.2">
      <c r="A30" s="16" t="s">
        <v>18</v>
      </c>
      <c r="B30" s="21">
        <v>2872</v>
      </c>
      <c r="C30" s="19">
        <v>3.4042795302283903E-3</v>
      </c>
      <c r="D30" s="12"/>
      <c r="E30" s="11"/>
    </row>
    <row r="31" spans="1:5" x14ac:dyDescent="0.2">
      <c r="A31" s="17" t="s">
        <v>24</v>
      </c>
      <c r="B31" s="22">
        <v>1</v>
      </c>
      <c r="C31" s="20">
        <v>1.1853340982689382E-6</v>
      </c>
      <c r="D31" s="12"/>
      <c r="E31" s="11"/>
    </row>
    <row r="33" spans="1:3" ht="34.5" customHeight="1" x14ac:dyDescent="0.2">
      <c r="A33" s="87" t="s">
        <v>120</v>
      </c>
      <c r="B33" s="87"/>
      <c r="C33" s="87"/>
    </row>
    <row r="34" spans="1:3" x14ac:dyDescent="0.2">
      <c r="A34" s="15" t="s">
        <v>121</v>
      </c>
    </row>
    <row r="36" spans="1:3" x14ac:dyDescent="0.2">
      <c r="A36" s="7"/>
    </row>
  </sheetData>
  <mergeCells count="3">
    <mergeCell ref="A2:D2"/>
    <mergeCell ref="A33:C33"/>
    <mergeCell ref="A3:D3"/>
  </mergeCells>
  <hyperlinks>
    <hyperlink ref="E4" location="INDICE!A1" display="Indice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pane ySplit="5" topLeftCell="A6" activePane="bottomLeft" state="frozen"/>
      <selection pane="bottomLeft" activeCell="A6" sqref="A6"/>
    </sheetView>
  </sheetViews>
  <sheetFormatPr baseColWidth="10" defaultRowHeight="14.25" x14ac:dyDescent="0.2"/>
  <cols>
    <col min="1" max="1" width="66.42578125" style="10" customWidth="1"/>
    <col min="2" max="2" width="19.140625" style="7" customWidth="1"/>
    <col min="3" max="3" width="13.5703125" style="7" customWidth="1"/>
    <col min="4" max="16384" width="11.42578125" style="7"/>
  </cols>
  <sheetData>
    <row r="1" spans="1:5" ht="81" customHeight="1" x14ac:dyDescent="0.2"/>
    <row r="2" spans="1:5" ht="25.5" customHeight="1" x14ac:dyDescent="0.2">
      <c r="A2" s="89" t="s">
        <v>125</v>
      </c>
      <c r="B2" s="89"/>
      <c r="C2" s="89"/>
    </row>
    <row r="3" spans="1:5" ht="25.5" customHeight="1" x14ac:dyDescent="0.2">
      <c r="A3" s="88" t="s">
        <v>118</v>
      </c>
      <c r="B3" s="88"/>
      <c r="C3" s="88"/>
      <c r="D3" s="69"/>
    </row>
    <row r="4" spans="1:5" x14ac:dyDescent="0.2">
      <c r="E4" s="8" t="s">
        <v>44</v>
      </c>
    </row>
    <row r="5" spans="1:5" ht="15" x14ac:dyDescent="0.2">
      <c r="A5" s="55" t="s">
        <v>68</v>
      </c>
      <c r="B5" s="56" t="s">
        <v>66</v>
      </c>
      <c r="C5" s="56" t="s">
        <v>67</v>
      </c>
      <c r="D5" s="25"/>
    </row>
    <row r="6" spans="1:5" s="10" customFormat="1" ht="15" x14ac:dyDescent="0.25">
      <c r="A6" s="53" t="s">
        <v>64</v>
      </c>
      <c r="B6" s="60">
        <v>843644</v>
      </c>
      <c r="C6" s="61">
        <v>1</v>
      </c>
      <c r="D6" s="62"/>
    </row>
    <row r="7" spans="1:5" s="10" customFormat="1" ht="28.5" x14ac:dyDescent="0.2">
      <c r="A7" s="51" t="s">
        <v>25</v>
      </c>
      <c r="B7" s="63">
        <v>308566</v>
      </c>
      <c r="C7" s="64">
        <v>0.36575380136645314</v>
      </c>
      <c r="D7" s="62"/>
    </row>
    <row r="8" spans="1:5" s="10" customFormat="1" x14ac:dyDescent="0.2">
      <c r="A8" s="52" t="s">
        <v>27</v>
      </c>
      <c r="B8" s="65">
        <v>89548</v>
      </c>
      <c r="C8" s="66">
        <v>0.10614429783178687</v>
      </c>
      <c r="D8" s="62"/>
    </row>
    <row r="9" spans="1:5" s="10" customFormat="1" x14ac:dyDescent="0.2">
      <c r="A9" s="51" t="s">
        <v>28</v>
      </c>
      <c r="B9" s="63">
        <v>87215</v>
      </c>
      <c r="C9" s="64">
        <v>0.10337891338052543</v>
      </c>
      <c r="D9" s="62"/>
    </row>
    <row r="10" spans="1:5" s="10" customFormat="1" x14ac:dyDescent="0.2">
      <c r="A10" s="52" t="s">
        <v>26</v>
      </c>
      <c r="B10" s="65">
        <v>68095</v>
      </c>
      <c r="C10" s="66">
        <v>8.0715325421623338E-2</v>
      </c>
      <c r="D10" s="62"/>
    </row>
    <row r="11" spans="1:5" s="10" customFormat="1" x14ac:dyDescent="0.2">
      <c r="A11" s="51" t="s">
        <v>36</v>
      </c>
      <c r="B11" s="63">
        <v>63466</v>
      </c>
      <c r="C11" s="64">
        <v>7.5228413880736422E-2</v>
      </c>
      <c r="D11" s="62"/>
    </row>
    <row r="12" spans="1:5" s="10" customFormat="1" x14ac:dyDescent="0.2">
      <c r="A12" s="52" t="s">
        <v>40</v>
      </c>
      <c r="B12" s="65">
        <v>55722</v>
      </c>
      <c r="C12" s="66">
        <v>6.6049186623741762E-2</v>
      </c>
      <c r="D12" s="62"/>
    </row>
    <row r="13" spans="1:5" s="10" customFormat="1" x14ac:dyDescent="0.2">
      <c r="A13" s="51" t="s">
        <v>30</v>
      </c>
      <c r="B13" s="63">
        <v>45306</v>
      </c>
      <c r="C13" s="64">
        <v>5.3702746656172501E-2</v>
      </c>
      <c r="D13" s="62"/>
    </row>
    <row r="14" spans="1:5" s="10" customFormat="1" x14ac:dyDescent="0.2">
      <c r="A14" s="52" t="s">
        <v>29</v>
      </c>
      <c r="B14" s="65">
        <v>29769</v>
      </c>
      <c r="C14" s="66">
        <v>3.5286210771368016E-2</v>
      </c>
      <c r="D14" s="62"/>
    </row>
    <row r="15" spans="1:5" s="10" customFormat="1" x14ac:dyDescent="0.2">
      <c r="A15" s="51" t="s">
        <v>34</v>
      </c>
      <c r="B15" s="63">
        <v>23965</v>
      </c>
      <c r="C15" s="64">
        <v>2.8406531665015101E-2</v>
      </c>
      <c r="D15" s="62"/>
    </row>
    <row r="16" spans="1:5" s="10" customFormat="1" x14ac:dyDescent="0.2">
      <c r="A16" s="52" t="s">
        <v>38</v>
      </c>
      <c r="B16" s="65">
        <v>18763</v>
      </c>
      <c r="C16" s="66">
        <v>2.2240423685820087E-2</v>
      </c>
      <c r="D16" s="62"/>
    </row>
    <row r="17" spans="1:4" s="10" customFormat="1" ht="28.5" x14ac:dyDescent="0.2">
      <c r="A17" s="51" t="s">
        <v>37</v>
      </c>
      <c r="B17" s="63">
        <v>17774</v>
      </c>
      <c r="C17" s="64">
        <v>2.1068128262632106E-2</v>
      </c>
      <c r="D17" s="62"/>
    </row>
    <row r="18" spans="1:4" s="10" customFormat="1" x14ac:dyDescent="0.2">
      <c r="A18" s="52" t="s">
        <v>39</v>
      </c>
      <c r="B18" s="65">
        <v>12234</v>
      </c>
      <c r="C18" s="66">
        <v>1.4501377358222189E-2</v>
      </c>
      <c r="D18" s="62"/>
    </row>
    <row r="19" spans="1:4" s="10" customFormat="1" x14ac:dyDescent="0.2">
      <c r="A19" s="51" t="s">
        <v>33</v>
      </c>
      <c r="B19" s="63">
        <v>7959</v>
      </c>
      <c r="C19" s="64">
        <v>9.4340740881224787E-3</v>
      </c>
      <c r="D19" s="62"/>
    </row>
    <row r="20" spans="1:4" s="10" customFormat="1" x14ac:dyDescent="0.2">
      <c r="A20" s="52" t="s">
        <v>43</v>
      </c>
      <c r="B20" s="65">
        <v>5648</v>
      </c>
      <c r="C20" s="66">
        <v>6.6947669870229621E-3</v>
      </c>
      <c r="D20" s="62"/>
    </row>
    <row r="21" spans="1:4" s="10" customFormat="1" x14ac:dyDescent="0.2">
      <c r="A21" s="51" t="s">
        <v>32</v>
      </c>
      <c r="B21" s="63">
        <v>3653</v>
      </c>
      <c r="C21" s="64">
        <v>4.330025460976431E-3</v>
      </c>
      <c r="D21" s="62"/>
    </row>
    <row r="22" spans="1:4" s="10" customFormat="1" x14ac:dyDescent="0.2">
      <c r="A22" s="52" t="s">
        <v>31</v>
      </c>
      <c r="B22" s="65">
        <v>2655</v>
      </c>
      <c r="C22" s="66">
        <v>3.1470620309040302E-3</v>
      </c>
      <c r="D22" s="62"/>
    </row>
    <row r="23" spans="1:4" s="10" customFormat="1" ht="28.5" x14ac:dyDescent="0.2">
      <c r="A23" s="51" t="s">
        <v>42</v>
      </c>
      <c r="B23" s="63">
        <v>2495</v>
      </c>
      <c r="C23" s="64">
        <v>2.9574085751810004E-3</v>
      </c>
      <c r="D23" s="62"/>
    </row>
    <row r="24" spans="1:4" s="10" customFormat="1" ht="28.5" x14ac:dyDescent="0.2">
      <c r="A24" s="52" t="s">
        <v>41</v>
      </c>
      <c r="B24" s="65">
        <v>527</v>
      </c>
      <c r="C24" s="66">
        <v>6.2467106978773032E-4</v>
      </c>
      <c r="D24" s="62"/>
    </row>
    <row r="25" spans="1:4" s="10" customFormat="1" ht="28.5" x14ac:dyDescent="0.2">
      <c r="A25" s="51" t="s">
        <v>35</v>
      </c>
      <c r="B25" s="63">
        <v>284</v>
      </c>
      <c r="C25" s="64">
        <v>3.3663488390837839E-4</v>
      </c>
      <c r="D25" s="62"/>
    </row>
    <row r="27" spans="1:4" ht="24.75" customHeight="1" x14ac:dyDescent="0.2">
      <c r="A27" s="87" t="s">
        <v>120</v>
      </c>
      <c r="B27" s="87"/>
      <c r="C27" s="87"/>
    </row>
    <row r="28" spans="1:4" x14ac:dyDescent="0.2">
      <c r="A28" s="15" t="s">
        <v>121</v>
      </c>
    </row>
  </sheetData>
  <mergeCells count="3">
    <mergeCell ref="A27:C27"/>
    <mergeCell ref="A2:C2"/>
    <mergeCell ref="A3:C3"/>
  </mergeCells>
  <hyperlinks>
    <hyperlink ref="E4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90" zoomScaleNormal="90" workbookViewId="0">
      <pane ySplit="5" topLeftCell="A6" activePane="bottomLeft" state="frozen"/>
      <selection pane="bottomLeft" activeCell="B7" sqref="B7"/>
    </sheetView>
  </sheetViews>
  <sheetFormatPr baseColWidth="10" defaultRowHeight="14.25" x14ac:dyDescent="0.2"/>
  <cols>
    <col min="1" max="1" width="27" style="7" customWidth="1"/>
    <col min="2" max="5" width="26.85546875" style="7" customWidth="1"/>
    <col min="6" max="6" width="23.7109375" style="7" customWidth="1"/>
    <col min="7" max="7" width="20.7109375" style="7" customWidth="1"/>
    <col min="8" max="8" width="18.28515625" style="7" customWidth="1"/>
    <col min="9" max="9" width="23.42578125" style="7" customWidth="1"/>
    <col min="10" max="16384" width="11.42578125" style="7"/>
  </cols>
  <sheetData>
    <row r="1" spans="1:11" ht="80.25" customHeight="1" x14ac:dyDescent="0.2"/>
    <row r="2" spans="1:11" ht="25.5" customHeight="1" x14ac:dyDescent="0.2">
      <c r="A2" s="89" t="s">
        <v>126</v>
      </c>
      <c r="B2" s="89"/>
      <c r="C2" s="89"/>
      <c r="D2" s="89"/>
      <c r="E2" s="89"/>
      <c r="F2" s="89"/>
      <c r="G2" s="89"/>
      <c r="H2" s="89"/>
    </row>
    <row r="3" spans="1:11" ht="15" customHeight="1" x14ac:dyDescent="0.2">
      <c r="A3" s="88" t="s">
        <v>118</v>
      </c>
      <c r="B3" s="88"/>
      <c r="C3" s="88"/>
      <c r="D3" s="88"/>
      <c r="E3" s="88"/>
      <c r="F3" s="88"/>
      <c r="G3" s="88"/>
      <c r="H3" s="88"/>
    </row>
    <row r="4" spans="1:11" x14ac:dyDescent="0.2">
      <c r="K4" s="8" t="s">
        <v>44</v>
      </c>
    </row>
    <row r="5" spans="1:11" s="6" customFormat="1" ht="45" x14ac:dyDescent="0.25">
      <c r="A5" s="55" t="s">
        <v>65</v>
      </c>
      <c r="B5" s="55" t="s">
        <v>69</v>
      </c>
      <c r="C5" s="55" t="s">
        <v>70</v>
      </c>
      <c r="D5" s="55" t="s">
        <v>71</v>
      </c>
      <c r="E5" s="55" t="s">
        <v>72</v>
      </c>
      <c r="F5" s="55" t="s">
        <v>73</v>
      </c>
      <c r="G5" s="55" t="s">
        <v>74</v>
      </c>
      <c r="H5" s="55" t="s">
        <v>75</v>
      </c>
      <c r="I5" s="46" t="s">
        <v>76</v>
      </c>
    </row>
    <row r="6" spans="1:11" ht="15" x14ac:dyDescent="0.25">
      <c r="A6" s="18" t="s">
        <v>64</v>
      </c>
      <c r="B6" s="24">
        <v>1</v>
      </c>
      <c r="C6" s="24">
        <v>0.99999999999999989</v>
      </c>
      <c r="D6" s="24">
        <v>1</v>
      </c>
      <c r="E6" s="24">
        <v>1</v>
      </c>
      <c r="F6" s="24">
        <v>1.0000000000000002</v>
      </c>
      <c r="G6" s="24">
        <v>0.99999999999999978</v>
      </c>
      <c r="H6" s="24">
        <v>1</v>
      </c>
      <c r="I6" s="24">
        <v>1</v>
      </c>
    </row>
    <row r="7" spans="1:11" ht="15.75" customHeight="1" x14ac:dyDescent="0.2">
      <c r="A7" s="17" t="s">
        <v>2</v>
      </c>
      <c r="B7" s="20">
        <v>5.373741989759355E-2</v>
      </c>
      <c r="C7" s="20">
        <v>6.4877997055961673E-2</v>
      </c>
      <c r="D7" s="20">
        <v>5.4207169203806728E-2</v>
      </c>
      <c r="E7" s="20">
        <v>4.6827420412326071E-2</v>
      </c>
      <c r="F7" s="20">
        <v>9.5250848062845922E-2</v>
      </c>
      <c r="G7" s="20">
        <v>9.4276094276094277E-2</v>
      </c>
      <c r="H7" s="20">
        <v>6.2066230418401744E-2</v>
      </c>
      <c r="I7" s="20">
        <v>6.7754424778761063E-2</v>
      </c>
    </row>
    <row r="8" spans="1:11" x14ac:dyDescent="0.2">
      <c r="A8" s="16" t="s">
        <v>23</v>
      </c>
      <c r="B8" s="19">
        <v>1.9567317179564409E-2</v>
      </c>
      <c r="C8" s="19">
        <v>1.0940345799755495E-2</v>
      </c>
      <c r="D8" s="19">
        <v>6.8268427380734041E-3</v>
      </c>
      <c r="E8" s="19">
        <v>1.0490274641218038E-3</v>
      </c>
      <c r="F8" s="19">
        <v>9.3733261917514736E-3</v>
      </c>
      <c r="G8" s="19">
        <v>1.0101010101010102E-2</v>
      </c>
      <c r="H8" s="19">
        <v>2.696807455879437E-2</v>
      </c>
      <c r="I8" s="19">
        <v>1.8805309734513276E-2</v>
      </c>
    </row>
    <row r="9" spans="1:11" x14ac:dyDescent="0.2">
      <c r="A9" s="17" t="s">
        <v>13</v>
      </c>
      <c r="B9" s="20">
        <v>2.2436463342438439E-2</v>
      </c>
      <c r="C9" s="20">
        <v>1.7508295701205059E-2</v>
      </c>
      <c r="D9" s="20">
        <v>1.2695889629312628E-2</v>
      </c>
      <c r="E9" s="20">
        <v>4.4437968966270849E-3</v>
      </c>
      <c r="F9" s="20">
        <v>1.294411712194251E-2</v>
      </c>
      <c r="G9" s="20">
        <v>2.0202020202020204E-2</v>
      </c>
      <c r="H9" s="20">
        <v>3.1528851873884593E-2</v>
      </c>
      <c r="I9" s="20">
        <v>2.3783185840707963E-2</v>
      </c>
    </row>
    <row r="10" spans="1:11" x14ac:dyDescent="0.2">
      <c r="A10" s="16" t="s">
        <v>17</v>
      </c>
      <c r="B10" s="19">
        <v>1.6345045335105887E-2</v>
      </c>
      <c r="C10" s="19">
        <v>9.6242608717347373E-3</v>
      </c>
      <c r="D10" s="19">
        <v>1.546738399462004E-2</v>
      </c>
      <c r="E10" s="19">
        <v>2.9139651781161214E-3</v>
      </c>
      <c r="F10" s="19">
        <v>8.7484377789680406E-3</v>
      </c>
      <c r="G10" s="19">
        <v>3.3670033670033669E-2</v>
      </c>
      <c r="H10" s="19">
        <v>2.696807455879437E-2</v>
      </c>
      <c r="I10" s="19">
        <v>1.7975663716814159E-2</v>
      </c>
    </row>
    <row r="11" spans="1:11" x14ac:dyDescent="0.2">
      <c r="A11" s="17" t="s">
        <v>8</v>
      </c>
      <c r="B11" s="20">
        <v>3.5886397391024373E-2</v>
      </c>
      <c r="C11" s="20">
        <v>2.8829121029914428E-2</v>
      </c>
      <c r="D11" s="20">
        <v>3.128120478490351E-2</v>
      </c>
      <c r="E11" s="20">
        <v>9.3975376994244915E-3</v>
      </c>
      <c r="F11" s="20">
        <v>1.8835922156757723E-2</v>
      </c>
      <c r="G11" s="20">
        <v>1.3468013468013467E-2</v>
      </c>
      <c r="H11" s="20">
        <v>3.6287923854848303E-2</v>
      </c>
      <c r="I11" s="20">
        <v>4.2865044247787608E-2</v>
      </c>
    </row>
    <row r="12" spans="1:11" x14ac:dyDescent="0.2">
      <c r="A12" s="16" t="s">
        <v>12</v>
      </c>
      <c r="B12" s="19">
        <v>4.3478599545091035E-2</v>
      </c>
      <c r="C12" s="19">
        <v>2.8380030438362316E-2</v>
      </c>
      <c r="D12" s="19">
        <v>2.8305924069205846E-2</v>
      </c>
      <c r="E12" s="19">
        <v>7.2412034676185618E-3</v>
      </c>
      <c r="F12" s="19">
        <v>2.7941439028744866E-2</v>
      </c>
      <c r="G12" s="19">
        <v>3.0303030303030304E-2</v>
      </c>
      <c r="H12" s="19">
        <v>4.6004362482649219E-2</v>
      </c>
      <c r="I12" s="19">
        <v>5.1438053097345129E-2</v>
      </c>
    </row>
    <row r="13" spans="1:11" x14ac:dyDescent="0.2">
      <c r="A13" s="17" t="s">
        <v>10</v>
      </c>
      <c r="B13" s="20">
        <v>3.3905258456840774E-2</v>
      </c>
      <c r="C13" s="20">
        <v>3.4573738180185123E-2</v>
      </c>
      <c r="D13" s="20">
        <v>3.5051252267123148E-2</v>
      </c>
      <c r="E13" s="20">
        <v>1.0228017775187585E-2</v>
      </c>
      <c r="F13" s="20">
        <v>3.2940546331012316E-2</v>
      </c>
      <c r="G13" s="20">
        <v>3.7037037037037035E-2</v>
      </c>
      <c r="H13" s="20">
        <v>3.569303985722784E-2</v>
      </c>
      <c r="I13" s="20">
        <v>4.4800884955752213E-2</v>
      </c>
    </row>
    <row r="14" spans="1:11" x14ac:dyDescent="0.2">
      <c r="A14" s="16" t="s">
        <v>9</v>
      </c>
      <c r="B14" s="19">
        <v>3.6480998722515916E-2</v>
      </c>
      <c r="C14" s="19">
        <v>3.576819440632719E-2</v>
      </c>
      <c r="D14" s="19">
        <v>2.8265166799127793E-2</v>
      </c>
      <c r="E14" s="19">
        <v>1.2981714868507322E-2</v>
      </c>
      <c r="F14" s="19">
        <v>2.9994643813604713E-2</v>
      </c>
      <c r="G14" s="19">
        <v>5.7239057239057242E-2</v>
      </c>
      <c r="H14" s="19">
        <v>6.6428713067618481E-2</v>
      </c>
      <c r="I14" s="19">
        <v>3.9823008849557522E-2</v>
      </c>
    </row>
    <row r="15" spans="1:11" x14ac:dyDescent="0.2">
      <c r="A15" s="17" t="s">
        <v>0</v>
      </c>
      <c r="B15" s="20">
        <v>0.1644916548092602</v>
      </c>
      <c r="C15" s="20">
        <v>0.29718258027494326</v>
      </c>
      <c r="D15" s="20">
        <v>0.24762079435919382</v>
      </c>
      <c r="E15" s="20">
        <v>0.37695053544110146</v>
      </c>
      <c r="F15" s="20">
        <v>0.32860203535083021</v>
      </c>
      <c r="G15" s="20">
        <v>0.16498316498316498</v>
      </c>
      <c r="H15" s="20">
        <v>0.11382113821138211</v>
      </c>
      <c r="I15" s="20">
        <v>0.18252212389380532</v>
      </c>
    </row>
    <row r="16" spans="1:11" x14ac:dyDescent="0.2">
      <c r="A16" s="16" t="s">
        <v>5</v>
      </c>
      <c r="B16" s="19">
        <v>5.0951362130386466E-2</v>
      </c>
      <c r="C16" s="19">
        <v>5.722786357625808E-2</v>
      </c>
      <c r="D16" s="19">
        <v>5.7997595321065389E-2</v>
      </c>
      <c r="E16" s="19">
        <v>1.7294383332119183E-2</v>
      </c>
      <c r="F16" s="19">
        <v>4.0617746830923049E-2</v>
      </c>
      <c r="G16" s="19">
        <v>4.0404040404040407E-2</v>
      </c>
      <c r="H16" s="19">
        <v>4.1641879833432489E-2</v>
      </c>
      <c r="I16" s="19">
        <v>9.762168141592921E-2</v>
      </c>
    </row>
    <row r="17" spans="1:9" x14ac:dyDescent="0.2">
      <c r="A17" s="17" t="s">
        <v>7</v>
      </c>
      <c r="B17" s="20">
        <v>2.8185141717644861E-2</v>
      </c>
      <c r="C17" s="20">
        <v>2.5794640852274141E-2</v>
      </c>
      <c r="D17" s="20">
        <v>4.4690346640582017E-2</v>
      </c>
      <c r="E17" s="20">
        <v>1.0854520288482555E-2</v>
      </c>
      <c r="F17" s="20">
        <v>1.8925191930012498E-2</v>
      </c>
      <c r="G17" s="20">
        <v>4.3771043771043773E-2</v>
      </c>
      <c r="H17" s="20">
        <v>2.5381717231806468E-2</v>
      </c>
      <c r="I17" s="20">
        <v>3.5398230088495575E-2</v>
      </c>
    </row>
    <row r="18" spans="1:9" x14ac:dyDescent="0.2">
      <c r="A18" s="16" t="s">
        <v>4</v>
      </c>
      <c r="B18" s="19">
        <v>6.1648993072505008E-2</v>
      </c>
      <c r="C18" s="19">
        <v>3.5740126244355179E-2</v>
      </c>
      <c r="D18" s="19">
        <v>7.3403843410568353E-2</v>
      </c>
      <c r="E18" s="19">
        <v>2.612369782181103E-2</v>
      </c>
      <c r="F18" s="19">
        <v>5.2044277807534373E-2</v>
      </c>
      <c r="G18" s="19">
        <v>7.0707070707070704E-2</v>
      </c>
      <c r="H18" s="19">
        <v>4.9970255800118976E-2</v>
      </c>
      <c r="I18" s="19">
        <v>5.2267699115044246E-2</v>
      </c>
    </row>
    <row r="19" spans="1:9" x14ac:dyDescent="0.2">
      <c r="A19" s="17" t="s">
        <v>11</v>
      </c>
      <c r="B19" s="20">
        <v>2.4664270951258269E-2</v>
      </c>
      <c r="C19" s="20">
        <v>1.9329607544721936E-2</v>
      </c>
      <c r="D19" s="20">
        <v>2.7979865908581439E-2</v>
      </c>
      <c r="E19" s="20">
        <v>7.692868070226561E-3</v>
      </c>
      <c r="F19" s="20">
        <v>1.910373147652205E-2</v>
      </c>
      <c r="G19" s="20">
        <v>2.3569023569023569E-2</v>
      </c>
      <c r="H19" s="20">
        <v>5.4927622446956176E-2</v>
      </c>
      <c r="I19" s="20">
        <v>2.1294247787610618E-2</v>
      </c>
    </row>
    <row r="20" spans="1:9" x14ac:dyDescent="0.2">
      <c r="A20" s="16" t="s">
        <v>1</v>
      </c>
      <c r="B20" s="19">
        <v>0.16491228981232411</v>
      </c>
      <c r="C20" s="19">
        <v>0.18782590254734163</v>
      </c>
      <c r="D20" s="19">
        <v>0.14994599661714658</v>
      </c>
      <c r="E20" s="19">
        <v>0.37808698186056672</v>
      </c>
      <c r="F20" s="19">
        <v>0.17148723442242456</v>
      </c>
      <c r="G20" s="19">
        <v>0.10437710437710437</v>
      </c>
      <c r="H20" s="19">
        <v>0.10291493158834028</v>
      </c>
      <c r="I20" s="19">
        <v>0.11587389380530974</v>
      </c>
    </row>
    <row r="21" spans="1:9" x14ac:dyDescent="0.2">
      <c r="A21" s="17" t="s">
        <v>6</v>
      </c>
      <c r="B21" s="20">
        <v>4.8752116157577144E-2</v>
      </c>
      <c r="C21" s="20">
        <v>2.2994062024400588E-2</v>
      </c>
      <c r="D21" s="20">
        <v>3.8495241588718386E-2</v>
      </c>
      <c r="E21" s="20">
        <v>1.0431995337655715E-2</v>
      </c>
      <c r="F21" s="20">
        <v>1.5443670773076236E-2</v>
      </c>
      <c r="G21" s="20">
        <v>6.0606060606060608E-2</v>
      </c>
      <c r="H21" s="20">
        <v>4.2236763831052945E-2</v>
      </c>
      <c r="I21" s="20">
        <v>3.6780973451327435E-2</v>
      </c>
    </row>
    <row r="22" spans="1:9" x14ac:dyDescent="0.2">
      <c r="A22" s="16" t="s">
        <v>3</v>
      </c>
      <c r="B22" s="19">
        <v>0.10795519458263661</v>
      </c>
      <c r="C22" s="19">
        <v>6.3605573713230709E-2</v>
      </c>
      <c r="D22" s="19">
        <v>7.7031240447514832E-2</v>
      </c>
      <c r="E22" s="19">
        <v>3.8610038610038609E-2</v>
      </c>
      <c r="F22" s="19">
        <v>4.552758435993573E-2</v>
      </c>
      <c r="G22" s="19">
        <v>0.10437710437710437</v>
      </c>
      <c r="H22" s="19">
        <v>8.2292286337497522E-2</v>
      </c>
      <c r="I22" s="19">
        <v>6.996681415929204E-2</v>
      </c>
    </row>
    <row r="23" spans="1:9" x14ac:dyDescent="0.2">
      <c r="A23" s="17" t="s">
        <v>15</v>
      </c>
      <c r="B23" s="20">
        <v>1.8816925106197355E-2</v>
      </c>
      <c r="C23" s="20">
        <v>8.426685960929119E-3</v>
      </c>
      <c r="D23" s="20">
        <v>8.4163762711173609E-3</v>
      </c>
      <c r="E23" s="20">
        <v>9.1061411816128791E-3</v>
      </c>
      <c r="F23" s="20">
        <v>1.5175861453311909E-2</v>
      </c>
      <c r="G23" s="20">
        <v>2.3569023569023569E-2</v>
      </c>
      <c r="H23" s="20">
        <v>1.5070394606385089E-2</v>
      </c>
      <c r="I23" s="20">
        <v>1.6039823008849558E-2</v>
      </c>
    </row>
    <row r="24" spans="1:9" x14ac:dyDescent="0.2">
      <c r="A24" s="16" t="s">
        <v>20</v>
      </c>
      <c r="B24" s="19">
        <v>8.1452592877247279E-3</v>
      </c>
      <c r="C24" s="19">
        <v>9.3716474139866768E-3</v>
      </c>
      <c r="D24" s="19">
        <v>6.4192700372929009E-3</v>
      </c>
      <c r="E24" s="19">
        <v>2.9722444816784438E-3</v>
      </c>
      <c r="F24" s="19">
        <v>9.8196750580253518E-3</v>
      </c>
      <c r="G24" s="19">
        <v>6.7340067340067337E-3</v>
      </c>
      <c r="H24" s="19">
        <v>3.1528851873884593E-2</v>
      </c>
      <c r="I24" s="19">
        <v>8.5730088495575216E-3</v>
      </c>
    </row>
    <row r="25" spans="1:9" x14ac:dyDescent="0.2">
      <c r="A25" s="17" t="s">
        <v>21</v>
      </c>
      <c r="B25" s="20">
        <v>1.1146827581192943E-2</v>
      </c>
      <c r="C25" s="20">
        <v>7.4910805618622293E-3</v>
      </c>
      <c r="D25" s="20">
        <v>7.0510077235026794E-3</v>
      </c>
      <c r="E25" s="20">
        <v>3.2345013477088954E-3</v>
      </c>
      <c r="F25" s="20">
        <v>7.9450098196750581E-3</v>
      </c>
      <c r="G25" s="20">
        <v>6.7340067340067337E-3</v>
      </c>
      <c r="H25" s="20">
        <v>1.7648225262740434E-2</v>
      </c>
      <c r="I25" s="20">
        <v>1.0232300884955753E-2</v>
      </c>
    </row>
    <row r="26" spans="1:9" x14ac:dyDescent="0.2">
      <c r="A26" s="16" t="s">
        <v>19</v>
      </c>
      <c r="B26" s="19">
        <v>9.5733410882502621E-3</v>
      </c>
      <c r="C26" s="19">
        <v>6.6926972879918171E-3</v>
      </c>
      <c r="D26" s="19">
        <v>6.3377554971368018E-3</v>
      </c>
      <c r="E26" s="19">
        <v>3.0013841334596055E-3</v>
      </c>
      <c r="F26" s="19">
        <v>7.8557400464202825E-3</v>
      </c>
      <c r="G26" s="19">
        <v>1.0101010101010102E-2</v>
      </c>
      <c r="H26" s="19">
        <v>1.9036287923854849E-2</v>
      </c>
      <c r="I26" s="19">
        <v>9.6792035398230083E-3</v>
      </c>
    </row>
    <row r="27" spans="1:9" x14ac:dyDescent="0.2">
      <c r="A27" s="17" t="s">
        <v>22</v>
      </c>
      <c r="B27" s="20">
        <v>1.2320451169988471E-2</v>
      </c>
      <c r="C27" s="20">
        <v>7.2571792120955068E-3</v>
      </c>
      <c r="D27" s="20">
        <v>6.2358623219416764E-3</v>
      </c>
      <c r="E27" s="20">
        <v>2.7974065709914769E-3</v>
      </c>
      <c r="F27" s="20">
        <v>8.9269773254775937E-3</v>
      </c>
      <c r="G27" s="20">
        <v>2.3569023569023569E-2</v>
      </c>
      <c r="H27" s="20">
        <v>2.181241324608368E-2</v>
      </c>
      <c r="I27" s="20">
        <v>9.4026548672566379E-3</v>
      </c>
    </row>
    <row r="28" spans="1:9" x14ac:dyDescent="0.2">
      <c r="A28" s="16" t="s">
        <v>14</v>
      </c>
      <c r="B28" s="19">
        <v>1.2556733795166333E-2</v>
      </c>
      <c r="C28" s="19">
        <v>9.7147027269778707E-3</v>
      </c>
      <c r="D28" s="19">
        <v>1.6343665301298119E-2</v>
      </c>
      <c r="E28" s="19">
        <v>9.033292052159976E-3</v>
      </c>
      <c r="F28" s="19">
        <v>1.0801642563827887E-2</v>
      </c>
      <c r="G28" s="19">
        <v>0</v>
      </c>
      <c r="H28" s="19">
        <v>2.3398770573071586E-2</v>
      </c>
      <c r="I28" s="19">
        <v>1.2997787610619468E-2</v>
      </c>
    </row>
    <row r="29" spans="1:9" x14ac:dyDescent="0.2">
      <c r="A29" s="17" t="s">
        <v>16</v>
      </c>
      <c r="B29" s="20">
        <v>1.1528514898787949E-2</v>
      </c>
      <c r="C29" s="20">
        <v>6.6677478106833658E-3</v>
      </c>
      <c r="D29" s="20">
        <v>1.5161704469034663E-2</v>
      </c>
      <c r="E29" s="20">
        <v>5.2159976688278577E-3</v>
      </c>
      <c r="F29" s="20">
        <v>9.1055168719871449E-3</v>
      </c>
      <c r="G29" s="20">
        <v>1.6835016835016835E-2</v>
      </c>
      <c r="H29" s="20">
        <v>1.8639698592107873E-2</v>
      </c>
      <c r="I29" s="20">
        <v>8.0199115044247791E-3</v>
      </c>
    </row>
    <row r="30" spans="1:9" x14ac:dyDescent="0.2">
      <c r="A30" s="16" t="s">
        <v>18</v>
      </c>
      <c r="B30" s="19">
        <v>2.5134239689249397E-3</v>
      </c>
      <c r="C30" s="19">
        <v>4.1759187645018835E-3</v>
      </c>
      <c r="D30" s="19">
        <v>4.748221964092845E-3</v>
      </c>
      <c r="E30" s="19">
        <v>3.5113280396299263E-3</v>
      </c>
      <c r="F30" s="19">
        <v>2.5888234243885019E-3</v>
      </c>
      <c r="G30" s="19">
        <v>3.3670033670033669E-3</v>
      </c>
      <c r="H30" s="19">
        <v>7.7334919690660317E-3</v>
      </c>
      <c r="I30" s="19">
        <v>6.0840707964601769E-3</v>
      </c>
    </row>
    <row r="31" spans="1:9" x14ac:dyDescent="0.2">
      <c r="A31" s="17" t="s">
        <v>24</v>
      </c>
      <c r="B31" s="20">
        <v>0</v>
      </c>
      <c r="C31" s="20">
        <v>0</v>
      </c>
      <c r="D31" s="20">
        <v>2.0378635039025085E-5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</row>
    <row r="33" spans="1:4" ht="29.25" customHeight="1" x14ac:dyDescent="0.2">
      <c r="A33" s="87" t="s">
        <v>120</v>
      </c>
      <c r="B33" s="87"/>
      <c r="C33" s="87"/>
      <c r="D33" s="87"/>
    </row>
    <row r="34" spans="1:4" x14ac:dyDescent="0.2">
      <c r="A34" s="15" t="s">
        <v>121</v>
      </c>
    </row>
  </sheetData>
  <mergeCells count="3">
    <mergeCell ref="A3:H3"/>
    <mergeCell ref="A2:H2"/>
    <mergeCell ref="A33:D33"/>
  </mergeCells>
  <hyperlinks>
    <hyperlink ref="K4" location="INDICE!A1" display="Indice"/>
  </hyperlink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90" zoomScaleNormal="90" workbookViewId="0">
      <pane ySplit="5" topLeftCell="A6" activePane="bottomLeft" state="frozen"/>
      <selection pane="bottomLeft" activeCell="B7" sqref="B7"/>
    </sheetView>
  </sheetViews>
  <sheetFormatPr baseColWidth="10" defaultRowHeight="14.25" x14ac:dyDescent="0.2"/>
  <cols>
    <col min="1" max="1" width="38.42578125" style="7" customWidth="1"/>
    <col min="2" max="6" width="17" style="7" customWidth="1"/>
    <col min="7" max="8" width="11.42578125" style="7"/>
    <col min="9" max="9" width="26" style="7" customWidth="1"/>
    <col min="10" max="10" width="25" style="7" customWidth="1"/>
    <col min="11" max="11" width="19.5703125" style="7" bestFit="1" customWidth="1"/>
    <col min="12" max="12" width="11.42578125" style="7" customWidth="1"/>
    <col min="13" max="16384" width="11.42578125" style="7"/>
  </cols>
  <sheetData>
    <row r="1" spans="1:11" ht="81" customHeight="1" x14ac:dyDescent="0.2"/>
    <row r="2" spans="1:11" ht="27" customHeight="1" x14ac:dyDescent="0.2">
      <c r="A2" s="89" t="s">
        <v>133</v>
      </c>
      <c r="B2" s="89"/>
      <c r="C2" s="89"/>
      <c r="D2" s="89"/>
      <c r="E2" s="89"/>
      <c r="F2" s="89"/>
    </row>
    <row r="3" spans="1:11" ht="15" customHeight="1" x14ac:dyDescent="0.2">
      <c r="A3" s="88" t="s">
        <v>118</v>
      </c>
      <c r="B3" s="88"/>
      <c r="C3" s="88"/>
      <c r="D3" s="88"/>
      <c r="E3" s="88"/>
      <c r="F3" s="88"/>
    </row>
    <row r="4" spans="1:11" x14ac:dyDescent="0.2">
      <c r="H4" s="8" t="s">
        <v>44</v>
      </c>
    </row>
    <row r="5" spans="1:11" ht="30" x14ac:dyDescent="0.2">
      <c r="A5" s="55" t="s">
        <v>65</v>
      </c>
      <c r="B5" s="55" t="s">
        <v>77</v>
      </c>
      <c r="C5" s="55" t="s">
        <v>78</v>
      </c>
      <c r="D5" s="55" t="s">
        <v>79</v>
      </c>
      <c r="E5" s="55" t="s">
        <v>80</v>
      </c>
      <c r="F5" s="55" t="s">
        <v>81</v>
      </c>
    </row>
    <row r="6" spans="1:11" ht="15" x14ac:dyDescent="0.25">
      <c r="A6" s="18" t="s">
        <v>64</v>
      </c>
      <c r="B6" s="24">
        <v>0.99999999999999989</v>
      </c>
      <c r="C6" s="24">
        <v>1</v>
      </c>
      <c r="D6" s="24">
        <v>0.99999999999999978</v>
      </c>
      <c r="E6" s="24">
        <v>0.99999999999999978</v>
      </c>
      <c r="F6" s="24">
        <v>1</v>
      </c>
    </row>
    <row r="7" spans="1:11" ht="15.75" customHeight="1" x14ac:dyDescent="0.2">
      <c r="A7" s="17" t="s">
        <v>2</v>
      </c>
      <c r="B7" s="20">
        <v>5.8252567569166296E-2</v>
      </c>
      <c r="C7" s="20">
        <v>5.7803024487602668E-2</v>
      </c>
      <c r="D7" s="20">
        <v>5.4357422121326777E-2</v>
      </c>
      <c r="E7" s="20">
        <v>5.6907659269863992E-2</v>
      </c>
      <c r="F7" s="20">
        <v>4.6320244533270633E-2</v>
      </c>
    </row>
    <row r="8" spans="1:11" ht="15" thickBot="1" x14ac:dyDescent="0.25">
      <c r="A8" s="16" t="s">
        <v>23</v>
      </c>
      <c r="B8" s="19">
        <v>1.493547721360414E-2</v>
      </c>
      <c r="C8" s="19">
        <v>5.1738696553312348E-3</v>
      </c>
      <c r="D8" s="19">
        <v>4.0358178837179969E-3</v>
      </c>
      <c r="E8" s="19">
        <v>2.8632784538296348E-3</v>
      </c>
      <c r="F8" s="19">
        <v>3.7620503174229957E-3</v>
      </c>
    </row>
    <row r="9" spans="1:11" ht="15.75" thickBot="1" x14ac:dyDescent="0.3">
      <c r="A9" s="17" t="s">
        <v>13</v>
      </c>
      <c r="B9" s="20">
        <v>1.9425847761190107E-2</v>
      </c>
      <c r="C9" s="20">
        <v>1.0286328394872188E-2</v>
      </c>
      <c r="D9" s="20">
        <v>8.8283516206331195E-3</v>
      </c>
      <c r="E9" s="20">
        <v>6.6213314244810305E-3</v>
      </c>
      <c r="F9" s="20">
        <v>5.6430754761344929E-3</v>
      </c>
      <c r="I9" s="26" t="s">
        <v>50</v>
      </c>
      <c r="J9" s="27" t="s">
        <v>57</v>
      </c>
      <c r="K9" s="27" t="s">
        <v>51</v>
      </c>
    </row>
    <row r="10" spans="1:11" ht="15" thickBot="1" x14ac:dyDescent="0.25">
      <c r="A10" s="16" t="s">
        <v>17</v>
      </c>
      <c r="B10" s="19">
        <v>1.3014976227063421E-2</v>
      </c>
      <c r="C10" s="19">
        <v>9.7643356106547931E-3</v>
      </c>
      <c r="D10" s="19">
        <v>6.4320847521755591E-3</v>
      </c>
      <c r="E10" s="19">
        <v>6.9792412312097351E-3</v>
      </c>
      <c r="F10" s="19">
        <v>5.1728191864566187E-3</v>
      </c>
      <c r="I10" s="28" t="s">
        <v>45</v>
      </c>
      <c r="J10" s="29" t="s">
        <v>58</v>
      </c>
      <c r="K10" s="29" t="s">
        <v>52</v>
      </c>
    </row>
    <row r="11" spans="1:11" ht="15" thickBot="1" x14ac:dyDescent="0.25">
      <c r="A11" s="17" t="s">
        <v>8</v>
      </c>
      <c r="B11" s="20">
        <v>3.1511464510167085E-2</v>
      </c>
      <c r="C11" s="20">
        <v>2.313656252398864E-2</v>
      </c>
      <c r="D11" s="20">
        <v>2.0557447345188547E-2</v>
      </c>
      <c r="E11" s="20">
        <v>1.8969219756621331E-2</v>
      </c>
      <c r="F11" s="20">
        <v>1.1756407241946862E-2</v>
      </c>
      <c r="I11" s="28" t="s">
        <v>48</v>
      </c>
      <c r="J11" s="29" t="s">
        <v>59</v>
      </c>
      <c r="K11" s="29" t="s">
        <v>53</v>
      </c>
    </row>
    <row r="12" spans="1:11" ht="15" thickBot="1" x14ac:dyDescent="0.25">
      <c r="A12" s="16" t="s">
        <v>12</v>
      </c>
      <c r="B12" s="19">
        <v>3.535509550581737E-2</v>
      </c>
      <c r="C12" s="19">
        <v>2.0695478621324939E-2</v>
      </c>
      <c r="D12" s="19">
        <v>1.4125362593012992E-2</v>
      </c>
      <c r="E12" s="19">
        <v>1.2347888332140299E-2</v>
      </c>
      <c r="F12" s="19">
        <v>1.0815894662591112E-2</v>
      </c>
      <c r="I12" s="28" t="s">
        <v>46</v>
      </c>
      <c r="J12" s="29" t="s">
        <v>60</v>
      </c>
      <c r="K12" s="29" t="s">
        <v>54</v>
      </c>
    </row>
    <row r="13" spans="1:11" ht="15" thickBot="1" x14ac:dyDescent="0.25">
      <c r="A13" s="17" t="s">
        <v>10</v>
      </c>
      <c r="B13" s="20">
        <v>3.3375441511477658E-2</v>
      </c>
      <c r="C13" s="20">
        <v>2.4840715437168957E-2</v>
      </c>
      <c r="D13" s="20">
        <v>1.7530583932400052E-2</v>
      </c>
      <c r="E13" s="20">
        <v>1.4853256979241232E-2</v>
      </c>
      <c r="F13" s="20">
        <v>1.3637432400658359E-2</v>
      </c>
      <c r="I13" s="28" t="s">
        <v>47</v>
      </c>
      <c r="J13" s="29" t="s">
        <v>61</v>
      </c>
      <c r="K13" s="29" t="s">
        <v>55</v>
      </c>
    </row>
    <row r="14" spans="1:11" ht="15" thickBot="1" x14ac:dyDescent="0.25">
      <c r="A14" s="16" t="s">
        <v>9</v>
      </c>
      <c r="B14" s="19">
        <v>3.5190781595264606E-2</v>
      </c>
      <c r="C14" s="19">
        <v>2.3566438934520612E-2</v>
      </c>
      <c r="D14" s="19">
        <v>1.9170134947660487E-2</v>
      </c>
      <c r="E14" s="19">
        <v>1.879026485325698E-2</v>
      </c>
      <c r="F14" s="19">
        <v>1.5518457559369859E-2</v>
      </c>
      <c r="I14" s="28" t="s">
        <v>49</v>
      </c>
      <c r="J14" s="29" t="s">
        <v>62</v>
      </c>
      <c r="K14" s="29" t="s">
        <v>56</v>
      </c>
    </row>
    <row r="15" spans="1:11" x14ac:dyDescent="0.2">
      <c r="A15" s="17" t="s">
        <v>0</v>
      </c>
      <c r="B15" s="20">
        <v>0.23126985733609029</v>
      </c>
      <c r="C15" s="20">
        <v>0.30201888385660552</v>
      </c>
      <c r="D15" s="20">
        <v>0.32122587968217936</v>
      </c>
      <c r="E15" s="20">
        <v>0.33446671438797426</v>
      </c>
      <c r="F15" s="20">
        <v>0.37738067246649432</v>
      </c>
      <c r="I15" s="7" t="s">
        <v>63</v>
      </c>
    </row>
    <row r="16" spans="1:11" x14ac:dyDescent="0.2">
      <c r="A16" s="16" t="s">
        <v>5</v>
      </c>
      <c r="B16" s="19">
        <v>5.2137461074034587E-2</v>
      </c>
      <c r="C16" s="19">
        <v>4.2434942811084661E-2</v>
      </c>
      <c r="D16" s="19">
        <v>3.7583554042123851E-2</v>
      </c>
      <c r="E16" s="19">
        <v>3.4359341445955621E-2</v>
      </c>
      <c r="F16" s="19">
        <v>2.7980249235833528E-2</v>
      </c>
      <c r="I16" s="30"/>
    </row>
    <row r="17" spans="1:6" x14ac:dyDescent="0.2">
      <c r="A17" s="17" t="s">
        <v>7</v>
      </c>
      <c r="B17" s="20">
        <v>2.6737159525145944E-2</v>
      </c>
      <c r="C17" s="20">
        <v>2.7957319413525753E-2</v>
      </c>
      <c r="D17" s="20">
        <v>2.2323117669315173E-2</v>
      </c>
      <c r="E17" s="20">
        <v>2.3622047244094488E-2</v>
      </c>
      <c r="F17" s="20">
        <v>1.7634610862920293E-2</v>
      </c>
    </row>
    <row r="18" spans="1:6" x14ac:dyDescent="0.2">
      <c r="A18" s="16" t="s">
        <v>4</v>
      </c>
      <c r="B18" s="19">
        <v>4.9019440307385323E-2</v>
      </c>
      <c r="C18" s="19">
        <v>5.3657787671758654E-2</v>
      </c>
      <c r="D18" s="19">
        <v>5.5366376592256274E-2</v>
      </c>
      <c r="E18" s="19">
        <v>4.9570508231925554E-2</v>
      </c>
      <c r="F18" s="19">
        <v>3.3153068422290148E-2</v>
      </c>
    </row>
    <row r="19" spans="1:6" x14ac:dyDescent="0.2">
      <c r="A19" s="17" t="s">
        <v>11</v>
      </c>
      <c r="B19" s="20">
        <v>2.201806401407053E-2</v>
      </c>
      <c r="C19" s="20">
        <v>1.8453980194979659E-2</v>
      </c>
      <c r="D19" s="20">
        <v>1.4251481901879177E-2</v>
      </c>
      <c r="E19" s="20">
        <v>9.8425196850393699E-3</v>
      </c>
      <c r="F19" s="20">
        <v>1.2461791676463673E-2</v>
      </c>
    </row>
    <row r="20" spans="1:6" x14ac:dyDescent="0.2">
      <c r="A20" s="16" t="s">
        <v>1</v>
      </c>
      <c r="B20" s="19">
        <v>0.18269472184283966</v>
      </c>
      <c r="C20" s="19">
        <v>0.24172871727949644</v>
      </c>
      <c r="D20" s="19">
        <v>0.2796065077563375</v>
      </c>
      <c r="E20" s="19">
        <v>0.2934860415175376</v>
      </c>
      <c r="F20" s="19">
        <v>0.31789325182224315</v>
      </c>
    </row>
    <row r="21" spans="1:6" x14ac:dyDescent="0.2">
      <c r="A21" s="17" t="s">
        <v>6</v>
      </c>
      <c r="B21" s="20">
        <v>3.5581191446737971E-2</v>
      </c>
      <c r="C21" s="20">
        <v>2.6928686574038532E-2</v>
      </c>
      <c r="D21" s="20">
        <v>2.8124605877159793E-2</v>
      </c>
      <c r="E21" s="20">
        <v>2.4337866857551894E-2</v>
      </c>
      <c r="F21" s="20">
        <v>2.5864095932283095E-2</v>
      </c>
    </row>
    <row r="22" spans="1:6" x14ac:dyDescent="0.2">
      <c r="A22" s="16" t="s">
        <v>3</v>
      </c>
      <c r="B22" s="19">
        <v>8.5602289352852953E-2</v>
      </c>
      <c r="C22" s="19">
        <v>5.6083518845474786E-2</v>
      </c>
      <c r="D22" s="19">
        <v>5.0069365619876398E-2</v>
      </c>
      <c r="E22" s="19">
        <v>4.6170365068002865E-2</v>
      </c>
      <c r="F22" s="19">
        <v>4.2793322360686573E-2</v>
      </c>
    </row>
    <row r="23" spans="1:6" x14ac:dyDescent="0.2">
      <c r="A23" s="17" t="s">
        <v>15</v>
      </c>
      <c r="B23" s="20">
        <v>1.3828658712120714E-2</v>
      </c>
      <c r="C23" s="20">
        <v>9.3037537422276818E-3</v>
      </c>
      <c r="D23" s="20">
        <v>1.0467902635893556E-2</v>
      </c>
      <c r="E23" s="20">
        <v>1.1811023622047244E-2</v>
      </c>
      <c r="F23" s="20">
        <v>5.4079473312955558E-3</v>
      </c>
    </row>
    <row r="24" spans="1:6" x14ac:dyDescent="0.2">
      <c r="A24" s="16" t="s">
        <v>20</v>
      </c>
      <c r="B24" s="19">
        <v>8.5587829728724311E-3</v>
      </c>
      <c r="C24" s="19">
        <v>5.8186842711291931E-3</v>
      </c>
      <c r="D24" s="19">
        <v>4.4141758103165597E-3</v>
      </c>
      <c r="E24" s="19">
        <v>3.5790980672870437E-3</v>
      </c>
      <c r="F24" s="19">
        <v>4.2323066071008704E-3</v>
      </c>
    </row>
    <row r="25" spans="1:6" x14ac:dyDescent="0.2">
      <c r="A25" s="17" t="s">
        <v>21</v>
      </c>
      <c r="B25" s="20">
        <v>9.317255983983995E-3</v>
      </c>
      <c r="C25" s="20">
        <v>5.0203423658555305E-3</v>
      </c>
      <c r="D25" s="20">
        <v>4.6664144280489346E-3</v>
      </c>
      <c r="E25" s="20">
        <v>3.0422333571939867E-3</v>
      </c>
      <c r="F25" s="20">
        <v>2.5864095932283094E-3</v>
      </c>
    </row>
    <row r="26" spans="1:6" x14ac:dyDescent="0.2">
      <c r="A26" s="16" t="s">
        <v>19</v>
      </c>
      <c r="B26" s="19">
        <v>8.153913497270418E-3</v>
      </c>
      <c r="C26" s="19">
        <v>4.8207568895371148E-3</v>
      </c>
      <c r="D26" s="19">
        <v>3.7835792659856229E-3</v>
      </c>
      <c r="E26" s="19">
        <v>2.3264137437365782E-3</v>
      </c>
      <c r="F26" s="19">
        <v>2.8215377380672465E-3</v>
      </c>
    </row>
    <row r="27" spans="1:6" x14ac:dyDescent="0.2">
      <c r="A27" s="17" t="s">
        <v>22</v>
      </c>
      <c r="B27" s="20">
        <v>9.8207138059176677E-3</v>
      </c>
      <c r="C27" s="20">
        <v>4.5751132263759887E-3</v>
      </c>
      <c r="D27" s="20">
        <v>2.6485054861899362E-3</v>
      </c>
      <c r="E27" s="20">
        <v>3.937007874015748E-3</v>
      </c>
      <c r="F27" s="20">
        <v>2.1161533035504352E-3</v>
      </c>
    </row>
    <row r="28" spans="1:6" x14ac:dyDescent="0.2">
      <c r="A28" s="16" t="s">
        <v>14</v>
      </c>
      <c r="B28" s="19">
        <v>1.1529578475666425E-2</v>
      </c>
      <c r="C28" s="19">
        <v>1.1391724879097257E-2</v>
      </c>
      <c r="D28" s="19">
        <v>8.0716357674359938E-3</v>
      </c>
      <c r="E28" s="19">
        <v>9.3056549749463129E-3</v>
      </c>
      <c r="F28" s="19">
        <v>7.0538443451681164E-3</v>
      </c>
    </row>
    <row r="29" spans="1:6" x14ac:dyDescent="0.2">
      <c r="A29" s="17" t="s">
        <v>16</v>
      </c>
      <c r="B29" s="20">
        <v>9.317255983983995E-3</v>
      </c>
      <c r="C29" s="20">
        <v>1.0439855684347892E-2</v>
      </c>
      <c r="D29" s="20">
        <v>8.4499936940345566E-3</v>
      </c>
      <c r="E29" s="20">
        <v>8.7687902648532576E-3</v>
      </c>
      <c r="F29" s="20">
        <v>6.113331765812368E-3</v>
      </c>
    </row>
    <row r="30" spans="1:6" x14ac:dyDescent="0.2">
      <c r="A30" s="16" t="s">
        <v>18</v>
      </c>
      <c r="B30" s="19">
        <v>3.3520037752764087E-3</v>
      </c>
      <c r="C30" s="19">
        <v>4.0838259000537348E-3</v>
      </c>
      <c r="D30" s="19">
        <v>3.9096985748518099E-3</v>
      </c>
      <c r="E30" s="19">
        <v>3.0422333571939867E-3</v>
      </c>
      <c r="F30" s="19">
        <v>1.8810251587114979E-3</v>
      </c>
    </row>
    <row r="31" spans="1:6" x14ac:dyDescent="0.2">
      <c r="A31" s="17" t="s">
        <v>24</v>
      </c>
      <c r="B31" s="20">
        <v>0</v>
      </c>
      <c r="C31" s="20">
        <v>1.5352728947570431E-5</v>
      </c>
      <c r="D31" s="20">
        <v>0</v>
      </c>
      <c r="E31" s="20">
        <v>0</v>
      </c>
      <c r="F31" s="20">
        <v>0</v>
      </c>
    </row>
    <row r="32" spans="1:6" x14ac:dyDescent="0.2">
      <c r="A32" s="31"/>
      <c r="B32" s="32"/>
      <c r="C32" s="32"/>
      <c r="D32" s="32"/>
      <c r="E32" s="33"/>
      <c r="F32" s="33"/>
    </row>
    <row r="33" spans="1:6" ht="36.75" customHeight="1" x14ac:dyDescent="0.2">
      <c r="A33" s="87" t="s">
        <v>120</v>
      </c>
      <c r="B33" s="87"/>
      <c r="C33" s="87"/>
      <c r="D33" s="32"/>
      <c r="E33" s="33"/>
      <c r="F33" s="33"/>
    </row>
    <row r="34" spans="1:6" x14ac:dyDescent="0.2">
      <c r="A34" s="15" t="s">
        <v>121</v>
      </c>
    </row>
  </sheetData>
  <mergeCells count="3">
    <mergeCell ref="A2:F2"/>
    <mergeCell ref="A3:F3"/>
    <mergeCell ref="A33:C33"/>
  </mergeCells>
  <hyperlinks>
    <hyperlink ref="H4" location="INDICE!A1" display="Indice"/>
  </hyperlink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zoomScale="90" zoomScaleNormal="90" workbookViewId="0">
      <pane ySplit="5" topLeftCell="A6" activePane="bottomLeft" state="frozen"/>
      <selection pane="bottomLeft" activeCell="B8" sqref="B8"/>
    </sheetView>
  </sheetViews>
  <sheetFormatPr baseColWidth="10" defaultRowHeight="14.25" x14ac:dyDescent="0.2"/>
  <cols>
    <col min="1" max="1" width="68.140625" style="6" customWidth="1"/>
    <col min="2" max="6" width="17" style="7" customWidth="1"/>
    <col min="7" max="16384" width="11.42578125" style="7"/>
  </cols>
  <sheetData>
    <row r="1" spans="1:8" ht="81" customHeight="1" x14ac:dyDescent="0.2"/>
    <row r="2" spans="1:8" ht="27.75" customHeight="1" x14ac:dyDescent="0.2">
      <c r="A2" s="89" t="s">
        <v>134</v>
      </c>
      <c r="B2" s="89"/>
      <c r="C2" s="89"/>
      <c r="D2" s="89"/>
      <c r="E2" s="89"/>
      <c r="F2" s="89"/>
    </row>
    <row r="3" spans="1:8" ht="27.75" customHeight="1" x14ac:dyDescent="0.2">
      <c r="A3" s="88" t="s">
        <v>118</v>
      </c>
      <c r="B3" s="88"/>
      <c r="C3" s="88"/>
      <c r="D3" s="88"/>
      <c r="E3" s="88"/>
      <c r="F3" s="88"/>
    </row>
    <row r="4" spans="1:8" x14ac:dyDescent="0.2">
      <c r="H4" s="8" t="s">
        <v>44</v>
      </c>
    </row>
    <row r="5" spans="1:8" ht="30" x14ac:dyDescent="0.2">
      <c r="A5" s="55" t="s">
        <v>68</v>
      </c>
      <c r="B5" s="55" t="s">
        <v>77</v>
      </c>
      <c r="C5" s="55" t="s">
        <v>78</v>
      </c>
      <c r="D5" s="55" t="s">
        <v>79</v>
      </c>
      <c r="E5" s="55" t="s">
        <v>80</v>
      </c>
      <c r="F5" s="55" t="s">
        <v>81</v>
      </c>
    </row>
    <row r="6" spans="1:8" ht="15" x14ac:dyDescent="0.25">
      <c r="A6" s="18" t="s">
        <v>64</v>
      </c>
      <c r="B6" s="24">
        <v>1</v>
      </c>
      <c r="C6" s="24">
        <v>1.0000000000000002</v>
      </c>
      <c r="D6" s="24">
        <v>1</v>
      </c>
      <c r="E6" s="24">
        <v>1</v>
      </c>
      <c r="F6" s="24">
        <v>1</v>
      </c>
    </row>
    <row r="7" spans="1:8" x14ac:dyDescent="0.2">
      <c r="A7" s="51" t="s">
        <v>27</v>
      </c>
      <c r="B7" s="20">
        <v>0.1097787808959446</v>
      </c>
      <c r="C7" s="20">
        <v>7.0269440393029861E-2</v>
      </c>
      <c r="D7" s="20">
        <v>8.7274561735401684E-2</v>
      </c>
      <c r="E7" s="20">
        <v>9.8067287043664991E-2</v>
      </c>
      <c r="F7" s="20">
        <v>5.1257935574888315E-2</v>
      </c>
      <c r="H7" s="14"/>
    </row>
    <row r="8" spans="1:8" x14ac:dyDescent="0.2">
      <c r="A8" s="52" t="s">
        <v>32</v>
      </c>
      <c r="B8" s="19">
        <v>4.110476786387973E-3</v>
      </c>
      <c r="C8" s="19">
        <v>4.9742841790128191E-3</v>
      </c>
      <c r="D8" s="19">
        <v>7.31491991423887E-3</v>
      </c>
      <c r="E8" s="19">
        <v>8.5898353614889053E-3</v>
      </c>
      <c r="F8" s="19">
        <v>2.2572301904537972E-2</v>
      </c>
      <c r="H8" s="14"/>
    </row>
    <row r="9" spans="1:8" x14ac:dyDescent="0.2">
      <c r="A9" s="51" t="s">
        <v>26</v>
      </c>
      <c r="B9" s="20">
        <v>7.9500327970565457E-2</v>
      </c>
      <c r="C9" s="20">
        <v>8.8032547785368856E-2</v>
      </c>
      <c r="D9" s="20">
        <v>8.7526800353134065E-2</v>
      </c>
      <c r="E9" s="20">
        <v>9.3235504652827483E-2</v>
      </c>
      <c r="F9" s="20">
        <v>0.15683047260757113</v>
      </c>
      <c r="H9" s="14"/>
    </row>
    <row r="10" spans="1:8" ht="28.5" x14ac:dyDescent="0.2">
      <c r="A10" s="52" t="s">
        <v>35</v>
      </c>
      <c r="B10" s="19">
        <v>2.1689436192964999E-4</v>
      </c>
      <c r="C10" s="19">
        <v>1.1514546710677824E-3</v>
      </c>
      <c r="D10" s="19">
        <v>1.3873123975280616E-3</v>
      </c>
      <c r="E10" s="19">
        <v>1.968503937007874E-3</v>
      </c>
      <c r="F10" s="19">
        <v>5.1728191864566187E-3</v>
      </c>
      <c r="H10" s="14"/>
    </row>
    <row r="11" spans="1:8" ht="28.5" x14ac:dyDescent="0.2">
      <c r="A11" s="51" t="s">
        <v>41</v>
      </c>
      <c r="B11" s="20">
        <v>4.5350639312563177E-4</v>
      </c>
      <c r="C11" s="20">
        <v>1.7502111000230291E-3</v>
      </c>
      <c r="D11" s="20">
        <v>3.1529827216546851E-3</v>
      </c>
      <c r="E11" s="20">
        <v>3.0422333571939867E-3</v>
      </c>
      <c r="F11" s="20">
        <v>6.113331765812368E-3</v>
      </c>
      <c r="H11" s="14"/>
    </row>
    <row r="12" spans="1:8" x14ac:dyDescent="0.2">
      <c r="A12" s="52" t="s">
        <v>29</v>
      </c>
      <c r="B12" s="19">
        <v>3.3187466397805294E-2</v>
      </c>
      <c r="C12" s="19">
        <v>5.6743686190220313E-2</v>
      </c>
      <c r="D12" s="19">
        <v>4.9186530457813092E-2</v>
      </c>
      <c r="E12" s="19">
        <v>4.7780959198282034E-2</v>
      </c>
      <c r="F12" s="19">
        <v>3.9736656477780394E-2</v>
      </c>
      <c r="H12" s="14"/>
    </row>
    <row r="13" spans="1:8" ht="28.5" x14ac:dyDescent="0.2">
      <c r="A13" s="51" t="s">
        <v>25</v>
      </c>
      <c r="B13" s="20">
        <v>0.36103446780038889</v>
      </c>
      <c r="C13" s="20">
        <v>0.403362247639518</v>
      </c>
      <c r="D13" s="20">
        <v>0.44419220582671209</v>
      </c>
      <c r="E13" s="20">
        <v>0.44738725841088045</v>
      </c>
      <c r="F13" s="20">
        <v>0.38043733834940041</v>
      </c>
      <c r="H13" s="14"/>
    </row>
    <row r="14" spans="1:8" x14ac:dyDescent="0.2">
      <c r="A14" s="52" t="s">
        <v>28</v>
      </c>
      <c r="B14" s="19">
        <v>0.10831178630252952</v>
      </c>
      <c r="C14" s="19">
        <v>6.2439548629768943E-2</v>
      </c>
      <c r="D14" s="19">
        <v>4.4141758103165597E-2</v>
      </c>
      <c r="E14" s="19">
        <v>4.5633500357909806E-2</v>
      </c>
      <c r="F14" s="19">
        <v>3.4328709146484837E-2</v>
      </c>
      <c r="H14" s="14"/>
    </row>
    <row r="15" spans="1:8" x14ac:dyDescent="0.2">
      <c r="A15" s="51" t="s">
        <v>36</v>
      </c>
      <c r="B15" s="20">
        <v>7.988679428818557E-2</v>
      </c>
      <c r="C15" s="20">
        <v>3.6493436708374911E-2</v>
      </c>
      <c r="D15" s="20">
        <v>2.2701475595913734E-2</v>
      </c>
      <c r="E15" s="20">
        <v>1.5926986399427346E-2</v>
      </c>
      <c r="F15" s="20">
        <v>1.1051022807430049E-2</v>
      </c>
      <c r="H15" s="14"/>
    </row>
    <row r="16" spans="1:8" x14ac:dyDescent="0.2">
      <c r="A16" s="52" t="s">
        <v>33</v>
      </c>
      <c r="B16" s="19">
        <v>8.7283549285628835E-3</v>
      </c>
      <c r="C16" s="19">
        <v>1.6135718123896522E-2</v>
      </c>
      <c r="D16" s="19">
        <v>1.6269390843738175E-2</v>
      </c>
      <c r="E16" s="19">
        <v>1.4137437365783823E-2</v>
      </c>
      <c r="F16" s="19">
        <v>1.4107688690336233E-2</v>
      </c>
      <c r="H16" s="14"/>
    </row>
    <row r="17" spans="1:8" x14ac:dyDescent="0.2">
      <c r="A17" s="51" t="s">
        <v>31</v>
      </c>
      <c r="B17" s="20">
        <v>2.1505404613145901E-3</v>
      </c>
      <c r="C17" s="20">
        <v>1.0194212021186765E-2</v>
      </c>
      <c r="D17" s="20">
        <v>1.2990288813217303E-2</v>
      </c>
      <c r="E17" s="20">
        <v>1.9327129563350035E-2</v>
      </c>
      <c r="F17" s="20">
        <v>3.3858452856806963E-2</v>
      </c>
      <c r="H17" s="14"/>
    </row>
    <row r="18" spans="1:8" x14ac:dyDescent="0.2">
      <c r="A18" s="52" t="s">
        <v>38</v>
      </c>
      <c r="B18" s="19">
        <v>2.2057499352603191E-2</v>
      </c>
      <c r="C18" s="19">
        <v>2.6268519229293005E-2</v>
      </c>
      <c r="D18" s="19">
        <v>1.6395510152604365E-2</v>
      </c>
      <c r="E18" s="19">
        <v>1.6463851109520401E-2</v>
      </c>
      <c r="F18" s="19">
        <v>1.1756407241946862E-2</v>
      </c>
      <c r="H18" s="14"/>
    </row>
    <row r="19" spans="1:8" x14ac:dyDescent="0.2">
      <c r="A19" s="51" t="s">
        <v>30</v>
      </c>
      <c r="B19" s="20">
        <v>5.0603426405113977E-2</v>
      </c>
      <c r="C19" s="20">
        <v>9.0642511706455819E-2</v>
      </c>
      <c r="D19" s="20">
        <v>6.2681296506495149E-2</v>
      </c>
      <c r="E19" s="20">
        <v>4.9749463135289905E-2</v>
      </c>
      <c r="F19" s="20">
        <v>3.0801786973900777E-2</v>
      </c>
      <c r="H19" s="14"/>
    </row>
    <row r="20" spans="1:8" x14ac:dyDescent="0.2">
      <c r="A20" s="52" t="s">
        <v>34</v>
      </c>
      <c r="B20" s="19">
        <v>2.8201525095992185E-2</v>
      </c>
      <c r="C20" s="19">
        <v>3.0628694250403009E-2</v>
      </c>
      <c r="D20" s="19">
        <v>3.0646992054483541E-2</v>
      </c>
      <c r="E20" s="19">
        <v>3.4896206156048673E-2</v>
      </c>
      <c r="F20" s="19">
        <v>1.8339995297437104E-2</v>
      </c>
      <c r="H20" s="14"/>
    </row>
    <row r="21" spans="1:8" ht="28.5" x14ac:dyDescent="0.2">
      <c r="A21" s="51" t="s">
        <v>42</v>
      </c>
      <c r="B21" s="20">
        <v>1.4236157210291572E-3</v>
      </c>
      <c r="C21" s="20">
        <v>9.4572810317033861E-3</v>
      </c>
      <c r="D21" s="20">
        <v>1.6521629461470552E-2</v>
      </c>
      <c r="E21" s="20">
        <v>3.3643521832498212E-2</v>
      </c>
      <c r="F21" s="20">
        <v>0.11215612508817305</v>
      </c>
      <c r="H21" s="14"/>
    </row>
    <row r="22" spans="1:8" x14ac:dyDescent="0.2">
      <c r="A22" s="52" t="s">
        <v>39</v>
      </c>
      <c r="B22" s="19">
        <v>1.1156257270890542E-2</v>
      </c>
      <c r="C22" s="19">
        <v>4.65187687111384E-2</v>
      </c>
      <c r="D22" s="19">
        <v>5.7888762769580021E-2</v>
      </c>
      <c r="E22" s="19">
        <v>2.9348604151753759E-2</v>
      </c>
      <c r="F22" s="19">
        <v>2.2102045614860098E-2</v>
      </c>
      <c r="H22" s="14"/>
    </row>
    <row r="23" spans="1:8" ht="28.5" x14ac:dyDescent="0.2">
      <c r="A23" s="51" t="s">
        <v>37</v>
      </c>
      <c r="B23" s="20">
        <v>2.0961196941395147E-2</v>
      </c>
      <c r="C23" s="20">
        <v>2.0557304060796807E-2</v>
      </c>
      <c r="D23" s="20">
        <v>2.1692521124984231E-2</v>
      </c>
      <c r="E23" s="20">
        <v>2.6306370794559771E-2</v>
      </c>
      <c r="F23" s="20">
        <v>3.9971784622619327E-2</v>
      </c>
      <c r="H23" s="14"/>
    </row>
    <row r="24" spans="1:8" x14ac:dyDescent="0.2">
      <c r="A24" s="52" t="s">
        <v>43</v>
      </c>
      <c r="B24" s="19">
        <v>6.9577082284462861E-3</v>
      </c>
      <c r="C24" s="19">
        <v>4.1912950026867278E-3</v>
      </c>
      <c r="D24" s="19">
        <v>6.5582040610417443E-3</v>
      </c>
      <c r="E24" s="19">
        <v>3.937007874015748E-3</v>
      </c>
      <c r="F24" s="19">
        <v>1.8810251587114979E-3</v>
      </c>
      <c r="H24" s="14"/>
    </row>
    <row r="25" spans="1:8" x14ac:dyDescent="0.2">
      <c r="A25" s="51" t="s">
        <v>40</v>
      </c>
      <c r="B25" s="20">
        <v>7.1279374397789516E-2</v>
      </c>
      <c r="C25" s="20">
        <v>2.0188838566055117E-2</v>
      </c>
      <c r="D25" s="20">
        <v>1.1476857106823052E-2</v>
      </c>
      <c r="E25" s="20">
        <v>1.0558339298496779E-2</v>
      </c>
      <c r="F25" s="20">
        <v>7.5241006348459915E-3</v>
      </c>
      <c r="H25" s="14"/>
    </row>
    <row r="27" spans="1:8" ht="27.75" customHeight="1" x14ac:dyDescent="0.2">
      <c r="A27" s="87" t="s">
        <v>120</v>
      </c>
      <c r="B27" s="87"/>
      <c r="C27" s="87"/>
    </row>
    <row r="28" spans="1:8" x14ac:dyDescent="0.2">
      <c r="A28" s="45" t="s">
        <v>121</v>
      </c>
    </row>
  </sheetData>
  <mergeCells count="3">
    <mergeCell ref="A2:F2"/>
    <mergeCell ref="A27:C27"/>
    <mergeCell ref="A3:F3"/>
  </mergeCells>
  <hyperlinks>
    <hyperlink ref="H4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F4" sqref="F4"/>
    </sheetView>
  </sheetViews>
  <sheetFormatPr baseColWidth="10" defaultRowHeight="14.25" x14ac:dyDescent="0.2"/>
  <cols>
    <col min="1" max="1" width="14.140625" style="7" customWidth="1"/>
    <col min="2" max="4" width="23.42578125" style="7" customWidth="1"/>
    <col min="5" max="5" width="7.140625" style="7" customWidth="1"/>
    <col min="6" max="7" width="11.42578125" style="7" customWidth="1"/>
    <col min="8" max="16384" width="11.42578125" style="7"/>
  </cols>
  <sheetData>
    <row r="1" spans="1:6" ht="81" customHeight="1" x14ac:dyDescent="0.2"/>
    <row r="2" spans="1:6" ht="31.5" customHeight="1" x14ac:dyDescent="0.2">
      <c r="A2" s="90" t="s">
        <v>135</v>
      </c>
      <c r="B2" s="90"/>
      <c r="C2" s="90"/>
      <c r="D2" s="90"/>
      <c r="E2" s="90"/>
    </row>
    <row r="3" spans="1:6" ht="31.5" customHeight="1" x14ac:dyDescent="0.2">
      <c r="A3" s="88" t="s">
        <v>132</v>
      </c>
      <c r="B3" s="88"/>
      <c r="C3" s="88"/>
      <c r="D3" s="88"/>
      <c r="E3" s="88"/>
    </row>
    <row r="4" spans="1:6" x14ac:dyDescent="0.2">
      <c r="F4" s="8" t="s">
        <v>44</v>
      </c>
    </row>
    <row r="5" spans="1:6" ht="30" x14ac:dyDescent="0.2">
      <c r="A5" s="55" t="s">
        <v>82</v>
      </c>
      <c r="B5" s="55" t="s">
        <v>83</v>
      </c>
      <c r="C5" s="55" t="s">
        <v>84</v>
      </c>
      <c r="D5" s="55" t="s">
        <v>85</v>
      </c>
    </row>
    <row r="6" spans="1:6" x14ac:dyDescent="0.2">
      <c r="A6" s="16">
        <v>2009</v>
      </c>
      <c r="B6" s="47">
        <v>96778586123.000458</v>
      </c>
      <c r="C6" s="47">
        <v>80979015647.000092</v>
      </c>
      <c r="D6" s="47">
        <v>15799570476.000006</v>
      </c>
    </row>
    <row r="7" spans="1:6" x14ac:dyDescent="0.2">
      <c r="A7" s="17">
        <v>2010</v>
      </c>
      <c r="B7" s="48">
        <v>110149398016.00023</v>
      </c>
      <c r="C7" s="48">
        <v>91240282659.00029</v>
      </c>
      <c r="D7" s="48">
        <v>18909115357.000042</v>
      </c>
    </row>
    <row r="8" spans="1:6" x14ac:dyDescent="0.2">
      <c r="A8" s="16">
        <v>2011</v>
      </c>
      <c r="B8" s="47">
        <v>130924669124.00046</v>
      </c>
      <c r="C8" s="47">
        <v>108493273216.00018</v>
      </c>
      <c r="D8" s="47">
        <v>22431395907.999889</v>
      </c>
    </row>
    <row r="9" spans="1:6" x14ac:dyDescent="0.2">
      <c r="A9" s="17">
        <v>2012</v>
      </c>
      <c r="B9" s="48">
        <v>144667263823.00009</v>
      </c>
      <c r="C9" s="48">
        <v>121102868159.00058</v>
      </c>
      <c r="D9" s="48">
        <v>23564395664.000011</v>
      </c>
    </row>
    <row r="10" spans="1:6" x14ac:dyDescent="0.2">
      <c r="A10" s="16">
        <v>2013</v>
      </c>
      <c r="B10" s="47">
        <v>157085683258.99979</v>
      </c>
      <c r="C10" s="47">
        <v>133000342636.99973</v>
      </c>
      <c r="D10" s="47">
        <v>24085340622.000008</v>
      </c>
    </row>
    <row r="11" spans="1:6" x14ac:dyDescent="0.2">
      <c r="A11" s="17">
        <v>2014</v>
      </c>
      <c r="B11" s="48">
        <v>169060255081.00061</v>
      </c>
      <c r="C11" s="48">
        <v>144133660989.00031</v>
      </c>
      <c r="D11" s="48">
        <v>24926594092.000004</v>
      </c>
    </row>
    <row r="13" spans="1:6" ht="36" customHeight="1" x14ac:dyDescent="0.2">
      <c r="A13" s="91" t="s">
        <v>116</v>
      </c>
      <c r="B13" s="91"/>
      <c r="C13" s="91"/>
      <c r="D13" s="91"/>
    </row>
    <row r="14" spans="1:6" x14ac:dyDescent="0.2">
      <c r="A14" s="15" t="s">
        <v>121</v>
      </c>
    </row>
  </sheetData>
  <mergeCells count="3">
    <mergeCell ref="A2:E2"/>
    <mergeCell ref="A3:E3"/>
    <mergeCell ref="A13:D13"/>
  </mergeCells>
  <hyperlinks>
    <hyperlink ref="F4" location="INDICE!A1" display="Indice"/>
  </hyperlinks>
  <pageMargins left="0.7" right="0.7" top="0.75" bottom="0.75" header="0.3" footer="0.3"/>
  <pageSetup orientation="portrait" horizontalDpi="4294967292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zoomScaleNormal="100" workbookViewId="0">
      <pane ySplit="5" topLeftCell="A6" activePane="bottomLeft" state="frozen"/>
      <selection activeCell="C13" sqref="C13"/>
      <selection pane="bottomLeft" activeCell="E5" sqref="E5"/>
    </sheetView>
  </sheetViews>
  <sheetFormatPr baseColWidth="10" defaultRowHeight="14.25" x14ac:dyDescent="0.2"/>
  <cols>
    <col min="1" max="1" width="39.140625" style="10" customWidth="1"/>
    <col min="2" max="3" width="25" style="7" customWidth="1"/>
    <col min="4" max="4" width="16.5703125" style="7" customWidth="1"/>
    <col min="5" max="16384" width="11.42578125" style="7"/>
  </cols>
  <sheetData>
    <row r="1" spans="1:5" ht="81" customHeight="1" x14ac:dyDescent="0.2"/>
    <row r="2" spans="1:5" ht="30" customHeight="1" x14ac:dyDescent="0.2">
      <c r="A2" s="92" t="s">
        <v>136</v>
      </c>
      <c r="B2" s="93"/>
      <c r="C2" s="93"/>
      <c r="D2" s="70"/>
    </row>
    <row r="3" spans="1:5" ht="30" customHeight="1" x14ac:dyDescent="0.2">
      <c r="A3" s="93" t="s">
        <v>130</v>
      </c>
      <c r="B3" s="93"/>
      <c r="C3" s="93"/>
      <c r="D3" s="70"/>
    </row>
    <row r="4" spans="1:5" x14ac:dyDescent="0.2">
      <c r="B4" s="9"/>
      <c r="C4" s="9"/>
      <c r="D4" s="9"/>
    </row>
    <row r="5" spans="1:5" ht="15" x14ac:dyDescent="0.2">
      <c r="A5" s="54" t="s">
        <v>65</v>
      </c>
      <c r="B5" s="54" t="s">
        <v>92</v>
      </c>
      <c r="C5" s="54" t="s">
        <v>86</v>
      </c>
      <c r="D5" s="34"/>
      <c r="E5" s="8" t="s">
        <v>44</v>
      </c>
    </row>
    <row r="6" spans="1:5" ht="15" x14ac:dyDescent="0.25">
      <c r="A6" s="18" t="s">
        <v>91</v>
      </c>
      <c r="B6" s="49">
        <v>169060255081.00061</v>
      </c>
      <c r="C6" s="24">
        <v>1</v>
      </c>
      <c r="D6" s="34"/>
      <c r="E6" s="8"/>
    </row>
    <row r="7" spans="1:5" x14ac:dyDescent="0.2">
      <c r="A7" s="17" t="s">
        <v>0</v>
      </c>
      <c r="B7" s="48">
        <v>82203753112.999863</v>
      </c>
      <c r="C7" s="20">
        <v>0.48623937704112757</v>
      </c>
      <c r="D7" s="35"/>
    </row>
    <row r="8" spans="1:5" ht="15.75" customHeight="1" x14ac:dyDescent="0.2">
      <c r="A8" s="16" t="s">
        <v>1</v>
      </c>
      <c r="B8" s="47">
        <v>52416558801.000008</v>
      </c>
      <c r="C8" s="19">
        <v>0.31004660897906516</v>
      </c>
      <c r="D8" s="35"/>
      <c r="E8" s="9"/>
    </row>
    <row r="9" spans="1:5" x14ac:dyDescent="0.2">
      <c r="A9" s="17" t="s">
        <v>2</v>
      </c>
      <c r="B9" s="48">
        <v>7995472162.0000057</v>
      </c>
      <c r="C9" s="20">
        <v>4.7293624147019021E-2</v>
      </c>
      <c r="D9" s="35"/>
      <c r="E9" s="9"/>
    </row>
    <row r="10" spans="1:5" x14ac:dyDescent="0.2">
      <c r="A10" s="16" t="s">
        <v>3</v>
      </c>
      <c r="B10" s="47">
        <v>5235711896.0000038</v>
      </c>
      <c r="C10" s="19">
        <v>3.0969501929897451E-2</v>
      </c>
      <c r="D10" s="35"/>
      <c r="E10" s="9"/>
    </row>
    <row r="11" spans="1:5" x14ac:dyDescent="0.2">
      <c r="A11" s="17" t="s">
        <v>4</v>
      </c>
      <c r="B11" s="48">
        <v>4374015051</v>
      </c>
      <c r="C11" s="20">
        <v>2.5872521302563456E-2</v>
      </c>
      <c r="D11" s="35"/>
      <c r="E11" s="9"/>
    </row>
    <row r="12" spans="1:5" x14ac:dyDescent="0.2">
      <c r="A12" s="16" t="s">
        <v>5</v>
      </c>
      <c r="B12" s="47">
        <v>3258333174.000001</v>
      </c>
      <c r="C12" s="19">
        <v>1.9273206304100628E-2</v>
      </c>
      <c r="D12" s="35"/>
      <c r="E12" s="9"/>
    </row>
    <row r="13" spans="1:5" x14ac:dyDescent="0.2">
      <c r="A13" s="17" t="s">
        <v>6</v>
      </c>
      <c r="B13" s="48">
        <v>2084017330.999999</v>
      </c>
      <c r="C13" s="20">
        <v>1.232706841712441E-2</v>
      </c>
      <c r="D13" s="35"/>
      <c r="E13" s="9"/>
    </row>
    <row r="14" spans="1:5" x14ac:dyDescent="0.2">
      <c r="A14" s="16" t="s">
        <v>7</v>
      </c>
      <c r="B14" s="47">
        <v>2046246817.9999983</v>
      </c>
      <c r="C14" s="19">
        <v>1.210365391333164E-2</v>
      </c>
      <c r="D14" s="35"/>
      <c r="E14" s="9"/>
    </row>
    <row r="15" spans="1:5" x14ac:dyDescent="0.2">
      <c r="A15" s="17" t="s">
        <v>10</v>
      </c>
      <c r="B15" s="48">
        <v>1359019653.0000002</v>
      </c>
      <c r="C15" s="20">
        <v>8.0386703092862541E-3</v>
      </c>
      <c r="D15" s="35"/>
      <c r="E15" s="9"/>
    </row>
    <row r="16" spans="1:5" x14ac:dyDescent="0.2">
      <c r="A16" s="16" t="s">
        <v>8</v>
      </c>
      <c r="B16" s="47">
        <v>1345388748.9999995</v>
      </c>
      <c r="C16" s="19">
        <v>7.9580428194396917E-3</v>
      </c>
      <c r="D16" s="35"/>
      <c r="E16" s="9"/>
    </row>
    <row r="17" spans="1:5" x14ac:dyDescent="0.2">
      <c r="A17" s="17" t="s">
        <v>9</v>
      </c>
      <c r="B17" s="48">
        <v>1283988867.999999</v>
      </c>
      <c r="C17" s="20">
        <v>7.5948594031448177E-3</v>
      </c>
      <c r="D17" s="35"/>
      <c r="E17" s="9"/>
    </row>
    <row r="18" spans="1:5" x14ac:dyDescent="0.2">
      <c r="A18" s="16" t="s">
        <v>12</v>
      </c>
      <c r="B18" s="47">
        <v>979731935.00000024</v>
      </c>
      <c r="C18" s="19">
        <v>5.795164182915662E-3</v>
      </c>
      <c r="D18" s="35"/>
      <c r="E18" s="9"/>
    </row>
    <row r="19" spans="1:5" x14ac:dyDescent="0.2">
      <c r="A19" s="17" t="s">
        <v>11</v>
      </c>
      <c r="B19" s="48">
        <v>831088891.00000048</v>
      </c>
      <c r="C19" s="20">
        <v>4.915933024008552E-3</v>
      </c>
      <c r="D19" s="35"/>
      <c r="E19" s="9"/>
    </row>
    <row r="20" spans="1:5" x14ac:dyDescent="0.2">
      <c r="A20" s="16" t="s">
        <v>14</v>
      </c>
      <c r="B20" s="47">
        <v>632950391</v>
      </c>
      <c r="C20" s="19">
        <v>3.7439337276330207E-3</v>
      </c>
      <c r="D20" s="35"/>
      <c r="E20" s="9"/>
    </row>
    <row r="21" spans="1:5" x14ac:dyDescent="0.2">
      <c r="A21" s="17" t="s">
        <v>16</v>
      </c>
      <c r="B21" s="48">
        <v>567863149</v>
      </c>
      <c r="C21" s="20">
        <v>3.3589393836411987E-3</v>
      </c>
      <c r="D21" s="35"/>
      <c r="E21" s="9"/>
    </row>
    <row r="22" spans="1:5" x14ac:dyDescent="0.2">
      <c r="A22" s="16" t="s">
        <v>15</v>
      </c>
      <c r="B22" s="47">
        <v>563930517.99999964</v>
      </c>
      <c r="C22" s="19">
        <v>3.3356776714302703E-3</v>
      </c>
      <c r="D22" s="35"/>
      <c r="E22" s="9"/>
    </row>
    <row r="23" spans="1:5" x14ac:dyDescent="0.2">
      <c r="A23" s="17" t="s">
        <v>13</v>
      </c>
      <c r="B23" s="48">
        <v>504769526.99999982</v>
      </c>
      <c r="C23" s="20">
        <v>2.9857374032598808E-3</v>
      </c>
      <c r="D23" s="35"/>
      <c r="E23" s="9"/>
    </row>
    <row r="24" spans="1:5" x14ac:dyDescent="0.2">
      <c r="A24" s="16" t="s">
        <v>17</v>
      </c>
      <c r="B24" s="47">
        <v>438855511.00000012</v>
      </c>
      <c r="C24" s="19">
        <v>2.595852649043588E-3</v>
      </c>
      <c r="D24" s="35"/>
      <c r="E24" s="9"/>
    </row>
    <row r="25" spans="1:5" x14ac:dyDescent="0.2">
      <c r="A25" s="17" t="s">
        <v>18</v>
      </c>
      <c r="B25" s="48">
        <v>198569900.00000006</v>
      </c>
      <c r="C25" s="20">
        <v>1.1745510492981376E-3</v>
      </c>
      <c r="D25" s="35"/>
      <c r="E25" s="9"/>
    </row>
    <row r="26" spans="1:5" x14ac:dyDescent="0.2">
      <c r="A26" s="16" t="s">
        <v>23</v>
      </c>
      <c r="B26" s="47">
        <v>170068122.99999994</v>
      </c>
      <c r="C26" s="19">
        <v>1.0059615899580682E-3</v>
      </c>
      <c r="D26" s="35"/>
      <c r="E26" s="9"/>
    </row>
    <row r="27" spans="1:5" x14ac:dyDescent="0.2">
      <c r="A27" s="17" t="s">
        <v>19</v>
      </c>
      <c r="B27" s="48">
        <v>164897558.99999994</v>
      </c>
      <c r="C27" s="20">
        <v>9.7537744114365485E-4</v>
      </c>
      <c r="D27" s="35"/>
      <c r="E27" s="9"/>
    </row>
    <row r="28" spans="1:5" x14ac:dyDescent="0.2">
      <c r="A28" s="16" t="s">
        <v>20</v>
      </c>
      <c r="B28" s="47">
        <v>149123975.99999997</v>
      </c>
      <c r="C28" s="19">
        <v>8.8207589612680575E-4</v>
      </c>
      <c r="D28" s="35"/>
      <c r="E28" s="9"/>
    </row>
    <row r="29" spans="1:5" x14ac:dyDescent="0.2">
      <c r="A29" s="17" t="s">
        <v>21</v>
      </c>
      <c r="B29" s="48">
        <v>145819857.00000003</v>
      </c>
      <c r="C29" s="20">
        <v>8.6253186433520067E-4</v>
      </c>
      <c r="D29" s="35"/>
      <c r="E29" s="9"/>
    </row>
    <row r="30" spans="1:5" x14ac:dyDescent="0.2">
      <c r="A30" s="16" t="s">
        <v>22</v>
      </c>
      <c r="B30" s="47">
        <v>109965544.00000001</v>
      </c>
      <c r="C30" s="19">
        <v>6.5045178091866136E-4</v>
      </c>
      <c r="D30" s="35"/>
      <c r="E30" s="9"/>
    </row>
    <row r="31" spans="1:5" x14ac:dyDescent="0.2">
      <c r="A31" s="17" t="s">
        <v>24</v>
      </c>
      <c r="B31" s="48">
        <v>114584</v>
      </c>
      <c r="C31" s="20">
        <v>6.777701828564035E-7</v>
      </c>
      <c r="D31" s="35"/>
      <c r="E31" s="9"/>
    </row>
    <row r="32" spans="1:5" x14ac:dyDescent="0.2">
      <c r="A32" s="36"/>
      <c r="B32" s="37"/>
      <c r="C32" s="35"/>
      <c r="D32" s="35"/>
      <c r="E32" s="9"/>
    </row>
    <row r="33" spans="1:5" ht="39.75" customHeight="1" x14ac:dyDescent="0.2">
      <c r="A33" s="91" t="s">
        <v>116</v>
      </c>
      <c r="B33" s="91"/>
      <c r="C33" s="91"/>
      <c r="D33" s="45"/>
      <c r="E33" s="9"/>
    </row>
    <row r="34" spans="1:5" x14ac:dyDescent="0.2">
      <c r="A34" s="15" t="s">
        <v>121</v>
      </c>
      <c r="B34" s="9"/>
      <c r="C34" s="9"/>
      <c r="D34" s="9"/>
    </row>
  </sheetData>
  <mergeCells count="3">
    <mergeCell ref="A2:C2"/>
    <mergeCell ref="A3:C3"/>
    <mergeCell ref="A33:C33"/>
  </mergeCells>
  <hyperlinks>
    <hyperlink ref="E5" location="INDICE!A1" display="Indice"/>
  </hyperlinks>
  <pageMargins left="0.7" right="0.7" top="0.75" bottom="0.75" header="0.3" footer="0.3"/>
  <pageSetup orientation="portrait" horizontalDpi="4294967292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Normal="100" workbookViewId="0">
      <pane ySplit="5" topLeftCell="A6" activePane="bottomLeft" state="frozen"/>
      <selection activeCell="C13" sqref="C13"/>
      <selection pane="bottomLeft" activeCell="A7" sqref="A7"/>
    </sheetView>
  </sheetViews>
  <sheetFormatPr baseColWidth="10" defaultRowHeight="15" x14ac:dyDescent="0.25"/>
  <cols>
    <col min="1" max="1" width="77" style="7" customWidth="1"/>
    <col min="2" max="2" width="20.5703125" style="7" customWidth="1"/>
    <col min="3" max="3" width="11.28515625" style="7" customWidth="1"/>
    <col min="4" max="4" width="11.28515625" style="5" customWidth="1"/>
    <col min="5" max="5" width="17.28515625" style="7" bestFit="1" customWidth="1"/>
    <col min="6" max="16384" width="11.42578125" style="7"/>
  </cols>
  <sheetData>
    <row r="1" spans="1:5" ht="80.25" customHeight="1" x14ac:dyDescent="0.25"/>
    <row r="2" spans="1:5" ht="30" customHeight="1" x14ac:dyDescent="0.25">
      <c r="A2" s="94" t="s">
        <v>137</v>
      </c>
      <c r="B2" s="94"/>
      <c r="C2" s="94"/>
    </row>
    <row r="3" spans="1:5" ht="30" customHeight="1" x14ac:dyDescent="0.25">
      <c r="A3" s="93" t="s">
        <v>131</v>
      </c>
      <c r="B3" s="93"/>
      <c r="C3" s="93"/>
    </row>
    <row r="4" spans="1:5" x14ac:dyDescent="0.25">
      <c r="E4" s="8" t="s">
        <v>44</v>
      </c>
    </row>
    <row r="5" spans="1:5" x14ac:dyDescent="0.25">
      <c r="A5" s="54" t="s">
        <v>68</v>
      </c>
      <c r="B5" s="54" t="s">
        <v>87</v>
      </c>
      <c r="C5" s="54" t="s">
        <v>67</v>
      </c>
    </row>
    <row r="6" spans="1:5" x14ac:dyDescent="0.25">
      <c r="A6" s="18" t="s">
        <v>64</v>
      </c>
      <c r="B6" s="49">
        <v>169060255081.00061</v>
      </c>
      <c r="C6" s="24">
        <v>1</v>
      </c>
    </row>
    <row r="7" spans="1:5" ht="29.25" x14ac:dyDescent="0.25">
      <c r="A7" s="51" t="s">
        <v>25</v>
      </c>
      <c r="B7" s="48">
        <v>64867237788.999847</v>
      </c>
      <c r="C7" s="20">
        <v>0.38369300790372329</v>
      </c>
    </row>
    <row r="8" spans="1:5" x14ac:dyDescent="0.25">
      <c r="A8" s="52" t="s">
        <v>26</v>
      </c>
      <c r="B8" s="47">
        <v>34342035873</v>
      </c>
      <c r="C8" s="19">
        <v>0.20313488736040267</v>
      </c>
    </row>
    <row r="9" spans="1:5" x14ac:dyDescent="0.25">
      <c r="A9" s="51" t="s">
        <v>32</v>
      </c>
      <c r="B9" s="48">
        <v>18048941508.999989</v>
      </c>
      <c r="C9" s="20">
        <v>0.10676040622529719</v>
      </c>
    </row>
    <row r="10" spans="1:5" x14ac:dyDescent="0.25">
      <c r="A10" s="52" t="s">
        <v>29</v>
      </c>
      <c r="B10" s="47">
        <v>7393801535.9999952</v>
      </c>
      <c r="C10" s="19">
        <v>4.3734711818916014E-2</v>
      </c>
    </row>
    <row r="11" spans="1:5" x14ac:dyDescent="0.25">
      <c r="A11" s="51" t="s">
        <v>27</v>
      </c>
      <c r="B11" s="48">
        <v>7150818337.9999962</v>
      </c>
      <c r="C11" s="20">
        <v>4.2297453854981321E-2</v>
      </c>
    </row>
    <row r="12" spans="1:5" x14ac:dyDescent="0.25">
      <c r="A12" s="52" t="s">
        <v>28</v>
      </c>
      <c r="B12" s="47">
        <v>6062858385.0000067</v>
      </c>
      <c r="C12" s="19">
        <v>3.5862115445733554E-2</v>
      </c>
    </row>
    <row r="13" spans="1:5" x14ac:dyDescent="0.25">
      <c r="A13" s="51" t="s">
        <v>31</v>
      </c>
      <c r="B13" s="48">
        <v>5806496607.0000038</v>
      </c>
      <c r="C13" s="20">
        <v>3.4345722501234716E-2</v>
      </c>
    </row>
    <row r="14" spans="1:5" x14ac:dyDescent="0.25">
      <c r="A14" s="52" t="s">
        <v>33</v>
      </c>
      <c r="B14" s="47">
        <v>5493559234.000001</v>
      </c>
      <c r="C14" s="19">
        <v>3.2494682037288489E-2</v>
      </c>
    </row>
    <row r="15" spans="1:5" x14ac:dyDescent="0.25">
      <c r="A15" s="51" t="s">
        <v>30</v>
      </c>
      <c r="B15" s="48">
        <v>4961986744.0000038</v>
      </c>
      <c r="C15" s="20">
        <v>2.9350403745827799E-2</v>
      </c>
    </row>
    <row r="16" spans="1:5" x14ac:dyDescent="0.25">
      <c r="A16" s="52" t="s">
        <v>35</v>
      </c>
      <c r="B16" s="47">
        <v>3232570575</v>
      </c>
      <c r="C16" s="19">
        <v>1.9120819221828348E-2</v>
      </c>
    </row>
    <row r="17" spans="1:5" x14ac:dyDescent="0.25">
      <c r="A17" s="51" t="s">
        <v>34</v>
      </c>
      <c r="B17" s="48">
        <v>2663101836.0000019</v>
      </c>
      <c r="C17" s="20">
        <v>1.5752382691745316E-2</v>
      </c>
    </row>
    <row r="18" spans="1:5" x14ac:dyDescent="0.25">
      <c r="A18" s="52" t="s">
        <v>36</v>
      </c>
      <c r="B18" s="47">
        <v>2045602239.0000029</v>
      </c>
      <c r="C18" s="19">
        <v>1.2099841195790863E-2</v>
      </c>
    </row>
    <row r="19" spans="1:5" x14ac:dyDescent="0.25">
      <c r="A19" s="51" t="s">
        <v>38</v>
      </c>
      <c r="B19" s="48">
        <v>1642956570.0000005</v>
      </c>
      <c r="C19" s="20">
        <v>9.7181716022658477E-3</v>
      </c>
    </row>
    <row r="20" spans="1:5" ht="29.25" x14ac:dyDescent="0.25">
      <c r="A20" s="52" t="s">
        <v>37</v>
      </c>
      <c r="B20" s="47">
        <v>1629351766.0000005</v>
      </c>
      <c r="C20" s="19">
        <v>9.6376984952456207E-3</v>
      </c>
    </row>
    <row r="21" spans="1:5" x14ac:dyDescent="0.25">
      <c r="A21" s="51" t="s">
        <v>39</v>
      </c>
      <c r="B21" s="48">
        <v>1555993176.9999988</v>
      </c>
      <c r="C21" s="20">
        <v>9.2037787134207696E-3</v>
      </c>
    </row>
    <row r="22" spans="1:5" x14ac:dyDescent="0.25">
      <c r="A22" s="52" t="s">
        <v>40</v>
      </c>
      <c r="B22" s="47">
        <v>1282269542.999999</v>
      </c>
      <c r="C22" s="19">
        <v>7.5846895083982605E-3</v>
      </c>
    </row>
    <row r="23" spans="1:5" ht="29.25" x14ac:dyDescent="0.25">
      <c r="A23" s="51" t="s">
        <v>41</v>
      </c>
      <c r="B23" s="48">
        <v>643343228</v>
      </c>
      <c r="C23" s="20">
        <v>3.8054078866245626E-3</v>
      </c>
    </row>
    <row r="24" spans="1:5" x14ac:dyDescent="0.25">
      <c r="A24" s="52" t="s">
        <v>43</v>
      </c>
      <c r="B24" s="47">
        <v>234396825.99999997</v>
      </c>
      <c r="C24" s="19">
        <v>1.386469137217941E-3</v>
      </c>
    </row>
    <row r="25" spans="1:5" ht="29.25" x14ac:dyDescent="0.25">
      <c r="A25" s="51" t="s">
        <v>42</v>
      </c>
      <c r="B25" s="48">
        <v>2933305.9999999995</v>
      </c>
      <c r="C25" s="20">
        <v>1.7350654052867637E-5</v>
      </c>
    </row>
    <row r="26" spans="1:5" x14ac:dyDescent="0.25">
      <c r="E26" s="13"/>
    </row>
    <row r="27" spans="1:5" ht="42.75" customHeight="1" x14ac:dyDescent="0.25">
      <c r="A27" s="91" t="s">
        <v>116</v>
      </c>
      <c r="B27" s="91"/>
      <c r="C27" s="91"/>
    </row>
    <row r="28" spans="1:5" x14ac:dyDescent="0.25">
      <c r="A28" s="44" t="s">
        <v>121</v>
      </c>
    </row>
  </sheetData>
  <mergeCells count="3">
    <mergeCell ref="A2:C2"/>
    <mergeCell ref="A3:C3"/>
    <mergeCell ref="A27:C27"/>
  </mergeCells>
  <hyperlinks>
    <hyperlink ref="E4" location="INDICE!A1" display="Indice"/>
  </hyperlink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="90" zoomScaleNormal="90" workbookViewId="0">
      <selection activeCell="F4" sqref="F4"/>
    </sheetView>
  </sheetViews>
  <sheetFormatPr baseColWidth="10" defaultRowHeight="14.25" x14ac:dyDescent="0.2"/>
  <cols>
    <col min="1" max="1" width="16" style="7" customWidth="1"/>
    <col min="2" max="4" width="27.42578125" style="7" customWidth="1"/>
    <col min="5" max="16384" width="11.42578125" style="7"/>
  </cols>
  <sheetData>
    <row r="1" spans="1:6" ht="80.25" customHeight="1" x14ac:dyDescent="0.2"/>
    <row r="2" spans="1:6" ht="29.25" customHeight="1" x14ac:dyDescent="0.2">
      <c r="A2" s="90" t="s">
        <v>127</v>
      </c>
      <c r="B2" s="90"/>
      <c r="C2" s="90"/>
      <c r="D2" s="90"/>
    </row>
    <row r="3" spans="1:6" ht="29.25" customHeight="1" x14ac:dyDescent="0.2">
      <c r="A3" s="88" t="s">
        <v>118</v>
      </c>
      <c r="B3" s="88"/>
      <c r="C3" s="88"/>
      <c r="D3" s="88"/>
      <c r="E3" s="69"/>
    </row>
    <row r="4" spans="1:6" x14ac:dyDescent="0.2">
      <c r="F4" s="8" t="s">
        <v>44</v>
      </c>
    </row>
    <row r="5" spans="1:6" ht="15" x14ac:dyDescent="0.2">
      <c r="A5" s="55" t="s">
        <v>82</v>
      </c>
      <c r="B5" s="55" t="s">
        <v>113</v>
      </c>
      <c r="C5" s="55" t="s">
        <v>114</v>
      </c>
      <c r="D5" s="55" t="s">
        <v>115</v>
      </c>
    </row>
    <row r="6" spans="1:6" x14ac:dyDescent="0.2">
      <c r="A6" s="16">
        <v>2006</v>
      </c>
      <c r="B6" s="50">
        <v>1362240.9999999916</v>
      </c>
      <c r="C6" s="50">
        <v>850829.00000000128</v>
      </c>
      <c r="D6" s="50">
        <v>511411.9999999993</v>
      </c>
    </row>
    <row r="7" spans="1:6" x14ac:dyDescent="0.2">
      <c r="A7" s="17">
        <v>2007</v>
      </c>
      <c r="B7" s="71">
        <v>1474192.9999999995</v>
      </c>
      <c r="C7" s="71">
        <v>918648.00000000792</v>
      </c>
      <c r="D7" s="71">
        <v>555544.99999999732</v>
      </c>
    </row>
    <row r="8" spans="1:6" x14ac:dyDescent="0.2">
      <c r="A8" s="16">
        <v>2008</v>
      </c>
      <c r="B8" s="50">
        <v>1679212.0000000026</v>
      </c>
      <c r="C8" s="50">
        <v>1052376.9999999998</v>
      </c>
      <c r="D8" s="50">
        <v>626835.00000000256</v>
      </c>
    </row>
    <row r="9" spans="1:6" x14ac:dyDescent="0.2">
      <c r="A9" s="17">
        <v>2009</v>
      </c>
      <c r="B9" s="71">
        <v>1831935.0000000079</v>
      </c>
      <c r="C9" s="71">
        <v>1144338</v>
      </c>
      <c r="D9" s="71">
        <v>687596.99999999884</v>
      </c>
    </row>
    <row r="10" spans="1:6" x14ac:dyDescent="0.2">
      <c r="A10" s="16">
        <v>2010</v>
      </c>
      <c r="B10" s="50">
        <v>2062456.0000000028</v>
      </c>
      <c r="C10" s="50">
        <v>1284676.9999999956</v>
      </c>
      <c r="D10" s="50">
        <v>777778.99999999802</v>
      </c>
    </row>
    <row r="11" spans="1:6" x14ac:dyDescent="0.2">
      <c r="A11" s="17">
        <v>2011</v>
      </c>
      <c r="B11" s="71">
        <v>2419801.9999999865</v>
      </c>
      <c r="C11" s="71">
        <v>1512872.0000000116</v>
      </c>
      <c r="D11" s="71">
        <v>906930.00000000198</v>
      </c>
    </row>
    <row r="12" spans="1:6" x14ac:dyDescent="0.2">
      <c r="A12" s="16">
        <v>2012</v>
      </c>
      <c r="B12" s="50">
        <v>2715194.00000002</v>
      </c>
      <c r="C12" s="50">
        <v>1691501.9999999763</v>
      </c>
      <c r="D12" s="50">
        <v>1023692.0000000164</v>
      </c>
    </row>
    <row r="13" spans="1:6" x14ac:dyDescent="0.2">
      <c r="A13" s="17">
        <v>2013</v>
      </c>
      <c r="B13" s="71">
        <v>2932572.0000000196</v>
      </c>
      <c r="C13" s="71">
        <v>1818667.0000000068</v>
      </c>
      <c r="D13" s="71">
        <v>1113905.0000000058</v>
      </c>
    </row>
    <row r="14" spans="1:6" x14ac:dyDescent="0.2">
      <c r="A14" s="16">
        <v>2014</v>
      </c>
      <c r="B14" s="50">
        <v>3130525.0000000177</v>
      </c>
      <c r="C14" s="50">
        <v>1928238.0000000072</v>
      </c>
      <c r="D14" s="50">
        <v>1202286.9999999849</v>
      </c>
    </row>
    <row r="16" spans="1:6" ht="15" customHeight="1" x14ac:dyDescent="0.2">
      <c r="A16" s="87" t="s">
        <v>122</v>
      </c>
      <c r="B16" s="87"/>
      <c r="C16" s="87"/>
      <c r="D16" s="87"/>
    </row>
    <row r="17" spans="1:1" x14ac:dyDescent="0.2">
      <c r="A17" s="15" t="s">
        <v>121</v>
      </c>
    </row>
  </sheetData>
  <mergeCells count="3">
    <mergeCell ref="A2:D2"/>
    <mergeCell ref="A3:D3"/>
    <mergeCell ref="A16:D16"/>
  </mergeCells>
  <hyperlinks>
    <hyperlink ref="F4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="90" zoomScaleNormal="90" workbookViewId="0">
      <pane ySplit="5" topLeftCell="A6" activePane="bottomLeft" state="frozen"/>
      <selection pane="bottomLeft" activeCell="B7" sqref="B7"/>
    </sheetView>
  </sheetViews>
  <sheetFormatPr baseColWidth="10" defaultRowHeight="14.25" x14ac:dyDescent="0.2"/>
  <cols>
    <col min="1" max="1" width="39.140625" style="10" customWidth="1"/>
    <col min="2" max="3" width="24.42578125" style="7" customWidth="1"/>
    <col min="4" max="16384" width="11.42578125" style="7"/>
  </cols>
  <sheetData>
    <row r="1" spans="1:6" ht="80.25" customHeight="1" x14ac:dyDescent="0.2"/>
    <row r="2" spans="1:6" ht="24.75" customHeight="1" x14ac:dyDescent="0.2">
      <c r="A2" s="92" t="s">
        <v>128</v>
      </c>
      <c r="B2" s="93"/>
      <c r="C2" s="93"/>
    </row>
    <row r="3" spans="1:6" ht="15" customHeight="1" x14ac:dyDescent="0.2">
      <c r="A3" s="88" t="s">
        <v>118</v>
      </c>
      <c r="B3" s="88"/>
      <c r="C3" s="88"/>
      <c r="D3" s="69"/>
      <c r="E3" s="9"/>
    </row>
    <row r="4" spans="1:6" x14ac:dyDescent="0.2">
      <c r="B4" s="9"/>
      <c r="C4" s="9"/>
      <c r="E4" s="8" t="s">
        <v>44</v>
      </c>
    </row>
    <row r="5" spans="1:6" ht="15" x14ac:dyDescent="0.2">
      <c r="A5" s="55" t="s">
        <v>65</v>
      </c>
      <c r="B5" s="55" t="s">
        <v>93</v>
      </c>
      <c r="C5" s="55" t="s">
        <v>88</v>
      </c>
      <c r="D5" s="42"/>
      <c r="E5" s="9"/>
    </row>
    <row r="6" spans="1:6" ht="15" x14ac:dyDescent="0.25">
      <c r="A6" s="18" t="s">
        <v>64</v>
      </c>
      <c r="B6" s="23">
        <v>3130525.0000000177</v>
      </c>
      <c r="C6" s="24">
        <v>0.99999999999999944</v>
      </c>
      <c r="D6" s="42"/>
      <c r="E6" s="9"/>
    </row>
    <row r="7" spans="1:6" ht="13.5" customHeight="1" x14ac:dyDescent="0.2">
      <c r="A7" s="17" t="s">
        <v>0</v>
      </c>
      <c r="B7" s="22">
        <v>1140676.9999999998</v>
      </c>
      <c r="C7" s="20">
        <v>0.36437242954456311</v>
      </c>
      <c r="D7" s="42"/>
    </row>
    <row r="8" spans="1:6" ht="15.75" customHeight="1" x14ac:dyDescent="0.2">
      <c r="A8" s="16" t="s">
        <v>1</v>
      </c>
      <c r="B8" s="21">
        <v>854866.99999999814</v>
      </c>
      <c r="C8" s="19">
        <v>0.27307464402935394</v>
      </c>
      <c r="D8" s="42"/>
      <c r="E8" s="9"/>
      <c r="F8" s="40"/>
    </row>
    <row r="9" spans="1:6" x14ac:dyDescent="0.2">
      <c r="A9" s="17" t="s">
        <v>2</v>
      </c>
      <c r="B9" s="22">
        <v>178137.00000000058</v>
      </c>
      <c r="C9" s="20">
        <v>5.6903235080377756E-2</v>
      </c>
      <c r="D9" s="42"/>
      <c r="E9" s="9"/>
      <c r="F9" s="40"/>
    </row>
    <row r="10" spans="1:6" x14ac:dyDescent="0.2">
      <c r="A10" s="16" t="s">
        <v>3</v>
      </c>
      <c r="B10" s="21">
        <v>163455.99999999959</v>
      </c>
      <c r="C10" s="19">
        <v>5.2213606343983414E-2</v>
      </c>
      <c r="D10" s="42"/>
      <c r="E10" s="9"/>
      <c r="F10" s="40"/>
    </row>
    <row r="11" spans="1:6" x14ac:dyDescent="0.2">
      <c r="A11" s="17" t="s">
        <v>4</v>
      </c>
      <c r="B11" s="22">
        <v>104919.00000000003</v>
      </c>
      <c r="C11" s="20">
        <v>3.3514825788006623E-2</v>
      </c>
      <c r="D11" s="42"/>
      <c r="E11" s="9"/>
      <c r="F11" s="40"/>
    </row>
    <row r="12" spans="1:6" x14ac:dyDescent="0.2">
      <c r="A12" s="16" t="s">
        <v>5</v>
      </c>
      <c r="B12" s="21">
        <v>95711.000000000029</v>
      </c>
      <c r="C12" s="19">
        <v>3.0573466111913968E-2</v>
      </c>
      <c r="D12" s="42"/>
      <c r="E12" s="9"/>
      <c r="F12" s="40"/>
    </row>
    <row r="13" spans="1:6" x14ac:dyDescent="0.2">
      <c r="A13" s="17" t="s">
        <v>9</v>
      </c>
      <c r="B13" s="22">
        <v>68693.999999999884</v>
      </c>
      <c r="C13" s="20">
        <v>2.1943284273404459E-2</v>
      </c>
      <c r="D13" s="42"/>
      <c r="E13" s="9"/>
      <c r="F13" s="40"/>
    </row>
    <row r="14" spans="1:6" x14ac:dyDescent="0.2">
      <c r="A14" s="16" t="s">
        <v>6</v>
      </c>
      <c r="B14" s="21">
        <v>63579.000000000044</v>
      </c>
      <c r="C14" s="19">
        <v>2.0309373028485535E-2</v>
      </c>
      <c r="D14" s="42"/>
      <c r="E14" s="9"/>
      <c r="F14" s="40"/>
    </row>
    <row r="15" spans="1:6" x14ac:dyDescent="0.2">
      <c r="A15" s="17" t="s">
        <v>10</v>
      </c>
      <c r="B15" s="22">
        <v>62617.000000000087</v>
      </c>
      <c r="C15" s="20">
        <v>2.0002076329050152E-2</v>
      </c>
      <c r="D15" s="42"/>
      <c r="E15" s="9"/>
      <c r="F15" s="40"/>
    </row>
    <row r="16" spans="1:6" x14ac:dyDescent="0.2">
      <c r="A16" s="16" t="s">
        <v>12</v>
      </c>
      <c r="B16" s="21">
        <v>52592.000000000051</v>
      </c>
      <c r="C16" s="19">
        <v>1.6799738063104353E-2</v>
      </c>
      <c r="D16" s="42"/>
      <c r="E16" s="9"/>
      <c r="F16" s="40"/>
    </row>
    <row r="17" spans="1:6" x14ac:dyDescent="0.2">
      <c r="A17" s="17" t="s">
        <v>8</v>
      </c>
      <c r="B17" s="22">
        <v>52175.999999999993</v>
      </c>
      <c r="C17" s="20">
        <v>1.6666853003889027E-2</v>
      </c>
      <c r="D17" s="42"/>
      <c r="E17" s="9"/>
      <c r="F17" s="40"/>
    </row>
    <row r="18" spans="1:6" x14ac:dyDescent="0.2">
      <c r="A18" s="16" t="s">
        <v>7</v>
      </c>
      <c r="B18" s="21">
        <v>49015.000000000036</v>
      </c>
      <c r="C18" s="19">
        <v>1.565711821499581E-2</v>
      </c>
      <c r="D18" s="42"/>
      <c r="E18" s="9"/>
      <c r="F18" s="40"/>
    </row>
    <row r="19" spans="1:6" x14ac:dyDescent="0.2">
      <c r="A19" s="17" t="s">
        <v>11</v>
      </c>
      <c r="B19" s="22">
        <v>47047.999999999935</v>
      </c>
      <c r="C19" s="20">
        <v>1.5028789100869556E-2</v>
      </c>
      <c r="D19" s="42"/>
      <c r="E19" s="9"/>
      <c r="F19" s="40"/>
    </row>
    <row r="20" spans="1:6" x14ac:dyDescent="0.2">
      <c r="A20" s="16" t="s">
        <v>13</v>
      </c>
      <c r="B20" s="21">
        <v>27006.000000000007</v>
      </c>
      <c r="C20" s="19">
        <v>8.6266680508859869E-3</v>
      </c>
      <c r="D20" s="42"/>
      <c r="E20" s="9"/>
      <c r="F20" s="40"/>
    </row>
    <row r="21" spans="1:6" x14ac:dyDescent="0.2">
      <c r="A21" s="17" t="s">
        <v>15</v>
      </c>
      <c r="B21" s="22">
        <v>26151.000000000007</v>
      </c>
      <c r="C21" s="20">
        <v>8.3535509219699114E-3</v>
      </c>
      <c r="D21" s="42"/>
      <c r="E21" s="9"/>
      <c r="F21" s="40"/>
    </row>
    <row r="22" spans="1:6" x14ac:dyDescent="0.2">
      <c r="A22" s="16" t="s">
        <v>14</v>
      </c>
      <c r="B22" s="21">
        <v>22023.000000000018</v>
      </c>
      <c r="C22" s="19">
        <v>7.0349222574487965E-3</v>
      </c>
      <c r="D22" s="42"/>
      <c r="E22" s="9"/>
      <c r="F22" s="40"/>
    </row>
    <row r="23" spans="1:6" x14ac:dyDescent="0.2">
      <c r="A23" s="17" t="s">
        <v>16</v>
      </c>
      <c r="B23" s="22">
        <v>20520</v>
      </c>
      <c r="C23" s="20">
        <v>6.5548110939857964E-3</v>
      </c>
      <c r="D23" s="42"/>
      <c r="E23" s="9"/>
      <c r="F23" s="40"/>
    </row>
    <row r="24" spans="1:6" x14ac:dyDescent="0.2">
      <c r="A24" s="16" t="s">
        <v>17</v>
      </c>
      <c r="B24" s="21">
        <v>18368.999999999985</v>
      </c>
      <c r="C24" s="19">
        <v>5.8677058959758768E-3</v>
      </c>
      <c r="D24" s="42"/>
      <c r="E24" s="9"/>
      <c r="F24" s="40"/>
    </row>
    <row r="25" spans="1:6" x14ac:dyDescent="0.2">
      <c r="A25" s="17" t="s">
        <v>23</v>
      </c>
      <c r="B25" s="22">
        <v>16796.999999999996</v>
      </c>
      <c r="C25" s="20">
        <v>5.3655537010565005E-3</v>
      </c>
      <c r="D25" s="42"/>
      <c r="E25" s="9"/>
      <c r="F25" s="40"/>
    </row>
    <row r="26" spans="1:6" x14ac:dyDescent="0.2">
      <c r="A26" s="16" t="s">
        <v>20</v>
      </c>
      <c r="B26" s="21">
        <v>16569.000000000015</v>
      </c>
      <c r="C26" s="19">
        <v>5.2927224666788862E-3</v>
      </c>
      <c r="D26" s="42"/>
      <c r="E26" s="9"/>
      <c r="F26" s="40"/>
    </row>
    <row r="27" spans="1:6" x14ac:dyDescent="0.2">
      <c r="A27" s="17" t="s">
        <v>21</v>
      </c>
      <c r="B27" s="22">
        <v>14857</v>
      </c>
      <c r="C27" s="20">
        <v>4.7458493383697358E-3</v>
      </c>
      <c r="D27" s="42"/>
      <c r="E27" s="9"/>
      <c r="F27" s="40"/>
    </row>
    <row r="28" spans="1:6" x14ac:dyDescent="0.2">
      <c r="A28" s="16" t="s">
        <v>22</v>
      </c>
      <c r="B28" s="21">
        <v>13955.999999999989</v>
      </c>
      <c r="C28" s="19">
        <v>4.4580381884827339E-3</v>
      </c>
      <c r="D28" s="42"/>
      <c r="E28" s="9"/>
      <c r="F28" s="40"/>
    </row>
    <row r="29" spans="1:6" x14ac:dyDescent="0.2">
      <c r="A29" s="17" t="s">
        <v>19</v>
      </c>
      <c r="B29" s="22">
        <v>12629.000000000016</v>
      </c>
      <c r="C29" s="20">
        <v>4.0341476269954548E-3</v>
      </c>
      <c r="D29" s="42"/>
      <c r="E29" s="9"/>
      <c r="F29" s="40"/>
    </row>
    <row r="30" spans="1:6" x14ac:dyDescent="0.2">
      <c r="A30" s="16" t="s">
        <v>18</v>
      </c>
      <c r="B30" s="21">
        <v>8155.9999999999964</v>
      </c>
      <c r="C30" s="19">
        <v>2.6053138051924042E-3</v>
      </c>
      <c r="D30" s="42"/>
      <c r="E30" s="9"/>
      <c r="F30" s="40"/>
    </row>
    <row r="31" spans="1:6" x14ac:dyDescent="0.2">
      <c r="A31" s="17" t="s">
        <v>24</v>
      </c>
      <c r="B31" s="22">
        <v>4</v>
      </c>
      <c r="C31" s="20">
        <v>1.2777409539933326E-6</v>
      </c>
      <c r="D31" s="42"/>
      <c r="E31" s="9"/>
      <c r="F31" s="40"/>
    </row>
    <row r="32" spans="1:6" ht="15" x14ac:dyDescent="0.2">
      <c r="E32" s="9"/>
      <c r="F32" s="41"/>
    </row>
    <row r="33" spans="1:5" ht="14.25" customHeight="1" x14ac:dyDescent="0.2">
      <c r="A33" s="87" t="s">
        <v>123</v>
      </c>
      <c r="B33" s="87"/>
      <c r="C33" s="87"/>
      <c r="D33" s="68"/>
      <c r="E33" s="9"/>
    </row>
    <row r="34" spans="1:5" x14ac:dyDescent="0.2">
      <c r="A34" s="15" t="s">
        <v>121</v>
      </c>
    </row>
  </sheetData>
  <sortState ref="E6:F31">
    <sortCondition descending="1" ref="F6"/>
  </sortState>
  <mergeCells count="3">
    <mergeCell ref="A2:C2"/>
    <mergeCell ref="A3:C3"/>
    <mergeCell ref="A33:C33"/>
  </mergeCells>
  <hyperlinks>
    <hyperlink ref="E4" location="INDICE!A1" display="Indice"/>
  </hyperlinks>
  <pageMargins left="0.7" right="0.7" top="0.75" bottom="0.75" header="0.3" footer="0.3"/>
  <pageSetup orientation="portrait" horizontalDpi="4294967292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="90" zoomScaleNormal="90" workbookViewId="0">
      <pane ySplit="5" topLeftCell="A6" activePane="bottomLeft" state="frozen"/>
      <selection pane="bottomLeft" activeCell="B7" sqref="B7"/>
    </sheetView>
  </sheetViews>
  <sheetFormatPr baseColWidth="10" defaultRowHeight="14.25" x14ac:dyDescent="0.2"/>
  <cols>
    <col min="1" max="1" width="77.85546875" style="7" customWidth="1"/>
    <col min="2" max="2" width="31.42578125" style="7" customWidth="1"/>
    <col min="3" max="3" width="14.28515625" style="7" customWidth="1"/>
    <col min="4" max="16384" width="11.42578125" style="7"/>
  </cols>
  <sheetData>
    <row r="1" spans="1:6" ht="81" customHeight="1" x14ac:dyDescent="0.2"/>
    <row r="2" spans="1:6" ht="27" customHeight="1" x14ac:dyDescent="0.2">
      <c r="A2" s="94" t="s">
        <v>129</v>
      </c>
      <c r="B2" s="94"/>
      <c r="C2" s="94"/>
    </row>
    <row r="3" spans="1:6" ht="27" customHeight="1" x14ac:dyDescent="0.2">
      <c r="A3" s="88" t="s">
        <v>118</v>
      </c>
      <c r="B3" s="88"/>
      <c r="C3" s="88"/>
      <c r="D3" s="69"/>
    </row>
    <row r="4" spans="1:6" x14ac:dyDescent="0.2">
      <c r="E4" s="8" t="s">
        <v>44</v>
      </c>
    </row>
    <row r="5" spans="1:6" ht="15" x14ac:dyDescent="0.25">
      <c r="A5" s="54" t="s">
        <v>68</v>
      </c>
      <c r="B5" s="54" t="s">
        <v>89</v>
      </c>
      <c r="C5" s="57" t="s">
        <v>67</v>
      </c>
      <c r="D5" s="39"/>
    </row>
    <row r="6" spans="1:6" ht="15" x14ac:dyDescent="0.25">
      <c r="A6" s="18" t="s">
        <v>64</v>
      </c>
      <c r="B6" s="23">
        <v>3130525.0000000177</v>
      </c>
      <c r="C6" s="24">
        <v>0.99999999999999956</v>
      </c>
      <c r="D6" s="39"/>
    </row>
    <row r="7" spans="1:6" ht="15" x14ac:dyDescent="0.25">
      <c r="A7" s="51" t="s">
        <v>94</v>
      </c>
      <c r="B7" s="22">
        <v>609892.00000000163</v>
      </c>
      <c r="C7" s="20">
        <v>0.19482099647822593</v>
      </c>
      <c r="D7" s="39"/>
      <c r="E7" s="59"/>
      <c r="F7" s="58"/>
    </row>
    <row r="8" spans="1:6" ht="15" x14ac:dyDescent="0.25">
      <c r="A8" s="52" t="s">
        <v>95</v>
      </c>
      <c r="B8" s="21">
        <v>408069.00000000029</v>
      </c>
      <c r="C8" s="19">
        <v>0.1303516183387764</v>
      </c>
      <c r="D8" s="39"/>
      <c r="E8" s="59"/>
      <c r="F8" s="58"/>
    </row>
    <row r="9" spans="1:6" ht="15" x14ac:dyDescent="0.25">
      <c r="A9" s="51" t="s">
        <v>96</v>
      </c>
      <c r="B9" s="22">
        <v>399022.99999999988</v>
      </c>
      <c r="C9" s="20">
        <v>0.12746200717132034</v>
      </c>
      <c r="D9" s="39"/>
      <c r="E9" s="59"/>
      <c r="F9" s="58"/>
    </row>
    <row r="10" spans="1:6" ht="15" x14ac:dyDescent="0.25">
      <c r="A10" s="52" t="s">
        <v>97</v>
      </c>
      <c r="B10" s="21">
        <v>207868.00000000012</v>
      </c>
      <c r="C10" s="19">
        <v>6.6400364156171551E-2</v>
      </c>
      <c r="D10" s="39"/>
      <c r="E10" s="59"/>
      <c r="F10" s="58"/>
    </row>
    <row r="11" spans="1:6" ht="15" x14ac:dyDescent="0.25">
      <c r="A11" s="51" t="s">
        <v>98</v>
      </c>
      <c r="B11" s="22">
        <v>207380.00000000003</v>
      </c>
      <c r="C11" s="20">
        <v>6.6244479759784342E-2</v>
      </c>
      <c r="D11" s="39"/>
      <c r="E11" s="59"/>
      <c r="F11" s="58"/>
    </row>
    <row r="12" spans="1:6" ht="15" x14ac:dyDescent="0.25">
      <c r="A12" s="52" t="s">
        <v>100</v>
      </c>
      <c r="B12" s="21">
        <v>171708.00000000015</v>
      </c>
      <c r="C12" s="19">
        <v>5.4849585932071836E-2</v>
      </c>
      <c r="D12" s="39"/>
      <c r="E12" s="59"/>
      <c r="F12" s="58"/>
    </row>
    <row r="13" spans="1:6" ht="15" x14ac:dyDescent="0.25">
      <c r="A13" s="51" t="s">
        <v>102</v>
      </c>
      <c r="B13" s="22">
        <v>171204.00000000023</v>
      </c>
      <c r="C13" s="20">
        <v>5.4688590571868707E-2</v>
      </c>
      <c r="D13" s="39"/>
      <c r="E13" s="59"/>
      <c r="F13" s="58"/>
    </row>
    <row r="14" spans="1:6" ht="15" x14ac:dyDescent="0.25">
      <c r="A14" s="52" t="s">
        <v>101</v>
      </c>
      <c r="B14" s="21">
        <v>170770.00000000041</v>
      </c>
      <c r="C14" s="19">
        <v>5.454995567836049E-2</v>
      </c>
      <c r="D14" s="39"/>
      <c r="E14" s="59"/>
      <c r="F14" s="58"/>
    </row>
    <row r="15" spans="1:6" ht="15" x14ac:dyDescent="0.25">
      <c r="A15" s="51" t="s">
        <v>99</v>
      </c>
      <c r="B15" s="22">
        <v>170362.00000000015</v>
      </c>
      <c r="C15" s="20">
        <v>5.4419626101053081E-2</v>
      </c>
      <c r="D15" s="39"/>
      <c r="E15" s="59"/>
      <c r="F15" s="58"/>
    </row>
    <row r="16" spans="1:6" ht="15" x14ac:dyDescent="0.25">
      <c r="A16" s="52" t="s">
        <v>103</v>
      </c>
      <c r="B16" s="21">
        <v>135827.99999999997</v>
      </c>
      <c r="C16" s="19">
        <v>4.3388249574751583E-2</v>
      </c>
      <c r="D16" s="39"/>
      <c r="E16" s="59"/>
      <c r="F16" s="58"/>
    </row>
    <row r="17" spans="1:6" ht="15" x14ac:dyDescent="0.25">
      <c r="A17" s="51" t="s">
        <v>104</v>
      </c>
      <c r="B17" s="22">
        <v>129575.99999999978</v>
      </c>
      <c r="C17" s="20">
        <v>4.1391140463659951E-2</v>
      </c>
      <c r="D17" s="39"/>
      <c r="E17" s="59"/>
      <c r="F17" s="58"/>
    </row>
    <row r="18" spans="1:6" ht="15" x14ac:dyDescent="0.25">
      <c r="A18" s="52" t="s">
        <v>105</v>
      </c>
      <c r="B18" s="21">
        <v>74066.999999999927</v>
      </c>
      <c r="C18" s="19">
        <v>2.3659609809856021E-2</v>
      </c>
      <c r="D18" s="39"/>
      <c r="E18" s="59"/>
      <c r="F18" s="58"/>
    </row>
    <row r="19" spans="1:6" ht="15" x14ac:dyDescent="0.25">
      <c r="A19" s="51" t="s">
        <v>106</v>
      </c>
      <c r="B19" s="22">
        <v>71413</v>
      </c>
      <c r="C19" s="20">
        <v>2.2811828686881464E-2</v>
      </c>
      <c r="D19" s="39"/>
      <c r="E19" s="59"/>
      <c r="F19" s="58"/>
    </row>
    <row r="20" spans="1:6" ht="15" x14ac:dyDescent="0.25">
      <c r="A20" s="52" t="s">
        <v>107</v>
      </c>
      <c r="B20" s="21">
        <v>57563.999999999935</v>
      </c>
      <c r="C20" s="19">
        <v>1.8387970068918028E-2</v>
      </c>
      <c r="D20" s="39"/>
      <c r="E20" s="59"/>
      <c r="F20" s="58"/>
    </row>
    <row r="21" spans="1:6" ht="15" x14ac:dyDescent="0.25">
      <c r="A21" s="51" t="s">
        <v>108</v>
      </c>
      <c r="B21" s="22">
        <v>47697.000000000087</v>
      </c>
      <c r="C21" s="20">
        <v>1.5236102570655023E-2</v>
      </c>
      <c r="D21" s="39"/>
      <c r="E21" s="59"/>
      <c r="F21" s="58"/>
    </row>
    <row r="22" spans="1:6" ht="15" x14ac:dyDescent="0.25">
      <c r="A22" s="52" t="s">
        <v>109</v>
      </c>
      <c r="B22" s="21">
        <v>43126</v>
      </c>
      <c r="C22" s="19">
        <v>1.3775964095479114E-2</v>
      </c>
      <c r="D22" s="39"/>
      <c r="E22" s="59"/>
      <c r="F22" s="58"/>
    </row>
    <row r="23" spans="1:6" ht="15" x14ac:dyDescent="0.25">
      <c r="A23" s="51" t="s">
        <v>111</v>
      </c>
      <c r="B23" s="22">
        <v>21316</v>
      </c>
      <c r="C23" s="20">
        <v>6.8090815438304701E-3</v>
      </c>
      <c r="D23" s="39"/>
      <c r="E23" s="59"/>
      <c r="F23" s="58"/>
    </row>
    <row r="24" spans="1:6" ht="15" x14ac:dyDescent="0.25">
      <c r="A24" s="52" t="s">
        <v>112</v>
      </c>
      <c r="B24" s="21">
        <v>17050.999999999996</v>
      </c>
      <c r="C24" s="19">
        <v>5.446690251635077E-3</v>
      </c>
      <c r="D24" s="39"/>
      <c r="E24" s="59"/>
      <c r="F24" s="58"/>
    </row>
    <row r="25" spans="1:6" ht="15" x14ac:dyDescent="0.25">
      <c r="A25" s="51" t="s">
        <v>110</v>
      </c>
      <c r="B25" s="22">
        <v>16610.999999999989</v>
      </c>
      <c r="C25" s="20">
        <v>5.3061387466958087E-3</v>
      </c>
      <c r="D25" s="39"/>
      <c r="E25" s="59"/>
      <c r="F25" s="58"/>
    </row>
    <row r="26" spans="1:6" ht="15" x14ac:dyDescent="0.2">
      <c r="D26" s="68"/>
      <c r="E26" s="43"/>
      <c r="F26" s="41"/>
    </row>
    <row r="27" spans="1:6" x14ac:dyDescent="0.2">
      <c r="A27" s="87" t="s">
        <v>123</v>
      </c>
      <c r="B27" s="87"/>
      <c r="C27" s="87"/>
    </row>
    <row r="28" spans="1:6" x14ac:dyDescent="0.2">
      <c r="A28" s="15" t="s">
        <v>121</v>
      </c>
    </row>
  </sheetData>
  <sortState ref="E5:F24">
    <sortCondition descending="1" ref="F5"/>
  </sortState>
  <mergeCells count="3">
    <mergeCell ref="A2:C2"/>
    <mergeCell ref="A3:C3"/>
    <mergeCell ref="A27:C27"/>
  </mergeCells>
  <hyperlinks>
    <hyperlink ref="E4" location="INDICE!A1" display="Indice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F4" sqref="F4"/>
    </sheetView>
  </sheetViews>
  <sheetFormatPr baseColWidth="10" defaultRowHeight="14.25" x14ac:dyDescent="0.2"/>
  <cols>
    <col min="1" max="1" width="16" style="7" customWidth="1"/>
    <col min="2" max="4" width="27.42578125" style="7" customWidth="1"/>
    <col min="5" max="16384" width="11.42578125" style="7"/>
  </cols>
  <sheetData>
    <row r="1" spans="1:6" ht="80.25" customHeight="1" x14ac:dyDescent="0.2"/>
    <row r="2" spans="1:6" ht="29.25" customHeight="1" x14ac:dyDescent="0.2">
      <c r="A2" s="90" t="s">
        <v>138</v>
      </c>
      <c r="B2" s="90"/>
      <c r="C2" s="90"/>
      <c r="D2" s="90"/>
    </row>
    <row r="3" spans="1:6" ht="29.25" customHeight="1" x14ac:dyDescent="0.2">
      <c r="A3" s="88" t="s">
        <v>130</v>
      </c>
      <c r="B3" s="88"/>
      <c r="C3" s="88"/>
      <c r="D3" s="88"/>
    </row>
    <row r="4" spans="1:6" x14ac:dyDescent="0.2">
      <c r="F4" s="8" t="s">
        <v>44</v>
      </c>
    </row>
    <row r="5" spans="1:6" ht="15" x14ac:dyDescent="0.2">
      <c r="A5" s="55" t="s">
        <v>82</v>
      </c>
      <c r="B5" s="55" t="s">
        <v>113</v>
      </c>
      <c r="C5" s="55" t="s">
        <v>114</v>
      </c>
      <c r="D5" s="55" t="s">
        <v>115</v>
      </c>
    </row>
    <row r="6" spans="1:6" x14ac:dyDescent="0.2">
      <c r="A6" s="17">
        <v>2009</v>
      </c>
      <c r="B6" s="71">
        <v>1561477.0000000054</v>
      </c>
      <c r="C6" s="71">
        <v>991488.00000000081</v>
      </c>
      <c r="D6" s="71">
        <v>569989.00000000163</v>
      </c>
    </row>
    <row r="7" spans="1:6" x14ac:dyDescent="0.2">
      <c r="A7" s="16">
        <v>2010</v>
      </c>
      <c r="B7" s="50">
        <v>1708116.999999997</v>
      </c>
      <c r="C7" s="50">
        <v>1083569</v>
      </c>
      <c r="D7" s="50">
        <v>624547.9999999979</v>
      </c>
    </row>
    <row r="8" spans="1:6" x14ac:dyDescent="0.2">
      <c r="A8" s="17">
        <v>2011</v>
      </c>
      <c r="B8" s="71">
        <v>1916322.999999996</v>
      </c>
      <c r="C8" s="71">
        <v>1223081.9999999949</v>
      </c>
      <c r="D8" s="71">
        <v>693240.99999999977</v>
      </c>
    </row>
    <row r="9" spans="1:6" x14ac:dyDescent="0.2">
      <c r="A9" s="16">
        <v>2012</v>
      </c>
      <c r="B9" s="50">
        <v>2093395.0000000128</v>
      </c>
      <c r="C9" s="50">
        <v>1334197.0000000005</v>
      </c>
      <c r="D9" s="50">
        <v>759197.99999999697</v>
      </c>
    </row>
    <row r="10" spans="1:6" x14ac:dyDescent="0.2">
      <c r="A10" s="17">
        <v>2013</v>
      </c>
      <c r="B10" s="71">
        <v>2235920.9999999967</v>
      </c>
      <c r="C10" s="71">
        <v>1419097.9999999988</v>
      </c>
      <c r="D10" s="71">
        <v>816822.99999999732</v>
      </c>
      <c r="F10" s="38"/>
    </row>
    <row r="11" spans="1:6" x14ac:dyDescent="0.2">
      <c r="A11" s="16">
        <v>2014</v>
      </c>
      <c r="B11" s="50">
        <v>2378897.9999999958</v>
      </c>
      <c r="C11" s="50">
        <v>1498335.0000000021</v>
      </c>
      <c r="D11" s="50">
        <v>880562.99999999267</v>
      </c>
      <c r="F11" s="38"/>
    </row>
    <row r="13" spans="1:6" ht="40.5" customHeight="1" x14ac:dyDescent="0.2">
      <c r="A13" s="95" t="s">
        <v>117</v>
      </c>
      <c r="B13" s="95"/>
      <c r="C13" s="95"/>
      <c r="D13" s="95"/>
    </row>
    <row r="14" spans="1:6" x14ac:dyDescent="0.2">
      <c r="A14" s="15" t="s">
        <v>121</v>
      </c>
    </row>
  </sheetData>
  <mergeCells count="3">
    <mergeCell ref="A2:D2"/>
    <mergeCell ref="A3:D3"/>
    <mergeCell ref="A13:D13"/>
  </mergeCells>
  <hyperlinks>
    <hyperlink ref="F4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zoomScaleNormal="100" workbookViewId="0">
      <pane ySplit="5" topLeftCell="A6" activePane="bottomLeft" state="frozen"/>
      <selection pane="bottomLeft" activeCell="B7" sqref="B7"/>
    </sheetView>
  </sheetViews>
  <sheetFormatPr baseColWidth="10" defaultRowHeight="14.25" x14ac:dyDescent="0.2"/>
  <cols>
    <col min="1" max="1" width="39.140625" style="10" customWidth="1"/>
    <col min="2" max="3" width="24.42578125" style="7" customWidth="1"/>
    <col min="4" max="16384" width="11.42578125" style="7"/>
  </cols>
  <sheetData>
    <row r="1" spans="1:5" ht="80.25" customHeight="1" x14ac:dyDescent="0.2"/>
    <row r="2" spans="1:5" ht="29.25" customHeight="1" x14ac:dyDescent="0.2">
      <c r="A2" s="92" t="s">
        <v>139</v>
      </c>
      <c r="B2" s="93"/>
      <c r="C2" s="93"/>
    </row>
    <row r="3" spans="1:5" ht="15" customHeight="1" x14ac:dyDescent="0.2">
      <c r="A3" s="88" t="s">
        <v>130</v>
      </c>
      <c r="B3" s="88"/>
      <c r="C3" s="88"/>
      <c r="D3" s="69"/>
      <c r="E3" s="9"/>
    </row>
    <row r="4" spans="1:5" x14ac:dyDescent="0.2">
      <c r="B4" s="9"/>
      <c r="C4" s="9"/>
      <c r="E4" s="8" t="s">
        <v>44</v>
      </c>
    </row>
    <row r="5" spans="1:5" ht="15" x14ac:dyDescent="0.2">
      <c r="A5" s="55" t="s">
        <v>65</v>
      </c>
      <c r="B5" s="55" t="s">
        <v>93</v>
      </c>
      <c r="C5" s="55" t="s">
        <v>88</v>
      </c>
      <c r="D5" s="42"/>
      <c r="E5" s="9"/>
    </row>
    <row r="6" spans="1:5" ht="15" x14ac:dyDescent="0.25">
      <c r="A6" s="18" t="s">
        <v>64</v>
      </c>
      <c r="B6" s="23">
        <v>2378897.9999999958</v>
      </c>
      <c r="C6" s="24">
        <v>0.99999999999999944</v>
      </c>
      <c r="D6" s="42"/>
      <c r="E6" s="9"/>
    </row>
    <row r="7" spans="1:5" ht="13.5" customHeight="1" x14ac:dyDescent="0.2">
      <c r="A7" s="17" t="s">
        <v>0</v>
      </c>
      <c r="B7" s="22">
        <v>900167.99999999837</v>
      </c>
      <c r="C7" s="20">
        <v>0.37839705611589897</v>
      </c>
      <c r="D7" s="42"/>
    </row>
    <row r="8" spans="1:5" ht="15.75" customHeight="1" x14ac:dyDescent="0.2">
      <c r="A8" s="16" t="s">
        <v>1</v>
      </c>
      <c r="B8" s="21">
        <v>691256.99999999965</v>
      </c>
      <c r="C8" s="19">
        <v>0.29057866289349138</v>
      </c>
      <c r="D8" s="42"/>
      <c r="E8" s="9"/>
    </row>
    <row r="9" spans="1:5" x14ac:dyDescent="0.2">
      <c r="A9" s="17" t="s">
        <v>2</v>
      </c>
      <c r="B9" s="22">
        <v>127523.99999999984</v>
      </c>
      <c r="C9" s="20">
        <v>5.36063336889602E-2</v>
      </c>
      <c r="D9" s="42"/>
      <c r="E9" s="9"/>
    </row>
    <row r="10" spans="1:5" x14ac:dyDescent="0.2">
      <c r="A10" s="16" t="s">
        <v>3</v>
      </c>
      <c r="B10" s="21">
        <v>113353.99999999996</v>
      </c>
      <c r="C10" s="19">
        <v>4.7649794148383065E-2</v>
      </c>
      <c r="D10" s="42"/>
      <c r="E10" s="9"/>
    </row>
    <row r="11" spans="1:5" x14ac:dyDescent="0.2">
      <c r="A11" s="17" t="s">
        <v>4</v>
      </c>
      <c r="B11" s="22">
        <v>79040.000000000073</v>
      </c>
      <c r="C11" s="20">
        <v>3.322546826303617E-2</v>
      </c>
      <c r="D11" s="42"/>
      <c r="E11" s="9"/>
    </row>
    <row r="12" spans="1:5" x14ac:dyDescent="0.2">
      <c r="A12" s="16" t="s">
        <v>5</v>
      </c>
      <c r="B12" s="21">
        <v>58429.000000000007</v>
      </c>
      <c r="C12" s="19">
        <v>2.4561372534677869E-2</v>
      </c>
      <c r="D12" s="42"/>
      <c r="E12" s="9"/>
    </row>
    <row r="13" spans="1:5" x14ac:dyDescent="0.2">
      <c r="A13" s="17" t="s">
        <v>6</v>
      </c>
      <c r="B13" s="22">
        <v>49187.999999999971</v>
      </c>
      <c r="C13" s="20">
        <v>2.0676800770777083E-2</v>
      </c>
      <c r="D13" s="42"/>
      <c r="E13" s="9"/>
    </row>
    <row r="14" spans="1:5" x14ac:dyDescent="0.2">
      <c r="A14" s="16" t="s">
        <v>9</v>
      </c>
      <c r="B14" s="21">
        <v>46763.999999999978</v>
      </c>
      <c r="C14" s="19">
        <v>1.9657841572022029E-2</v>
      </c>
      <c r="D14" s="42"/>
      <c r="E14" s="9"/>
    </row>
    <row r="15" spans="1:5" x14ac:dyDescent="0.2">
      <c r="A15" s="17" t="s">
        <v>10</v>
      </c>
      <c r="B15" s="22">
        <v>40681.999999999993</v>
      </c>
      <c r="C15" s="20">
        <v>1.710119559560774E-2</v>
      </c>
      <c r="D15" s="42"/>
      <c r="E15" s="9"/>
    </row>
    <row r="16" spans="1:5" x14ac:dyDescent="0.2">
      <c r="A16" s="16" t="s">
        <v>8</v>
      </c>
      <c r="B16" s="21">
        <v>35982.999999999971</v>
      </c>
      <c r="C16" s="19">
        <v>1.5125911241255419E-2</v>
      </c>
      <c r="D16" s="42"/>
      <c r="E16" s="9"/>
    </row>
    <row r="17" spans="1:5" x14ac:dyDescent="0.2">
      <c r="A17" s="17" t="s">
        <v>12</v>
      </c>
      <c r="B17" s="22">
        <v>35027.999999999993</v>
      </c>
      <c r="C17" s="20">
        <v>1.4724464857257459E-2</v>
      </c>
      <c r="D17" s="42"/>
      <c r="E17" s="9"/>
    </row>
    <row r="18" spans="1:5" x14ac:dyDescent="0.2">
      <c r="A18" s="16" t="s">
        <v>11</v>
      </c>
      <c r="B18" s="21">
        <v>33430</v>
      </c>
      <c r="C18" s="19">
        <v>1.4052725253457719E-2</v>
      </c>
      <c r="D18" s="42"/>
      <c r="E18" s="9"/>
    </row>
    <row r="19" spans="1:5" x14ac:dyDescent="0.2">
      <c r="A19" s="17" t="s">
        <v>7</v>
      </c>
      <c r="B19" s="22">
        <v>32469.000000000011</v>
      </c>
      <c r="C19" s="20">
        <v>1.364875669322521E-2</v>
      </c>
      <c r="D19" s="42"/>
      <c r="E19" s="9"/>
    </row>
    <row r="20" spans="1:5" x14ac:dyDescent="0.2">
      <c r="A20" s="16" t="s">
        <v>15</v>
      </c>
      <c r="B20" s="21">
        <v>18657.999999999989</v>
      </c>
      <c r="C20" s="19">
        <v>7.843127364014775E-3</v>
      </c>
      <c r="D20" s="42"/>
      <c r="E20" s="9"/>
    </row>
    <row r="21" spans="1:5" x14ac:dyDescent="0.2">
      <c r="A21" s="17" t="s">
        <v>16</v>
      </c>
      <c r="B21" s="22">
        <v>16717.999999999993</v>
      </c>
      <c r="C21" s="20">
        <v>7.0276237148461269E-3</v>
      </c>
      <c r="D21" s="42"/>
      <c r="E21" s="9"/>
    </row>
    <row r="22" spans="1:5" x14ac:dyDescent="0.2">
      <c r="A22" s="16" t="s">
        <v>14</v>
      </c>
      <c r="B22" s="21">
        <v>16184.999999999996</v>
      </c>
      <c r="C22" s="19">
        <v>6.8035703926776284E-3</v>
      </c>
      <c r="D22" s="42"/>
      <c r="E22" s="9"/>
    </row>
    <row r="23" spans="1:5" x14ac:dyDescent="0.2">
      <c r="A23" s="17" t="s">
        <v>13</v>
      </c>
      <c r="B23" s="22">
        <v>16177.999999999996</v>
      </c>
      <c r="C23" s="20">
        <v>6.8006278537373292E-3</v>
      </c>
      <c r="D23" s="42"/>
      <c r="E23" s="9"/>
    </row>
    <row r="24" spans="1:5" x14ac:dyDescent="0.2">
      <c r="A24" s="16" t="s">
        <v>17</v>
      </c>
      <c r="B24" s="21">
        <v>12010.999999999995</v>
      </c>
      <c r="C24" s="19">
        <v>5.0489764588477586E-3</v>
      </c>
      <c r="D24" s="42"/>
      <c r="E24" s="9"/>
    </row>
    <row r="25" spans="1:5" x14ac:dyDescent="0.2">
      <c r="A25" s="17" t="s">
        <v>20</v>
      </c>
      <c r="B25" s="22">
        <v>11303.000000000002</v>
      </c>
      <c r="C25" s="20">
        <v>4.7513596631717806E-3</v>
      </c>
      <c r="D25" s="42"/>
      <c r="E25" s="9"/>
    </row>
    <row r="26" spans="1:5" x14ac:dyDescent="0.2">
      <c r="A26" s="16" t="s">
        <v>23</v>
      </c>
      <c r="B26" s="21">
        <v>10820</v>
      </c>
      <c r="C26" s="19">
        <v>4.548324476291131E-3</v>
      </c>
      <c r="D26" s="42"/>
      <c r="E26" s="9"/>
    </row>
    <row r="27" spans="1:5" x14ac:dyDescent="0.2">
      <c r="A27" s="17" t="s">
        <v>21</v>
      </c>
      <c r="B27" s="22">
        <v>10209.999999999998</v>
      </c>
      <c r="C27" s="20">
        <v>4.2919032257793385E-3</v>
      </c>
      <c r="D27" s="42"/>
      <c r="E27" s="9"/>
    </row>
    <row r="28" spans="1:5" x14ac:dyDescent="0.2">
      <c r="A28" s="16" t="s">
        <v>22</v>
      </c>
      <c r="B28" s="21">
        <v>9574</v>
      </c>
      <c r="C28" s="19">
        <v>4.0245525449178641E-3</v>
      </c>
      <c r="D28" s="42"/>
      <c r="E28" s="9"/>
    </row>
    <row r="29" spans="1:5" x14ac:dyDescent="0.2">
      <c r="A29" s="17" t="s">
        <v>19</v>
      </c>
      <c r="B29" s="22">
        <v>8475.9999999999964</v>
      </c>
      <c r="C29" s="20">
        <v>3.5629942939966368E-3</v>
      </c>
      <c r="D29" s="42"/>
      <c r="E29" s="9"/>
    </row>
    <row r="30" spans="1:5" x14ac:dyDescent="0.2">
      <c r="A30" s="16" t="s">
        <v>18</v>
      </c>
      <c r="B30" s="21">
        <v>5444.9999999999982</v>
      </c>
      <c r="C30" s="19">
        <v>2.2888749328470611E-3</v>
      </c>
      <c r="D30" s="42"/>
      <c r="E30" s="9"/>
    </row>
    <row r="31" spans="1:5" x14ac:dyDescent="0.2">
      <c r="A31" s="17" t="s">
        <v>24</v>
      </c>
      <c r="B31" s="22">
        <v>4</v>
      </c>
      <c r="C31" s="20">
        <v>1.6814508230281447E-6</v>
      </c>
      <c r="D31" s="42"/>
      <c r="E31" s="9"/>
    </row>
    <row r="32" spans="1:5" x14ac:dyDescent="0.2">
      <c r="E32" s="9"/>
    </row>
    <row r="33" spans="1:5" ht="39.75" customHeight="1" x14ac:dyDescent="0.2">
      <c r="A33" s="95" t="s">
        <v>117</v>
      </c>
      <c r="B33" s="95"/>
      <c r="C33" s="95"/>
      <c r="D33" s="67"/>
      <c r="E33" s="9"/>
    </row>
    <row r="34" spans="1:5" x14ac:dyDescent="0.2">
      <c r="A34" s="15" t="s">
        <v>121</v>
      </c>
    </row>
  </sheetData>
  <mergeCells count="3">
    <mergeCell ref="A2:C2"/>
    <mergeCell ref="A3:C3"/>
    <mergeCell ref="A33:C33"/>
  </mergeCells>
  <hyperlinks>
    <hyperlink ref="E4" location="INDICE!A1" display="Indice"/>
  </hyperlinks>
  <pageMargins left="0.7" right="0.7" top="0.75" bottom="0.75" header="0.3" footer="0.3"/>
  <pageSetup orientation="portrait" horizontalDpi="4294967292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Normal="100" workbookViewId="0">
      <pane ySplit="5" topLeftCell="A6" activePane="bottomLeft" state="frozen"/>
      <selection pane="bottomLeft" activeCell="E4" sqref="E4"/>
    </sheetView>
  </sheetViews>
  <sheetFormatPr baseColWidth="10" defaultRowHeight="14.25" x14ac:dyDescent="0.2"/>
  <cols>
    <col min="1" max="1" width="77.85546875" style="7" customWidth="1"/>
    <col min="2" max="2" width="31.42578125" style="7" customWidth="1"/>
    <col min="3" max="3" width="14.28515625" style="7" customWidth="1"/>
    <col min="4" max="16384" width="11.42578125" style="7"/>
  </cols>
  <sheetData>
    <row r="1" spans="1:5" ht="81" customHeight="1" x14ac:dyDescent="0.2"/>
    <row r="2" spans="1:5" ht="27" customHeight="1" x14ac:dyDescent="0.2">
      <c r="A2" s="94" t="s">
        <v>140</v>
      </c>
      <c r="B2" s="94"/>
      <c r="C2" s="94"/>
    </row>
    <row r="3" spans="1:5" ht="27" customHeight="1" x14ac:dyDescent="0.2">
      <c r="A3" s="88" t="s">
        <v>130</v>
      </c>
      <c r="B3" s="88"/>
      <c r="C3" s="88"/>
    </row>
    <row r="4" spans="1:5" x14ac:dyDescent="0.2">
      <c r="E4" s="8" t="s">
        <v>44</v>
      </c>
    </row>
    <row r="5" spans="1:5" ht="15" x14ac:dyDescent="0.25">
      <c r="A5" s="54" t="s">
        <v>68</v>
      </c>
      <c r="B5" s="54" t="s">
        <v>89</v>
      </c>
      <c r="C5" s="57" t="s">
        <v>67</v>
      </c>
      <c r="D5" s="39"/>
    </row>
    <row r="6" spans="1:5" ht="15" x14ac:dyDescent="0.25">
      <c r="A6" s="18" t="s">
        <v>64</v>
      </c>
      <c r="B6" s="23">
        <v>2378897.9999999958</v>
      </c>
      <c r="C6" s="24">
        <v>0.99999999999999956</v>
      </c>
      <c r="D6" s="39"/>
    </row>
    <row r="7" spans="1:5" ht="28.5" x14ac:dyDescent="0.2">
      <c r="A7" s="51" t="s">
        <v>25</v>
      </c>
      <c r="B7" s="22">
        <v>424439.00000000058</v>
      </c>
      <c r="C7" s="20">
        <v>0.17841832646881092</v>
      </c>
      <c r="D7" s="39"/>
    </row>
    <row r="8" spans="1:5" ht="28.5" x14ac:dyDescent="0.2">
      <c r="A8" s="52" t="s">
        <v>42</v>
      </c>
      <c r="B8" s="21">
        <v>389915.99999999983</v>
      </c>
      <c r="C8" s="19">
        <v>0.16390614477796042</v>
      </c>
      <c r="D8" s="39"/>
    </row>
    <row r="9" spans="1:5" x14ac:dyDescent="0.2">
      <c r="A9" s="51" t="s">
        <v>26</v>
      </c>
      <c r="B9" s="22">
        <v>325401.99999999971</v>
      </c>
      <c r="C9" s="20">
        <v>0.13678686517875094</v>
      </c>
      <c r="D9" s="39"/>
    </row>
    <row r="10" spans="1:5" x14ac:dyDescent="0.2">
      <c r="A10" s="52" t="s">
        <v>39</v>
      </c>
      <c r="B10" s="21">
        <v>185828.99999999988</v>
      </c>
      <c r="C10" s="19">
        <v>7.8115581248124219E-2</v>
      </c>
      <c r="D10" s="39"/>
    </row>
    <row r="11" spans="1:5" x14ac:dyDescent="0.2">
      <c r="A11" s="51" t="s">
        <v>27</v>
      </c>
      <c r="B11" s="22">
        <v>179391.0000000002</v>
      </c>
      <c r="C11" s="20">
        <v>7.5409286148460555E-2</v>
      </c>
      <c r="D11" s="39"/>
    </row>
    <row r="12" spans="1:5" x14ac:dyDescent="0.2">
      <c r="A12" s="52" t="s">
        <v>34</v>
      </c>
      <c r="B12" s="21">
        <v>140444.99999999988</v>
      </c>
      <c r="C12" s="19">
        <v>5.9037840210046898E-2</v>
      </c>
      <c r="D12" s="39"/>
    </row>
    <row r="13" spans="1:5" x14ac:dyDescent="0.2">
      <c r="A13" s="51" t="s">
        <v>29</v>
      </c>
      <c r="B13" s="22">
        <v>134461.99999999997</v>
      </c>
      <c r="C13" s="20">
        <v>5.652281014150258E-2</v>
      </c>
      <c r="D13" s="39"/>
    </row>
    <row r="14" spans="1:5" ht="28.5" x14ac:dyDescent="0.2">
      <c r="A14" s="52" t="s">
        <v>37</v>
      </c>
      <c r="B14" s="21">
        <v>101985</v>
      </c>
      <c r="C14" s="19">
        <v>4.2870690546631333E-2</v>
      </c>
      <c r="D14" s="39"/>
    </row>
    <row r="15" spans="1:5" x14ac:dyDescent="0.2">
      <c r="A15" s="51" t="s">
        <v>30</v>
      </c>
      <c r="B15" s="22">
        <v>97365.000000000044</v>
      </c>
      <c r="C15" s="20">
        <v>4.0928614846033842E-2</v>
      </c>
      <c r="D15" s="39"/>
    </row>
    <row r="16" spans="1:5" x14ac:dyDescent="0.2">
      <c r="A16" s="52" t="s">
        <v>28</v>
      </c>
      <c r="B16" s="21">
        <v>79672.999999999942</v>
      </c>
      <c r="C16" s="19">
        <v>3.3491557855780313E-2</v>
      </c>
      <c r="D16" s="39"/>
    </row>
    <row r="17" spans="1:5" x14ac:dyDescent="0.2">
      <c r="A17" s="51" t="s">
        <v>36</v>
      </c>
      <c r="B17" s="22">
        <v>69147.000000000015</v>
      </c>
      <c r="C17" s="20">
        <v>2.9066820014981783E-2</v>
      </c>
      <c r="D17" s="39"/>
    </row>
    <row r="18" spans="1:5" x14ac:dyDescent="0.2">
      <c r="A18" s="52" t="s">
        <v>31</v>
      </c>
      <c r="B18" s="21">
        <v>66376.999999999971</v>
      </c>
      <c r="C18" s="19">
        <v>2.7902415320034776E-2</v>
      </c>
      <c r="D18" s="39"/>
    </row>
    <row r="19" spans="1:5" x14ac:dyDescent="0.2">
      <c r="A19" s="51" t="s">
        <v>33</v>
      </c>
      <c r="B19" s="22">
        <v>46351.000000000015</v>
      </c>
      <c r="C19" s="20">
        <v>1.9484231774544388E-2</v>
      </c>
      <c r="D19" s="39"/>
    </row>
    <row r="20" spans="1:5" x14ac:dyDescent="0.2">
      <c r="A20" s="52" t="s">
        <v>32</v>
      </c>
      <c r="B20" s="21">
        <v>39871.000000000007</v>
      </c>
      <c r="C20" s="19">
        <v>1.676028144123879E-2</v>
      </c>
      <c r="D20" s="39"/>
    </row>
    <row r="21" spans="1:5" x14ac:dyDescent="0.2">
      <c r="A21" s="51" t="s">
        <v>40</v>
      </c>
      <c r="B21" s="22">
        <v>29593.999999999978</v>
      </c>
      <c r="C21" s="20">
        <v>1.244021391417372E-2</v>
      </c>
      <c r="D21" s="39"/>
    </row>
    <row r="22" spans="1:5" x14ac:dyDescent="0.2">
      <c r="A22" s="52" t="s">
        <v>35</v>
      </c>
      <c r="B22" s="21">
        <v>21000</v>
      </c>
      <c r="C22" s="19">
        <v>8.8276168208977594E-3</v>
      </c>
      <c r="D22" s="39"/>
    </row>
    <row r="23" spans="1:5" x14ac:dyDescent="0.2">
      <c r="A23" s="51" t="s">
        <v>38</v>
      </c>
      <c r="B23" s="22">
        <v>20590.999999999993</v>
      </c>
      <c r="C23" s="20">
        <v>8.6556884742431273E-3</v>
      </c>
      <c r="D23" s="39"/>
    </row>
    <row r="24" spans="1:5" ht="28.5" x14ac:dyDescent="0.2">
      <c r="A24" s="52" t="s">
        <v>41</v>
      </c>
      <c r="B24" s="21">
        <v>16030.000000000007</v>
      </c>
      <c r="C24" s="19">
        <v>6.7384141732852922E-3</v>
      </c>
      <c r="D24" s="39"/>
    </row>
    <row r="25" spans="1:5" x14ac:dyDescent="0.2">
      <c r="A25" s="51" t="s">
        <v>43</v>
      </c>
      <c r="B25" s="22">
        <v>11030</v>
      </c>
      <c r="C25" s="20">
        <v>4.6366006445001089E-3</v>
      </c>
      <c r="D25" s="39"/>
    </row>
    <row r="26" spans="1:5" ht="15" x14ac:dyDescent="0.2">
      <c r="E26" s="43"/>
    </row>
    <row r="27" spans="1:5" ht="30" customHeight="1" x14ac:dyDescent="0.2">
      <c r="A27" s="95" t="s">
        <v>117</v>
      </c>
      <c r="B27" s="95"/>
      <c r="C27" s="95"/>
      <c r="E27" s="43"/>
    </row>
    <row r="28" spans="1:5" x14ac:dyDescent="0.2">
      <c r="A28" s="15" t="s">
        <v>121</v>
      </c>
    </row>
  </sheetData>
  <mergeCells count="3">
    <mergeCell ref="A2:C2"/>
    <mergeCell ref="A3:C3"/>
    <mergeCell ref="A27:C27"/>
  </mergeCells>
  <hyperlinks>
    <hyperlink ref="E4" location="INDICE!A1" display="Indice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hvaldiviezo</dc:creator>
  <cp:lastModifiedBy>INEC Silvia Changoluisa</cp:lastModifiedBy>
  <dcterms:created xsi:type="dcterms:W3CDTF">2013-10-15T20:20:18Z</dcterms:created>
  <dcterms:modified xsi:type="dcterms:W3CDTF">2015-12-22T17:23:37Z</dcterms:modified>
</cp:coreProperties>
</file>