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0"/>
  </bookViews>
  <sheets>
    <sheet name="INDICE" sheetId="12" r:id="rId1"/>
    <sheet name="1.1" sheetId="3" r:id="rId2"/>
    <sheet name="1.2" sheetId="5" r:id="rId3"/>
    <sheet name="1.3" sheetId="10" r:id="rId4"/>
    <sheet name="1.4" sheetId="22" r:id="rId5"/>
    <sheet name="1.5" sheetId="8" r:id="rId6"/>
    <sheet name="1.6" sheetId="24" r:id="rId7"/>
    <sheet name="1.7" sheetId="25" r:id="rId8"/>
    <sheet name="1.8" sheetId="27" r:id="rId9"/>
    <sheet name="1.9" sheetId="15" r:id="rId10"/>
    <sheet name="1.10" sheetId="13" r:id="rId11"/>
    <sheet name="1.11" sheetId="14" r:id="rId12"/>
    <sheet name="1.12" sheetId="28" r:id="rId13"/>
    <sheet name="1.13" sheetId="29" r:id="rId14"/>
    <sheet name="1.14" sheetId="30" r:id="rId15"/>
  </sheets>
  <definedNames/>
  <calcPr calcId="152511"/>
</workbook>
</file>

<file path=xl/sharedStrings.xml><?xml version="1.0" encoding="utf-8"?>
<sst xmlns="http://schemas.openxmlformats.org/spreadsheetml/2006/main" count="404" uniqueCount="141">
  <si>
    <t>PICHINCHA</t>
  </si>
  <si>
    <t>GUAYAS</t>
  </si>
  <si>
    <t>AZUAY</t>
  </si>
  <si>
    <t>MANABÍ</t>
  </si>
  <si>
    <t>EL ORO</t>
  </si>
  <si>
    <t>TUNGURAHUA</t>
  </si>
  <si>
    <t>LOS RÍOS</t>
  </si>
  <si>
    <t>SANTO DOMINGO DE LOS TSÁCHILAS</t>
  </si>
  <si>
    <t>COTOPAXI</t>
  </si>
  <si>
    <t>LOJA</t>
  </si>
  <si>
    <t>IMBABURA</t>
  </si>
  <si>
    <t>ESMERALDAS</t>
  </si>
  <si>
    <t>CHIMBORAZO</t>
  </si>
  <si>
    <t>CAÑAR</t>
  </si>
  <si>
    <t>SUCUMBÍOS</t>
  </si>
  <si>
    <t>SANTA ELENA</t>
  </si>
  <si>
    <t>ORELLANA</t>
  </si>
  <si>
    <t>CARCHI</t>
  </si>
  <si>
    <t>GALÁPAGOS</t>
  </si>
  <si>
    <t>PASTAZA</t>
  </si>
  <si>
    <t>MORONA SANTIAGO</t>
  </si>
  <si>
    <t>NAPO</t>
  </si>
  <si>
    <t>ZAMORA CHINCHIPE</t>
  </si>
  <si>
    <t>BOLÍVAR</t>
  </si>
  <si>
    <t>ZONA NO DELIMITADA</t>
  </si>
  <si>
    <t>COMERCIO AL POR MAYOR Y AL POR MENOR; REPARACIÓN DE VEHÍCULOS AUTOMOTORES Y MOTOCICLETAS.</t>
  </si>
  <si>
    <t>INDUSTRIAS MANUFACTURERAS.</t>
  </si>
  <si>
    <t>AGRICULTURA, GANADERÍA,  SILVICULTURA Y PESCA.</t>
  </si>
  <si>
    <t>TRANSPORTE Y ALMACENAMIENTO.</t>
  </si>
  <si>
    <t>CONSTRUCCIÓN.</t>
  </si>
  <si>
    <t>ACTIVIDADES PROFESIONALES, CIENTÍFICAS Y TÉCNICAS.</t>
  </si>
  <si>
    <t>ACTIVIDADES FINANCIERAS Y DE SEGUROS.</t>
  </si>
  <si>
    <t>EXPLOTACIÓN DE MINAS Y CANTERAS.</t>
  </si>
  <si>
    <t>INFORMACIÓN Y COMUNICACIÓN.</t>
  </si>
  <si>
    <t>ACTIVIDADES DE SERVICIOS ADMINISTRATIVOS Y DE APOYO.</t>
  </si>
  <si>
    <t>SUMINISTRO DE ELECTRICIDAD, GAS, VAPOR Y AIRE ACONDICIONADO.</t>
  </si>
  <si>
    <t>ACTIVIDADES DE ALOJAMIENTO Y DE SERVICIO DE COMIDAS.</t>
  </si>
  <si>
    <t>ACTIVIDADES DE ATENCIÓN DE LA SALUD HUMANA Y DE ASISTENCIA SOCIAL.</t>
  </si>
  <si>
    <t>ACTIVIDADES INMOBILIARIAS.</t>
  </si>
  <si>
    <t>ENSEÑANZA.</t>
  </si>
  <si>
    <t>OTRAS ACTIVIDADES DE SERVICIOS.</t>
  </si>
  <si>
    <t>DISTRIBUCIÓN DE AGUA; ALCANTARILLADO, GESTIÓN DE DESECHOS Y ACTIVIDADES DE SANEAMIENTO.</t>
  </si>
  <si>
    <t>ADMINISTRACIÓN PÚBLICA Y DEFENSA; PLANES DE SEGURIDAD SOCIAL DE AFILIACIÓN OBLIGATORIA.</t>
  </si>
  <si>
    <t>ARTES, ENTRETENIMIENTO Y RECREACIÓN.</t>
  </si>
  <si>
    <t>Indice</t>
  </si>
  <si>
    <t>Micro empresa</t>
  </si>
  <si>
    <t>Mediana empresa "A"</t>
  </si>
  <si>
    <t>Mediana empresa "B"</t>
  </si>
  <si>
    <t>Pequeña empresa</t>
  </si>
  <si>
    <t>Grande empresa</t>
  </si>
  <si>
    <t>Clasificación de las empresas</t>
  </si>
  <si>
    <t>Personal ocupado</t>
  </si>
  <si>
    <t>1 A 9</t>
  </si>
  <si>
    <t>10 A 49</t>
  </si>
  <si>
    <t>50 A 99</t>
  </si>
  <si>
    <t>100 A 199</t>
  </si>
  <si>
    <t>200 en adelante</t>
  </si>
  <si>
    <t>Volúmenes de ventas anuales</t>
  </si>
  <si>
    <t>Menor a 100.000</t>
  </si>
  <si>
    <t>De 100.001 a 1´000.000</t>
  </si>
  <si>
    <t>De 1´000.001 a 2´000.000</t>
  </si>
  <si>
    <t>De 2´000.001 a 5´000.000</t>
  </si>
  <si>
    <t>De 5´000.001 en adelante</t>
  </si>
  <si>
    <t xml:space="preserve">Nota: Estratos de Ventas, según la Comunidad Andinan de Naciones. </t>
  </si>
  <si>
    <t>TOTAL</t>
  </si>
  <si>
    <t>PROVINCIA</t>
  </si>
  <si>
    <t>NRO. EMPRESAS</t>
  </si>
  <si>
    <t>% TOTAL</t>
  </si>
  <si>
    <t>ACTIVIDAD ECONÓMICA</t>
  </si>
  <si>
    <t>RÉGIMEN SIMPLIFICADO RISE</t>
  </si>
  <si>
    <t>PERSONA NATURAL NO OBLIGADA A LLEVAR CONTABILIDAD</t>
  </si>
  <si>
    <t>PERSONA NATURAL OBLIGADA A LLEVAR CONTABILIDAD</t>
  </si>
  <si>
    <t>SOCIEDAD CON FINES DE LUCRO</t>
  </si>
  <si>
    <t>SOCIEDAD SIN FINES DE LUCRO</t>
  </si>
  <si>
    <t>EMPRESA PÚBLICA</t>
  </si>
  <si>
    <t>INSTITUCIÓN PÚBLICA</t>
  </si>
  <si>
    <t>ECONOMÍA POPULAR Y SOLIDARIA</t>
  </si>
  <si>
    <t>MICRO EMPRESA</t>
  </si>
  <si>
    <t>PEQUEÑA EMPRESA</t>
  </si>
  <si>
    <t>MEDIANA EMPRESA "A"</t>
  </si>
  <si>
    <t>MEDIANA EMPRESA "B"</t>
  </si>
  <si>
    <t>GRANDE EMPRESA</t>
  </si>
  <si>
    <t>AÑO</t>
  </si>
  <si>
    <t xml:space="preserve">VENTAS TOTALES* </t>
  </si>
  <si>
    <t>VENTAS NACIONALES</t>
  </si>
  <si>
    <t>EXPORTACIONES</t>
  </si>
  <si>
    <t>% TOTAL VENTAS</t>
  </si>
  <si>
    <t xml:space="preserve">VENTAS TOTALES </t>
  </si>
  <si>
    <t>% TOTAL AFILIADOS</t>
  </si>
  <si>
    <t xml:space="preserve">TOTAL PERSONAL AFILIADO </t>
  </si>
  <si>
    <t>INDICE DE CUADROS</t>
  </si>
  <si>
    <t>TOTAL PAÍS</t>
  </si>
  <si>
    <t>VENTAS TOTALES</t>
  </si>
  <si>
    <t>TOTAL AFILIADOS</t>
  </si>
  <si>
    <t>COMERCIO, REPARACIÓN AUTOMOTORES Y MOTOCICLETAS</t>
  </si>
  <si>
    <t>INDUSTRIAS MANUFACTURERAS</t>
  </si>
  <si>
    <t>ADMINISTRACIÓN PÚBLICA Y DEFENSA, SEGURIDAD SOCIAL</t>
  </si>
  <si>
    <t>ENSEÑANZA</t>
  </si>
  <si>
    <t>AGRICULTURA, GANADERÍA,  SILVICULTURA Y PESCA</t>
  </si>
  <si>
    <t>CONSTRUCCIÓN</t>
  </si>
  <si>
    <t>ACTIVIDADES DE SERVICIOS ADMINISTRATIVOS Y DE APOYO</t>
  </si>
  <si>
    <t>ACTIVIDADES PROFESIONALES, CIENTÍFICAS Y TÉCNICAS</t>
  </si>
  <si>
    <t>TRANSPORTE Y ALMACENAMIENTO</t>
  </si>
  <si>
    <t>ACTIVIDADES DE ATENCIÓN A LA SALUD HUMANA Y ASISTENCIA SOCIAL</t>
  </si>
  <si>
    <t>ACTIVIDADES DE ALOJAMIENTO Y DE SERVICIO DE COMIDAS</t>
  </si>
  <si>
    <t>OTRAS ACTIVIDADES DE SERVICIOS</t>
  </si>
  <si>
    <t>ACTIVIDADES FINANCIERAS Y DE SEGUROS</t>
  </si>
  <si>
    <t>INFORMACIÓN Y COMUNICACIÓN</t>
  </si>
  <si>
    <t>ACTIVIDADES INMOBILIARIAS</t>
  </si>
  <si>
    <t>EXPLOTACIÓN MINAS Y CANTERAS</t>
  </si>
  <si>
    <t>ARTES, ENTRETENIMIENTO Y RECREACIÓN</t>
  </si>
  <si>
    <t>SUMINISTRO ELECTRICIDAD, GAS, VAPOR Y AIRE ACONDICIONADO</t>
  </si>
  <si>
    <t>DISTRIBUCIÓN AGUA; ALCANTARILLADO, DESECHOS Y SANEAMIENTO</t>
  </si>
  <si>
    <t xml:space="preserve">AFILIADOS TOTALES </t>
  </si>
  <si>
    <t>AFILIADOS HOMBRES</t>
  </si>
  <si>
    <t>AFILIADOS MUJERES</t>
  </si>
  <si>
    <t>*El universo de ventas excluye el segmento de microempresas, debido a ausencia de información en un 95% de los casos, esto sucede porque el segmento microempresas está conformado principalmente por personas naturales no obligadas a llevar contabilidad y pertenecientes al RISE que no declaran ventas en el SRI.</t>
  </si>
  <si>
    <t>*El universo de empresas con personal afiliado excluye el segmento de microempresas, debido a ausencia de información en un 51% de los casos, esto sucede porque el segmento microempresas incluye personas naturales no obligadas a llevar contabilidad y pertenecientes al RISE con bajos niveles de formalidad.</t>
  </si>
  <si>
    <t>MICROS, PEQUEÑAS, MEDIANAS Y GRANDES EMPRESAS</t>
  </si>
  <si>
    <t>DIRECTORIO DE EMPRESAS Y ESTABLECIMIENTOS 2014</t>
  </si>
  <si>
    <t>* El total de empresas en el año 2014, comprende las unidades económicas que registraron ventas en el SRI, registraron personal afiliado en el IESS o perteneciendo al RISE pagaron impuestos sobre sus ingresos en el SRI</t>
  </si>
  <si>
    <t>Fuente: INEC - Directorio de Empresas y Establecimientos 2014</t>
  </si>
  <si>
    <t>* Incluye el personal afiliado que las empresas registraron en el IESS durante el período 2006-2014.</t>
  </si>
  <si>
    <t>Comprende empresas que en el año 2014 registraron personal afiliado en el IESS.</t>
  </si>
  <si>
    <t>1.1 NÚMERO DE EMPRESAS POR PROVINCIA Y PARTICIPACIÓN NACIONAL, AÑO 2014</t>
  </si>
  <si>
    <t>1.2 NÚMERO DE EMPRESAS POR ACTIVIDAD ECONÓMICA Y PARTICIPACIÓN NACIONAL, AÑO 2014</t>
  </si>
  <si>
    <t>1.3 PORCENTAJE DE EMPRESAS SEGÚN FORMA INSTITUCIONAL Y POR PROVINCIA, AÑO 2014</t>
  </si>
  <si>
    <t>1.9 EVOLUCIÓN DE PERSONAL AFILIADO EN EL PERÍODO 2006 - 2014</t>
  </si>
  <si>
    <t>1.10 TOTAL DE PERSONAL AFILIADO POR PROVINCIA AÑO 2014</t>
  </si>
  <si>
    <t>1.11 PERSONAL AFILIADO POR ACTIVIDAD ECONÓMICA AÑO 2014</t>
  </si>
  <si>
    <t>PEQUEÑAS, MEDIANAS Y GRANDES EMPRESAS</t>
  </si>
  <si>
    <t xml:space="preserve"> PEQUEÑAS, MEDIANAS Y GRANDES EMPRESAS </t>
  </si>
  <si>
    <t xml:space="preserve">PEQUEÑAS, MEDIANAS Y GRANDES EMPRESAS </t>
  </si>
  <si>
    <t>1.4 PORCENTAJE DE EMPRESAS SEGÚN TAMAÑO Y POR PROVINCIA AÑO 2014</t>
  </si>
  <si>
    <t>1.5  PORCENTAJE DE EMPRESAS SEGÚN TAMAÑO Y POR ACTIVIDAD ECONÓMICA, AÑO 2014</t>
  </si>
  <si>
    <t>1.6 EVOLUCIÓN VENTAS TOTALES, NACIONALES Y EXPORTACIONES EN EL PERÍODO 2009 - 2014</t>
  </si>
  <si>
    <t xml:space="preserve">1.7 VENTAS POR PROVINCIA Y PARTICIPACIÓN NACIONAL AÑO 2014 </t>
  </si>
  <si>
    <t>1.8 VENTAS POR ACTIVIDAD ECONÓMICA Y PARTICIPACIÓN EN EL TOTAL, AÑO 2014</t>
  </si>
  <si>
    <t>1.12 EVOLUCIÓN DE PERSONAL AFILIADO EN EL PERÍODO  2009 - 2014</t>
  </si>
  <si>
    <t xml:space="preserve">1.13 TOTAL DE PERSONAL AFILIADO POR PROVINCIA  AÑO 2014 </t>
  </si>
  <si>
    <t xml:space="preserve">1.14 PERSONAL AFILIADO POR ACTIVIDAD ECONÓMICA  AÑO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</si>
</sst>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164" formatCode="###0.0%"/>
    <numFmt numFmtId="165" formatCode="####.0%"/>
    <numFmt numFmtId="166" formatCode="_(&quot;$&quot;\ * #,##0_);_(&quot;$&quot;\ * \(#,##0\);_(&quot;$&quot;\ * &quot;-&quot;??_);_(@_)"/>
    <numFmt numFmtId="167" formatCode="###0.00%"/>
    <numFmt numFmtId="168" formatCode="0.0%"/>
    <numFmt numFmtId="177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8"/>
      <color theme="1"/>
      <name val="Arial"/>
      <family val="2"/>
    </font>
    <font>
      <sz val="11"/>
      <color rgb="FF0070C0"/>
      <name val="Calibri"/>
      <family val="2"/>
      <scheme val="minor"/>
    </font>
    <font>
      <sz val="8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2" borderId="0" xfId="0" applyFill="1"/>
    <xf numFmtId="0" fontId="0" fillId="0" borderId="0" xfId="0"/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26" applyFont="1" applyBorder="1" applyAlignment="1" applyProtection="1">
      <alignment wrapText="1"/>
      <protection/>
    </xf>
    <xf numFmtId="0" fontId="5" fillId="0" borderId="0" xfId="0" applyFont="1" applyBorder="1"/>
    <xf numFmtId="0" fontId="5" fillId="0" borderId="0" xfId="0" applyFont="1" applyAlignment="1">
      <alignment/>
    </xf>
    <xf numFmtId="0" fontId="7" fillId="0" borderId="0" xfId="0" applyFont="1"/>
    <xf numFmtId="0" fontId="7" fillId="0" borderId="0" xfId="23" applyFont="1">
      <alignment/>
      <protection/>
    </xf>
    <xf numFmtId="0" fontId="9" fillId="0" borderId="0" xfId="23" applyFont="1" applyBorder="1" applyAlignment="1">
      <alignment horizontal="left" vertical="top"/>
      <protection/>
    </xf>
    <xf numFmtId="0" fontId="10" fillId="0" borderId="0" xfId="23" applyFont="1" applyBorder="1" applyAlignment="1">
      <alignment horizontal="left" vertical="top"/>
      <protection/>
    </xf>
    <xf numFmtId="0" fontId="11" fillId="0" borderId="0" xfId="0" applyFont="1" applyBorder="1" applyAlignment="1">
      <alignment/>
    </xf>
    <xf numFmtId="0" fontId="7" fillId="0" borderId="0" xfId="0" applyFont="1" applyFill="1" applyBorder="1"/>
    <xf numFmtId="0" fontId="7" fillId="3" borderId="0" xfId="0" applyFont="1" applyFill="1" applyBorder="1"/>
    <xf numFmtId="0" fontId="4" fillId="0" borderId="0" xfId="0" applyFont="1" applyFill="1" applyBorder="1"/>
    <xf numFmtId="168" fontId="7" fillId="0" borderId="0" xfId="27" applyNumberFormat="1" applyFont="1" applyFill="1" applyBorder="1"/>
    <xf numFmtId="168" fontId="7" fillId="3" borderId="0" xfId="27" applyNumberFormat="1" applyFont="1" applyFill="1" applyBorder="1"/>
    <xf numFmtId="3" fontId="7" fillId="0" borderId="0" xfId="0" applyNumberFormat="1" applyFont="1" applyFill="1" applyBorder="1"/>
    <xf numFmtId="3" fontId="7" fillId="3" borderId="0" xfId="0" applyNumberFormat="1" applyFont="1" applyFill="1" applyBorder="1"/>
    <xf numFmtId="3" fontId="4" fillId="0" borderId="0" xfId="0" applyNumberFormat="1" applyFont="1" applyFill="1" applyBorder="1"/>
    <xf numFmtId="168" fontId="4" fillId="0" borderId="0" xfId="27" applyNumberFormat="1" applyFont="1" applyFill="1" applyBorder="1"/>
    <xf numFmtId="0" fontId="7" fillId="0" borderId="0" xfId="24" applyFont="1">
      <alignment/>
      <protection/>
    </xf>
    <xf numFmtId="0" fontId="13" fillId="0" borderId="1" xfId="0" applyFont="1" applyBorder="1"/>
    <xf numFmtId="0" fontId="13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0" xfId="0" applyFont="1" applyFill="1" applyBorder="1"/>
    <xf numFmtId="0" fontId="10" fillId="0" borderId="0" xfId="25" applyFont="1" applyBorder="1" applyAlignment="1">
      <alignment horizontal="left" vertical="top" wrapText="1"/>
      <protection/>
    </xf>
    <xf numFmtId="164" fontId="10" fillId="0" borderId="0" xfId="25" applyNumberFormat="1" applyFont="1" applyBorder="1" applyAlignment="1">
      <alignment horizontal="right" vertical="top"/>
      <protection/>
    </xf>
    <xf numFmtId="165" fontId="10" fillId="0" borderId="0" xfId="25" applyNumberFormat="1" applyFont="1" applyBorder="1" applyAlignment="1">
      <alignment horizontal="right" vertical="top"/>
      <protection/>
    </xf>
    <xf numFmtId="0" fontId="10" fillId="0" borderId="0" xfId="21" applyFont="1" applyBorder="1" applyAlignment="1">
      <alignment wrapText="1"/>
      <protection/>
    </xf>
    <xf numFmtId="167" fontId="10" fillId="0" borderId="0" xfId="21" applyNumberFormat="1" applyFont="1" applyBorder="1" applyAlignment="1">
      <alignment horizontal="right" vertical="top"/>
      <protection/>
    </xf>
    <xf numFmtId="0" fontId="10" fillId="0" borderId="0" xfId="21" applyFont="1" applyBorder="1" applyAlignment="1">
      <alignment horizontal="left" vertical="top"/>
      <protection/>
    </xf>
    <xf numFmtId="166" fontId="10" fillId="0" borderId="0" xfId="20" applyNumberFormat="1" applyFont="1" applyBorder="1" applyAlignment="1">
      <alignment horizontal="right" vertical="top"/>
    </xf>
    <xf numFmtId="168" fontId="5" fillId="0" borderId="0" xfId="27" applyNumberFormat="1" applyFont="1"/>
    <xf numFmtId="0" fontId="7" fillId="0" borderId="0" xfId="22" applyFont="1" applyAlignment="1">
      <alignment/>
      <protection/>
    </xf>
    <xf numFmtId="3" fontId="10" fillId="0" borderId="0" xfId="28" applyNumberFormat="1" applyFont="1" applyBorder="1" applyAlignment="1">
      <alignment horizontal="right" vertical="center"/>
      <protection/>
    </xf>
    <xf numFmtId="3" fontId="9" fillId="0" borderId="0" xfId="28" applyNumberFormat="1" applyFont="1" applyBorder="1" applyAlignment="1">
      <alignment horizontal="right" vertical="center"/>
      <protection/>
    </xf>
    <xf numFmtId="0" fontId="7" fillId="0" borderId="0" xfId="21" applyFont="1" applyBorder="1">
      <alignment/>
      <protection/>
    </xf>
    <xf numFmtId="0" fontId="9" fillId="0" borderId="0" xfId="28" applyFont="1" applyBorder="1" applyAlignment="1">
      <alignment horizontal="left" vertical="top"/>
      <protection/>
    </xf>
    <xf numFmtId="0" fontId="16" fillId="0" borderId="0" xfId="0" applyFont="1"/>
    <xf numFmtId="0" fontId="11" fillId="0" borderId="0" xfId="0" applyFont="1" applyBorder="1" applyAlignment="1">
      <alignment wrapText="1"/>
    </xf>
    <xf numFmtId="0" fontId="4" fillId="4" borderId="0" xfId="0" applyFont="1" applyFill="1" applyBorder="1" applyAlignment="1">
      <alignment wrapText="1"/>
    </xf>
    <xf numFmtId="166" fontId="7" fillId="0" borderId="0" xfId="20" applyNumberFormat="1" applyFont="1" applyFill="1" applyBorder="1"/>
    <xf numFmtId="166" fontId="7" fillId="3" borderId="0" xfId="20" applyNumberFormat="1" applyFont="1" applyFill="1" applyBorder="1"/>
    <xf numFmtId="166" fontId="4" fillId="0" borderId="0" xfId="20" applyNumberFormat="1" applyFont="1" applyFill="1" applyBorder="1"/>
    <xf numFmtId="3" fontId="7" fillId="0" borderId="0" xfId="20" applyNumberFormat="1" applyFont="1" applyFill="1" applyBorder="1"/>
    <xf numFmtId="0" fontId="7" fillId="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vertical="center" wrapText="1"/>
    </xf>
    <xf numFmtId="0" fontId="12" fillId="5" borderId="0" xfId="0" applyFont="1" applyFill="1" applyAlignment="1">
      <alignment horizontal="left" vertical="center" wrapText="1"/>
    </xf>
    <xf numFmtId="0" fontId="4" fillId="4" borderId="0" xfId="0" applyFont="1" applyFill="1" applyBorder="1" applyAlignment="1">
      <alignment/>
    </xf>
    <xf numFmtId="0" fontId="17" fillId="0" borderId="0" xfId="0" applyFont="1" applyAlignment="1">
      <alignment/>
    </xf>
    <xf numFmtId="168" fontId="17" fillId="0" borderId="0" xfId="27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168" fontId="4" fillId="0" borderId="0" xfId="27" applyNumberFormat="1" applyFont="1" applyFill="1" applyBorder="1" applyAlignment="1">
      <alignment/>
    </xf>
    <xf numFmtId="0" fontId="7" fillId="0" borderId="0" xfId="24" applyFont="1" applyAlignment="1">
      <alignment/>
      <protection/>
    </xf>
    <xf numFmtId="3" fontId="7" fillId="3" borderId="0" xfId="0" applyNumberFormat="1" applyFont="1" applyFill="1" applyBorder="1" applyAlignment="1">
      <alignment/>
    </xf>
    <xf numFmtId="168" fontId="7" fillId="3" borderId="0" xfId="27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8" fontId="7" fillId="0" borderId="0" xfId="27" applyNumberFormat="1" applyFont="1" applyFill="1" applyBorder="1" applyAlignment="1">
      <alignment/>
    </xf>
    <xf numFmtId="0" fontId="18" fillId="0" borderId="0" xfId="0" applyFont="1" applyAlignment="1">
      <alignment vertical="center" wrapText="1"/>
    </xf>
    <xf numFmtId="0" fontId="16" fillId="2" borderId="0" xfId="0" applyFont="1" applyFill="1" applyAlignment="1">
      <alignment wrapText="1"/>
    </xf>
    <xf numFmtId="0" fontId="12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wrapText="1"/>
    </xf>
    <xf numFmtId="3" fontId="7" fillId="3" borderId="0" xfId="20" applyNumberFormat="1" applyFont="1" applyFill="1" applyBorder="1"/>
    <xf numFmtId="0" fontId="3" fillId="6" borderId="5" xfId="26" applyFill="1" applyBorder="1" applyAlignment="1" applyProtection="1">
      <alignment horizontal="left" indent="1"/>
      <protection/>
    </xf>
    <xf numFmtId="0" fontId="3" fillId="6" borderId="0" xfId="26" applyFill="1" applyBorder="1" applyAlignment="1" applyProtection="1">
      <alignment horizontal="left" indent="1"/>
      <protection/>
    </xf>
    <xf numFmtId="0" fontId="3" fillId="6" borderId="6" xfId="26" applyFill="1" applyBorder="1" applyAlignment="1" applyProtection="1">
      <alignment horizontal="left" indent="1"/>
      <protection/>
    </xf>
    <xf numFmtId="0" fontId="3" fillId="6" borderId="7" xfId="26" applyFill="1" applyBorder="1" applyAlignment="1" applyProtection="1">
      <alignment horizontal="left" indent="1"/>
      <protection/>
    </xf>
    <xf numFmtId="0" fontId="3" fillId="6" borderId="8" xfId="26" applyFill="1" applyBorder="1" applyAlignment="1" applyProtection="1">
      <alignment horizontal="left" indent="1"/>
      <protection/>
    </xf>
    <xf numFmtId="0" fontId="3" fillId="6" borderId="4" xfId="26" applyFill="1" applyBorder="1" applyAlignment="1" applyProtection="1">
      <alignment horizontal="left" indent="1"/>
      <protection/>
    </xf>
    <xf numFmtId="0" fontId="2" fillId="2" borderId="0" xfId="0" applyFont="1" applyFill="1" applyAlignment="1">
      <alignment horizontal="center" vertical="center"/>
    </xf>
    <xf numFmtId="0" fontId="2" fillId="7" borderId="9" xfId="0" applyFont="1" applyFill="1" applyBorder="1" applyAlignment="1">
      <alignment horizontal="left" indent="1"/>
    </xf>
    <xf numFmtId="0" fontId="2" fillId="7" borderId="10" xfId="0" applyFont="1" applyFill="1" applyBorder="1" applyAlignment="1">
      <alignment horizontal="left" indent="1"/>
    </xf>
    <xf numFmtId="0" fontId="2" fillId="7" borderId="2" xfId="0" applyFont="1" applyFill="1" applyBorder="1" applyAlignment="1">
      <alignment horizontal="left" indent="1"/>
    </xf>
    <xf numFmtId="0" fontId="3" fillId="6" borderId="0" xfId="26" applyFill="1" applyBorder="1" applyAlignment="1" applyProtection="1">
      <alignment/>
      <protection/>
    </xf>
    <xf numFmtId="0" fontId="3" fillId="6" borderId="6" xfId="26" applyFill="1" applyBorder="1" applyAlignment="1" applyProtection="1">
      <alignment/>
      <protection/>
    </xf>
    <xf numFmtId="0" fontId="2" fillId="2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_Hoja1" xfId="21"/>
    <cellStyle name="Normal_Hoja2" xfId="22"/>
    <cellStyle name="Normal_Hoja3" xfId="23"/>
    <cellStyle name="Normal_Hoja5" xfId="24"/>
    <cellStyle name="Normal_Hoja6" xfId="25"/>
    <cellStyle name="Hipervínculo" xfId="26"/>
    <cellStyle name="Porcentaje" xfId="27"/>
    <cellStyle name="Normal_sin_micros" xfId="28"/>
  </cellStyles>
  <dxfs count="83"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numFmt numFmtId="177" formatCode="#,##0"/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i val="0"/>
        <strike val="0"/>
        <sz val="11"/>
        <name val="Arial"/>
      </font>
    </dxf>
    <dxf>
      <font>
        <b/>
        <i val="0"/>
        <u val="none"/>
        <strike val="0"/>
        <sz val="11"/>
        <name val="Arial"/>
        <color auto="1"/>
        <condense val="0"/>
        <extend val="0"/>
      </font>
      <fill>
        <patternFill patternType="solid">
          <bgColor indexed="44"/>
        </patternFill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numFmt numFmtId="177" formatCode="#,##0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alignment horizontal="left" vertical="top" textRotation="0" wrapText="1" shrinkToFit="1" readingOrder="0"/>
    </dxf>
    <dxf>
      <font>
        <i val="0"/>
        <strike val="0"/>
        <sz val="11"/>
        <name val="Arial"/>
      </font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77" formatCode="#,##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77" formatCode="#,##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77" formatCode="#,##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none">
          <fgColor rgb="FF000000"/>
          <bgColor rgb="FFFFFFFF"/>
        </patternFill>
      </fill>
      <alignment horizontal="right" vertical="top" textRotation="0" wrapText="1" shrinkToFit="1" readingOrder="0"/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numFmt numFmtId="177" formatCode="#,##0"/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i val="0"/>
        <strike val="0"/>
        <sz val="11"/>
        <name val="Arial"/>
      </font>
    </dxf>
    <dxf>
      <font>
        <b/>
        <i val="0"/>
        <u val="none"/>
        <strike val="0"/>
        <sz val="11"/>
        <name val="Arial"/>
        <color auto="1"/>
        <condense val="0"/>
        <extend val="0"/>
      </font>
      <fill>
        <patternFill patternType="solid">
          <bgColor indexed="44"/>
        </patternFill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numFmt numFmtId="177" formatCode="#,##0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alignment horizontal="left" vertical="top" textRotation="0" wrapText="1" shrinkToFit="1" readingOrder="0"/>
    </dxf>
    <dxf>
      <font>
        <i val="0"/>
        <strike val="0"/>
        <sz val="11"/>
        <name val="Arial"/>
      </font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77" formatCode="#,##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77" formatCode="#,##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77" formatCode="#,##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none"/>
      </fill>
      <alignment horizontal="right" vertical="top" textRotation="0" wrapText="1" shrinkToFit="1" readingOrder="0"/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numFmt numFmtId="166" formatCode="_(&quot;$&quot;\ * #,##0_);_(&quot;$&quot;\ * \(#,##0\);_(&quot;$&quot;\ 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i val="0"/>
        <strike val="0"/>
        <sz val="11"/>
        <name val="Arial"/>
      </font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numFmt numFmtId="168" formatCode="0.0%"/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numFmt numFmtId="166" formatCode="_(&quot;$&quot;\ * #,##0_);_(&quot;$&quot;\ * \(#,##0\);_(&quot;$&quot;\ 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i val="0"/>
        <strike val="0"/>
        <sz val="11"/>
        <name val="Arial"/>
      </font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6" formatCode="_(&quot;$&quot;\ * #,##0_);_(&quot;$&quot;\ * \(#,##0\);_(&quot;$&quot;\ * &quot;-&quot;??_);_(@_)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6" formatCode="_(&quot;$&quot;\ * #,##0_);_(&quot;$&quot;\ * \(#,##0\);_(&quot;$&quot;\ * &quot;-&quot;??_);_(@_)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6" formatCode="_(&quot;$&quot;\ * #,##0_);_(&quot;$&quot;\ * \(#,##0\);_(&quot;$&quot;\ * &quot;-&quot;??_);_(@_)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none">
          <fgColor rgb="FF000000"/>
          <bgColor rgb="FFFFFFFF"/>
        </patternFill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alignment horizontal="right" vertical="top" textRotation="0" wrapText="1" shrinkToFit="1" readingOrder="0"/>
    </dxf>
    <dxf>
      <font>
        <b/>
        <i val="0"/>
        <u val="none"/>
        <strike val="0"/>
        <sz val="11"/>
        <name val="Arial"/>
        <color auto="1"/>
        <condense val="0"/>
        <extend val="0"/>
      </font>
      <fill>
        <patternFill patternType="solid">
          <bgColor indexed="44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solid">
          <bgColor theme="4" tint="0.7999799847602844"/>
        </patternFill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solid">
          <fgColor rgb="FF000000"/>
          <bgColor rgb="FFDCE6F1"/>
        </patternFill>
      </fill>
      <alignment horizontal="right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solid">
          <bgColor theme="4" tint="0.7999799847602844"/>
        </patternFill>
      </fill>
      <alignment horizontal="left" vertical="top" textRotation="0" wrapText="1" shrinkToFit="1" readingOrder="0"/>
    </dxf>
    <dxf>
      <font>
        <b/>
        <i val="0"/>
        <u val="none"/>
        <strike val="0"/>
        <sz val="11"/>
        <name val="Arial"/>
        <color auto="1"/>
        <condense val="0"/>
        <extend val="0"/>
      </font>
      <fill>
        <patternFill patternType="solid">
          <bgColor indexed="44"/>
        </patternFill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77" formatCode="#,##0"/>
      <fill>
        <patternFill patternType="solid">
          <bgColor theme="4" tint="0.7999799847602844"/>
        </patternFill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solid">
          <bgColor theme="4" tint="0.7999799847602844"/>
        </patternFill>
      </fill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68" formatCode="0.0%"/>
      <fill>
        <patternFill patternType="solid">
          <bgColor theme="4" tint="0.7999799847602844"/>
        </patternFill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77" formatCode="#,##0"/>
      <fill>
        <patternFill patternType="solid">
          <bgColor theme="4" tint="0.7999799847602844"/>
        </patternFill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i val="0"/>
        <strike val="0"/>
        <sz val="11"/>
        <name val="Arial"/>
      </font>
      <fill>
        <patternFill patternType="none"/>
      </fill>
    </dxf>
    <dxf>
      <alignment horizontal="general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3</xdr:row>
      <xdr:rowOff>38100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9437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2</xdr:row>
      <xdr:rowOff>171450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247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3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6198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2</xdr:row>
      <xdr:rowOff>190500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2677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2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247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2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6198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2</xdr:row>
      <xdr:rowOff>190500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2677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161925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0102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209550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818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3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4876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3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0011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2</xdr:row>
      <xdr:rowOff>180975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982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2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1436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2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0675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2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93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A5:C31" totalsRowShown="0" headerRowDxfId="82" dataDxfId="81">
  <tableColumns count="3">
    <tableColumn id="1" name="PROVINCIA" dataDxfId="80"/>
    <tableColumn id="2" name="NRO. EMPRESAS" dataDxfId="79"/>
    <tableColumn id="3" name="% TOTAL" dataDxfId="78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3" name="Tabla14" displayName="Tabla14" ref="A5:C31" totalsRowShown="0" headerRowDxfId="25" dataDxfId="24">
  <sortState ref="A5:C30">
    <sortCondition descending="1" sortBy="value" ref="C5:C30"/>
  </sortState>
  <tableColumns count="3">
    <tableColumn id="1" name="PROVINCIA" dataDxfId="23"/>
    <tableColumn id="2" name="TOTAL AFILIADOS" dataDxfId="22"/>
    <tableColumn id="3" name="% TOTAL AFILIADOS" dataDxfId="21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8" name="Tabla29" displayName="Tabla29" ref="A5:C25" totalsRowShown="0" headerRowDxfId="20" dataDxfId="19">
  <tableColumns count="3">
    <tableColumn id="1" name="ACTIVIDAD ECONÓMICA" dataDxfId="18"/>
    <tableColumn id="2" name="TOTAL PERSONAL AFILIADO " dataDxfId="17"/>
    <tableColumn id="3" name="% TOTAL" dataDxfId="16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22" name="Tabla5111323" displayName="Tabla5111323" ref="A5:D11" totalsRowShown="0" headerRowDxfId="15" dataDxfId="14">
  <tableColumns count="4">
    <tableColumn id="1" name="AÑO" dataDxfId="13"/>
    <tableColumn id="2" name="AFILIADOS TOTALES " dataDxfId="12"/>
    <tableColumn id="3" name="AFILIADOS HOMBRES" dataDxfId="11"/>
    <tableColumn id="4" name="AFILIADOS MUJERES" dataDxfId="10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23" name="Tabla141424" displayName="Tabla141424" ref="A5:C31" totalsRowShown="0" headerRowDxfId="9" dataDxfId="8">
  <sortState ref="A6:C31">
    <sortCondition descending="1" sortBy="value" ref="C6:C31"/>
  </sortState>
  <tableColumns count="3">
    <tableColumn id="1" name="PROVINCIA" dataDxfId="7"/>
    <tableColumn id="2" name="TOTAL AFILIADOS" dataDxfId="6"/>
    <tableColumn id="3" name="% TOTAL AFILIADOS" dataDxfId="5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24" name="Tabla291525" displayName="Tabla291525" ref="A5:C25" totalsRowShown="0" headerRowDxfId="4" dataDxfId="3">
  <tableColumns count="3">
    <tableColumn id="1" name="ACTIVIDAD ECONÓMICA" dataDxfId="2"/>
    <tableColumn id="2" name="TOTAL PERSONAL AFILIADO " dataDxfId="1"/>
    <tableColumn id="3" name="% TOTAL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A5:C25" totalsRowShown="0" headerRowDxfId="77" dataDxfId="76">
  <tableColumns count="3">
    <tableColumn id="1" name="ACTIVIDAD ECONÓMICA" dataDxfId="75"/>
    <tableColumn id="2" name="NRO. EMPRESAS" dataDxfId="74"/>
    <tableColumn id="3" name="% TOTAL" dataDxfId="7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1" name="Tabla11" displayName="Tabla11" ref="A5:I31" totalsRowShown="0" headerRowDxfId="72">
  <tableColumns count="9">
    <tableColumn id="1" name="PROVINCIA" dataDxfId="71"/>
    <tableColumn id="9" name="RÉGIMEN SIMPLIFICADO RISE" dataDxfId="70"/>
    <tableColumn id="2" name="PERSONA NATURAL NO OBLIGADA A LLEVAR CONTABILIDAD" dataDxfId="69"/>
    <tableColumn id="3" name="PERSONA NATURAL OBLIGADA A LLEVAR CONTABILIDAD" dataDxfId="68"/>
    <tableColumn id="4" name="SOCIEDAD CON FINES DE LUCRO" dataDxfId="67"/>
    <tableColumn id="5" name="SOCIEDAD SIN FINES DE LUCRO" dataDxfId="66"/>
    <tableColumn id="6" name="EMPRESA PÚBLICA" dataDxfId="65"/>
    <tableColumn id="7" name="INSTITUCIÓN PÚBLICA" dataDxfId="64"/>
    <tableColumn id="8" name="ECONOMÍA POPULAR Y SOLIDARIA" dataDxfId="6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5" name="Tabla716" displayName="Tabla716" ref="A5:F31" totalsRowShown="0" headerRowDxfId="62" dataDxfId="61">
  <sortState ref="A6:F31">
    <sortCondition sortBy="value" ref="A6:A31"/>
  </sortState>
  <tableColumns count="6">
    <tableColumn id="1" name="PROVINCIA" dataDxfId="60"/>
    <tableColumn id="2" name="MICRO EMPRESA" dataDxfId="59"/>
    <tableColumn id="3" name="PEQUEÑA EMPRESA" dataDxfId="58"/>
    <tableColumn id="4" name="MEDIANA EMPRESA &quot;A&quot;" dataDxfId="57"/>
    <tableColumn id="5" name="MEDIANA EMPRESA &quot;B&quot;" dataDxfId="56"/>
    <tableColumn id="6" name="GRANDE EMPRESA" dataDxfId="5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9" name="Tabla9" displayName="Tabla9" ref="A5:F25" totalsRowShown="0" headerRowDxfId="54" dataDxfId="53">
  <tableColumns count="6">
    <tableColumn id="1" name="ACTIVIDAD ECONÓMICA" dataDxfId="52"/>
    <tableColumn id="2" name="MICRO EMPRESA" dataDxfId="51"/>
    <tableColumn id="3" name="PEQUEÑA EMPRESA" dataDxfId="50"/>
    <tableColumn id="4" name="MEDIANA EMPRESA &quot;A&quot;" dataDxfId="49"/>
    <tableColumn id="5" name="MEDIANA EMPRESA &quot;B&quot;" dataDxfId="48"/>
    <tableColumn id="6" name="GRANDE EMPRESA" dataDxfId="4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7" name="Tabla518" displayName="Tabla518" ref="A5:D11" totalsRowShown="0" dataDxfId="46">
  <tableColumns count="4">
    <tableColumn id="1" name="AÑO" dataDxfId="45"/>
    <tableColumn id="2" name="VENTAS TOTALES* " dataDxfId="44"/>
    <tableColumn id="3" name="VENTAS NACIONALES" dataDxfId="43"/>
    <tableColumn id="4" name="EXPORTACIONES" dataDxfId="4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8" name="Tabla119" displayName="Tabla119" ref="A5:C31" totalsRowShown="0" headerRowDxfId="41" dataDxfId="40">
  <sortState ref="A6:C31">
    <sortCondition descending="1" sortBy="value" ref="C6:C31"/>
  </sortState>
  <tableColumns count="3">
    <tableColumn id="1" name="PROVINCIA" dataDxfId="39"/>
    <tableColumn id="2" name="VENTAS TOTALES" dataDxfId="38"/>
    <tableColumn id="3" name="% TOTAL VENTAS" dataDxfId="37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1" name="Tabla222" displayName="Tabla222" ref="A5:C25" totalsRowShown="0" headerRowDxfId="36" dataDxfId="35">
  <sortState ref="A6:C25">
    <sortCondition descending="1" sortBy="value" ref="C6:C25"/>
  </sortState>
  <tableColumns count="3">
    <tableColumn id="1" name="ACTIVIDAD ECONÓMICA" dataDxfId="34"/>
    <tableColumn id="2" name="VENTAS TOTALES " dataDxfId="33"/>
    <tableColumn id="3" name="% TOTAL" dataDxfId="3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la511" displayName="Tabla511" ref="A5:D14" totalsRowShown="0" headerRowDxfId="31" dataDxfId="30">
  <tableColumns count="4">
    <tableColumn id="1" name="AÑO" dataDxfId="29"/>
    <tableColumn id="2" name="AFILIADOS TOTALES " dataDxfId="28"/>
    <tableColumn id="3" name="AFILIADOS HOMBRES" dataDxfId="27"/>
    <tableColumn id="4" name="AFILIADOS MUJERES" dataDxfId="2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showGridLines="0" tabSelected="1" workbookViewId="0" topLeftCell="A1"/>
  </sheetViews>
  <sheetFormatPr defaultColWidth="11.421875" defaultRowHeight="15"/>
  <cols>
    <col min="6" max="6" width="17.00390625" style="0" customWidth="1"/>
    <col min="7" max="7" width="26.00390625" style="0" customWidth="1"/>
  </cols>
  <sheetData>
    <row r="1" s="5" customFormat="1" ht="80.25" customHeight="1"/>
    <row r="2" spans="1:8" ht="24.75" customHeight="1">
      <c r="A2" s="78" t="s">
        <v>119</v>
      </c>
      <c r="B2" s="78"/>
      <c r="C2" s="78"/>
      <c r="D2" s="78"/>
      <c r="E2" s="78"/>
      <c r="F2" s="78"/>
      <c r="G2" s="78"/>
      <c r="H2" s="1"/>
    </row>
    <row r="3" spans="1:8" ht="15">
      <c r="A3" s="84"/>
      <c r="B3" s="84"/>
      <c r="C3" s="84"/>
      <c r="D3" s="84"/>
      <c r="E3" s="84"/>
      <c r="F3" s="84"/>
      <c r="G3" s="84"/>
      <c r="H3" s="2"/>
    </row>
    <row r="4" spans="1:7" ht="15.75" thickBot="1">
      <c r="A4" s="3"/>
      <c r="B4" s="3"/>
      <c r="C4" s="3"/>
      <c r="D4" s="3"/>
      <c r="E4" s="3"/>
      <c r="F4" s="3"/>
      <c r="G4" s="3"/>
    </row>
    <row r="5" spans="1:7" ht="15.75" thickBot="1">
      <c r="A5" s="79" t="s">
        <v>90</v>
      </c>
      <c r="B5" s="80"/>
      <c r="C5" s="80"/>
      <c r="D5" s="80"/>
      <c r="E5" s="80"/>
      <c r="F5" s="80"/>
      <c r="G5" s="81"/>
    </row>
    <row r="6" spans="1:7" ht="15">
      <c r="A6" s="72" t="str">
        <f>'1.1'!A2:C2</f>
        <v>1.1 NÚMERO DE EMPRESAS POR PROVINCIA Y PARTICIPACIÓN NACIONAL, AÑO 2014</v>
      </c>
      <c r="B6" s="82"/>
      <c r="C6" s="82"/>
      <c r="D6" s="82"/>
      <c r="E6" s="82"/>
      <c r="F6" s="82"/>
      <c r="G6" s="83"/>
    </row>
    <row r="7" spans="1:7" s="4" customFormat="1" ht="15">
      <c r="A7" s="72" t="str">
        <f>'1.2'!A2:C2</f>
        <v>1.2 NÚMERO DE EMPRESAS POR ACTIVIDAD ECONÓMICA Y PARTICIPACIÓN NACIONAL, AÑO 2014</v>
      </c>
      <c r="B7" s="82"/>
      <c r="C7" s="82"/>
      <c r="D7" s="82"/>
      <c r="E7" s="82"/>
      <c r="F7" s="82"/>
      <c r="G7" s="83"/>
    </row>
    <row r="8" spans="1:7" ht="15">
      <c r="A8" s="72" t="str">
        <f>'1.3'!A2:C2</f>
        <v>1.3 PORCENTAJE DE EMPRESAS SEGÚN FORMA INSTITUCIONAL Y POR PROVINCIA, AÑO 2014</v>
      </c>
      <c r="B8" s="73"/>
      <c r="C8" s="73"/>
      <c r="D8" s="73"/>
      <c r="E8" s="73"/>
      <c r="F8" s="73"/>
      <c r="G8" s="74"/>
    </row>
    <row r="9" spans="1:7" s="5" customFormat="1" ht="15">
      <c r="A9" s="72" t="str">
        <f>+'1.4'!A2</f>
        <v>1.4 PORCENTAJE DE EMPRESAS SEGÚN TAMAÑO Y POR PROVINCIA AÑO 2014</v>
      </c>
      <c r="B9" s="73"/>
      <c r="C9" s="73"/>
      <c r="D9" s="73"/>
      <c r="E9" s="73"/>
      <c r="F9" s="73"/>
      <c r="G9" s="74"/>
    </row>
    <row r="10" spans="1:7" ht="15">
      <c r="A10" s="72" t="str">
        <f>+'1.5'!A2:F2</f>
        <v>1.5  PORCENTAJE DE EMPRESAS SEGÚN TAMAÑO Y POR ACTIVIDAD ECONÓMICA, AÑO 2014</v>
      </c>
      <c r="B10" s="73"/>
      <c r="C10" s="73"/>
      <c r="D10" s="73"/>
      <c r="E10" s="73"/>
      <c r="F10" s="73"/>
      <c r="G10" s="74"/>
    </row>
    <row r="11" spans="1:7" s="5" customFormat="1" ht="15">
      <c r="A11" s="72" t="str">
        <f>+'1.6'!A2</f>
        <v>1.6 EVOLUCIÓN VENTAS TOTALES, NACIONALES Y EXPORTACIONES EN EL PERÍODO 2009 - 2014</v>
      </c>
      <c r="B11" s="73"/>
      <c r="C11" s="73"/>
      <c r="D11" s="73"/>
      <c r="E11" s="73"/>
      <c r="F11" s="73"/>
      <c r="G11" s="74"/>
    </row>
    <row r="12" spans="1:7" s="5" customFormat="1" ht="15">
      <c r="A12" s="72" t="str">
        <f>+'1.7'!A2</f>
        <v xml:space="preserve">1.7 VENTAS POR PROVINCIA Y PARTICIPACIÓN NACIONAL AÑO 2014 </v>
      </c>
      <c r="B12" s="73"/>
      <c r="C12" s="73"/>
      <c r="D12" s="73"/>
      <c r="E12" s="73"/>
      <c r="F12" s="73"/>
      <c r="G12" s="74"/>
    </row>
    <row r="13" spans="1:7" s="5" customFormat="1" ht="15">
      <c r="A13" s="72" t="str">
        <f>+'1.8'!A2</f>
        <v>1.8 VENTAS POR ACTIVIDAD ECONÓMICA Y PARTICIPACIÓN EN EL TOTAL, AÑO 2014</v>
      </c>
      <c r="B13" s="73"/>
      <c r="C13" s="73"/>
      <c r="D13" s="73"/>
      <c r="E13" s="73"/>
      <c r="F13" s="73"/>
      <c r="G13" s="74"/>
    </row>
    <row r="14" spans="1:7" ht="15">
      <c r="A14" s="72" t="str">
        <f>+'1.9'!A2:D2</f>
        <v>1.9 EVOLUCIÓN DE PERSONAL AFILIADO EN EL PERÍODO 2006 - 2014</v>
      </c>
      <c r="B14" s="73"/>
      <c r="C14" s="73"/>
      <c r="D14" s="73"/>
      <c r="E14" s="73"/>
      <c r="F14" s="73"/>
      <c r="G14" s="74"/>
    </row>
    <row r="15" spans="1:7" ht="15">
      <c r="A15" s="72" t="str">
        <f>+'1.10'!A2:C2</f>
        <v>1.10 TOTAL DE PERSONAL AFILIADO POR PROVINCIA AÑO 2014</v>
      </c>
      <c r="B15" s="73"/>
      <c r="C15" s="73"/>
      <c r="D15" s="73"/>
      <c r="E15" s="73"/>
      <c r="F15" s="73"/>
      <c r="G15" s="74"/>
    </row>
    <row r="16" spans="1:7" ht="15">
      <c r="A16" s="72" t="str">
        <f>+'1.11'!A2:C2</f>
        <v>1.11 PERSONAL AFILIADO POR ACTIVIDAD ECONÓMICA AÑO 2014</v>
      </c>
      <c r="B16" s="73"/>
      <c r="C16" s="73"/>
      <c r="D16" s="73"/>
      <c r="E16" s="73"/>
      <c r="F16" s="73"/>
      <c r="G16" s="74"/>
    </row>
    <row r="17" spans="1:7" s="5" customFormat="1" ht="15">
      <c r="A17" s="72" t="str">
        <f>+'1.12'!A2</f>
        <v>1.12 EVOLUCIÓN DE PERSONAL AFILIADO EN EL PERÍODO  2009 - 2014</v>
      </c>
      <c r="B17" s="73"/>
      <c r="C17" s="73"/>
      <c r="D17" s="73"/>
      <c r="E17" s="73"/>
      <c r="F17" s="73"/>
      <c r="G17" s="74"/>
    </row>
    <row r="18" spans="1:7" s="5" customFormat="1" ht="15">
      <c r="A18" s="72" t="str">
        <f>+'1.13'!A2</f>
        <v xml:space="preserve">1.13 TOTAL DE PERSONAL AFILIADO POR PROVINCIA  AÑO 2014 </v>
      </c>
      <c r="B18" s="73"/>
      <c r="C18" s="73"/>
      <c r="D18" s="73"/>
      <c r="E18" s="73"/>
      <c r="F18" s="73"/>
      <c r="G18" s="74"/>
    </row>
    <row r="19" spans="1:7" s="5" customFormat="1" ht="15">
      <c r="A19" s="72" t="str">
        <f>+'1.14'!A2</f>
        <v xml:space="preserve">1.14 PERSONAL AFILIADO POR ACTIVIDAD ECONÓMICA  AÑO 2014 </v>
      </c>
      <c r="B19" s="73"/>
      <c r="C19" s="73"/>
      <c r="D19" s="73"/>
      <c r="E19" s="73"/>
      <c r="F19" s="73"/>
      <c r="G19" s="74"/>
    </row>
    <row r="20" spans="1:7" ht="15.75" thickBot="1">
      <c r="A20" s="75"/>
      <c r="B20" s="76"/>
      <c r="C20" s="76"/>
      <c r="D20" s="76"/>
      <c r="E20" s="76"/>
      <c r="F20" s="76"/>
      <c r="G20" s="77"/>
    </row>
  </sheetData>
  <mergeCells count="18">
    <mergeCell ref="A10:G10"/>
    <mergeCell ref="A14:G14"/>
    <mergeCell ref="A17:G17"/>
    <mergeCell ref="A18:G18"/>
    <mergeCell ref="A19:G19"/>
    <mergeCell ref="A20:G20"/>
    <mergeCell ref="A2:G2"/>
    <mergeCell ref="A5:G5"/>
    <mergeCell ref="A6:G6"/>
    <mergeCell ref="A8:G8"/>
    <mergeCell ref="A15:G15"/>
    <mergeCell ref="A7:G7"/>
    <mergeCell ref="A9:G9"/>
    <mergeCell ref="A11:G11"/>
    <mergeCell ref="A12:G12"/>
    <mergeCell ref="A13:G13"/>
    <mergeCell ref="A16:G16"/>
    <mergeCell ref="A3:G3"/>
  </mergeCells>
  <hyperlinks>
    <hyperlink ref="A6" location="'6.28.1'!A1" display="'6.28.1'!A1"/>
    <hyperlink ref="A7" location="'1.2'!A1" display="'1.2'!A1"/>
    <hyperlink ref="A8:G8" location="'1.3'!A1" display="'1.3'!A1"/>
    <hyperlink ref="A10:G10" location="'1.5'!A1" display="'1.5'!A1"/>
    <hyperlink ref="A14:G14" location="'1.9'!A1" display="'1.9'!A1"/>
    <hyperlink ref="A15:G15" location="'1.10'!A1" display="'1.10'!A1"/>
    <hyperlink ref="A16:G16" location="'1.11'!A1" display="'1.11'!A1"/>
    <hyperlink ref="A6:G6" location="'1.1'!A1" display="'1.1'!A1"/>
    <hyperlink ref="A9:G9" location="'1.4'!A1" display="'1.4'!A1"/>
    <hyperlink ref="A11:G11" location="'1.6'!A1" display="'1.6'!A1"/>
    <hyperlink ref="A12:G12" location="'1.7'!A1" display="'1.7'!A1"/>
    <hyperlink ref="A13:G13" location="'1.8'!A1" display="'1.8'!A1"/>
    <hyperlink ref="A17:G17" location="'1.12'!A1" display="'1.12'!A1"/>
    <hyperlink ref="A18:G18" location="'1.13'!A1" display="'1.13'!A1"/>
    <hyperlink ref="A19:G19" location="'1.14'!A1" display="'1.14'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showGridLines="0" zoomScale="90" zoomScaleNormal="90" workbookViewId="0" topLeftCell="A1">
      <selection activeCell="F4" sqref="F4"/>
    </sheetView>
  </sheetViews>
  <sheetFormatPr defaultColWidth="11.421875" defaultRowHeight="15"/>
  <cols>
    <col min="1" max="1" width="16.00390625" style="7" customWidth="1"/>
    <col min="2" max="4" width="27.421875" style="7" customWidth="1"/>
    <col min="5" max="16384" width="11.421875" style="7" customWidth="1"/>
  </cols>
  <sheetData>
    <row r="1" ht="80.25" customHeight="1"/>
    <row r="2" spans="1:4" ht="29.25" customHeight="1">
      <c r="A2" s="90" t="s">
        <v>127</v>
      </c>
      <c r="B2" s="90"/>
      <c r="C2" s="90"/>
      <c r="D2" s="90"/>
    </row>
    <row r="3" spans="1:5" ht="29.25" customHeight="1">
      <c r="A3" s="88" t="s">
        <v>118</v>
      </c>
      <c r="B3" s="88"/>
      <c r="C3" s="88"/>
      <c r="D3" s="88"/>
      <c r="E3" s="69"/>
    </row>
    <row r="4" ht="15">
      <c r="F4" s="8" t="s">
        <v>44</v>
      </c>
    </row>
    <row r="5" spans="1:4" ht="15">
      <c r="A5" s="55" t="s">
        <v>82</v>
      </c>
      <c r="B5" s="55" t="s">
        <v>113</v>
      </c>
      <c r="C5" s="55" t="s">
        <v>114</v>
      </c>
      <c r="D5" s="55" t="s">
        <v>115</v>
      </c>
    </row>
    <row r="6" spans="1:4" ht="15">
      <c r="A6" s="16">
        <v>2006</v>
      </c>
      <c r="B6" s="50">
        <v>1362240.9999999916</v>
      </c>
      <c r="C6" s="50">
        <v>850829.0000000013</v>
      </c>
      <c r="D6" s="50">
        <v>511411.9999999993</v>
      </c>
    </row>
    <row r="7" spans="1:4" ht="15">
      <c r="A7" s="17">
        <v>2007</v>
      </c>
      <c r="B7" s="71">
        <v>1474192.9999999995</v>
      </c>
      <c r="C7" s="71">
        <v>918648.0000000079</v>
      </c>
      <c r="D7" s="71">
        <v>555544.9999999973</v>
      </c>
    </row>
    <row r="8" spans="1:4" ht="15">
      <c r="A8" s="16">
        <v>2008</v>
      </c>
      <c r="B8" s="50">
        <v>1679212.0000000026</v>
      </c>
      <c r="C8" s="50">
        <v>1052376.9999999998</v>
      </c>
      <c r="D8" s="50">
        <v>626835.0000000026</v>
      </c>
    </row>
    <row r="9" spans="1:4" ht="15">
      <c r="A9" s="17">
        <v>2009</v>
      </c>
      <c r="B9" s="71">
        <v>1831935.000000008</v>
      </c>
      <c r="C9" s="71">
        <v>1144338</v>
      </c>
      <c r="D9" s="71">
        <v>687596.9999999988</v>
      </c>
    </row>
    <row r="10" spans="1:4" ht="15">
      <c r="A10" s="16">
        <v>2010</v>
      </c>
      <c r="B10" s="50">
        <v>2062456.0000000028</v>
      </c>
      <c r="C10" s="50">
        <v>1284676.9999999956</v>
      </c>
      <c r="D10" s="50">
        <v>777778.999999998</v>
      </c>
    </row>
    <row r="11" spans="1:4" ht="15">
      <c r="A11" s="17">
        <v>2011</v>
      </c>
      <c r="B11" s="71">
        <v>2419801.9999999865</v>
      </c>
      <c r="C11" s="71">
        <v>1512872.0000000116</v>
      </c>
      <c r="D11" s="71">
        <v>906930.000000002</v>
      </c>
    </row>
    <row r="12" spans="1:4" ht="15">
      <c r="A12" s="16">
        <v>2012</v>
      </c>
      <c r="B12" s="50">
        <v>2715194.00000002</v>
      </c>
      <c r="C12" s="50">
        <v>1691501.9999999763</v>
      </c>
      <c r="D12" s="50">
        <v>1023692.0000000164</v>
      </c>
    </row>
    <row r="13" spans="1:4" ht="15">
      <c r="A13" s="17">
        <v>2013</v>
      </c>
      <c r="B13" s="71">
        <v>2932572.0000000196</v>
      </c>
      <c r="C13" s="71">
        <v>1818667.0000000068</v>
      </c>
      <c r="D13" s="71">
        <v>1113905.0000000058</v>
      </c>
    </row>
    <row r="14" spans="1:4" ht="15">
      <c r="A14" s="16">
        <v>2014</v>
      </c>
      <c r="B14" s="50">
        <v>3130525.0000000177</v>
      </c>
      <c r="C14" s="50">
        <v>1928238.0000000072</v>
      </c>
      <c r="D14" s="50">
        <v>1202286.9999999849</v>
      </c>
    </row>
    <row r="16" spans="1:4" ht="15" customHeight="1">
      <c r="A16" s="87" t="s">
        <v>122</v>
      </c>
      <c r="B16" s="87"/>
      <c r="C16" s="87"/>
      <c r="D16" s="87"/>
    </row>
    <row r="17" ht="15">
      <c r="A17" s="15" t="s">
        <v>121</v>
      </c>
    </row>
  </sheetData>
  <mergeCells count="3">
    <mergeCell ref="A2:D2"/>
    <mergeCell ref="A3:D3"/>
    <mergeCell ref="A16:D16"/>
  </mergeCells>
  <hyperlinks>
    <hyperlink ref="F4" location="INDICE!A1" display="Indice"/>
  </hyperlink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showGridLines="0" zoomScale="90" zoomScaleNormal="90" workbookViewId="0" topLeftCell="A1">
      <pane ySplit="5" topLeftCell="A6" activePane="bottomLeft" state="frozen"/>
      <selection pane="bottomLeft" activeCell="B7" sqref="B7"/>
    </sheetView>
  </sheetViews>
  <sheetFormatPr defaultColWidth="11.421875" defaultRowHeight="15"/>
  <cols>
    <col min="1" max="1" width="39.140625" style="10" customWidth="1"/>
    <col min="2" max="3" width="24.421875" style="7" customWidth="1"/>
    <col min="4" max="16384" width="11.421875" style="7" customWidth="1"/>
  </cols>
  <sheetData>
    <row r="1" ht="80.25" customHeight="1"/>
    <row r="2" spans="1:3" ht="24.75" customHeight="1">
      <c r="A2" s="92" t="s">
        <v>128</v>
      </c>
      <c r="B2" s="93"/>
      <c r="C2" s="93"/>
    </row>
    <row r="3" spans="1:5" ht="15" customHeight="1">
      <c r="A3" s="88" t="s">
        <v>118</v>
      </c>
      <c r="B3" s="88"/>
      <c r="C3" s="88"/>
      <c r="D3" s="69"/>
      <c r="E3" s="9"/>
    </row>
    <row r="4" spans="2:5" ht="14.25">
      <c r="B4" s="9"/>
      <c r="C4" s="9"/>
      <c r="E4" s="8" t="s">
        <v>44</v>
      </c>
    </row>
    <row r="5" spans="1:5" ht="15">
      <c r="A5" s="55" t="s">
        <v>65</v>
      </c>
      <c r="B5" s="55" t="s">
        <v>93</v>
      </c>
      <c r="C5" s="55" t="s">
        <v>88</v>
      </c>
      <c r="D5" s="42"/>
      <c r="E5" s="9"/>
    </row>
    <row r="6" spans="1:5" ht="15">
      <c r="A6" s="18" t="s">
        <v>64</v>
      </c>
      <c r="B6" s="23">
        <v>3130525.0000000177</v>
      </c>
      <c r="C6" s="24">
        <v>0.9999999999999994</v>
      </c>
      <c r="D6" s="42"/>
      <c r="E6" s="9"/>
    </row>
    <row r="7" spans="1:4" ht="13.5" customHeight="1">
      <c r="A7" s="17" t="s">
        <v>0</v>
      </c>
      <c r="B7" s="22">
        <v>1140676.9999999998</v>
      </c>
      <c r="C7" s="20">
        <v>0.3643724295445631</v>
      </c>
      <c r="D7" s="42"/>
    </row>
    <row r="8" spans="1:6" ht="15.75" customHeight="1">
      <c r="A8" s="16" t="s">
        <v>1</v>
      </c>
      <c r="B8" s="21">
        <v>854866.9999999981</v>
      </c>
      <c r="C8" s="19">
        <v>0.27307464402935394</v>
      </c>
      <c r="D8" s="42"/>
      <c r="E8" s="9"/>
      <c r="F8" s="40"/>
    </row>
    <row r="9" spans="1:6" ht="15">
      <c r="A9" s="17" t="s">
        <v>2</v>
      </c>
      <c r="B9" s="22">
        <v>178137.00000000058</v>
      </c>
      <c r="C9" s="20">
        <v>0.056903235080377756</v>
      </c>
      <c r="D9" s="42"/>
      <c r="E9" s="9"/>
      <c r="F9" s="40"/>
    </row>
    <row r="10" spans="1:6" ht="15">
      <c r="A10" s="16" t="s">
        <v>3</v>
      </c>
      <c r="B10" s="21">
        <v>163455.9999999996</v>
      </c>
      <c r="C10" s="19">
        <v>0.052213606343983414</v>
      </c>
      <c r="D10" s="42"/>
      <c r="E10" s="9"/>
      <c r="F10" s="40"/>
    </row>
    <row r="11" spans="1:6" ht="15">
      <c r="A11" s="17" t="s">
        <v>4</v>
      </c>
      <c r="B11" s="22">
        <v>104919.00000000003</v>
      </c>
      <c r="C11" s="20">
        <v>0.03351482578800662</v>
      </c>
      <c r="D11" s="42"/>
      <c r="E11" s="9"/>
      <c r="F11" s="40"/>
    </row>
    <row r="12" spans="1:6" ht="15">
      <c r="A12" s="16" t="s">
        <v>5</v>
      </c>
      <c r="B12" s="21">
        <v>95711.00000000003</v>
      </c>
      <c r="C12" s="19">
        <v>0.030573466111913968</v>
      </c>
      <c r="D12" s="42"/>
      <c r="E12" s="9"/>
      <c r="F12" s="40"/>
    </row>
    <row r="13" spans="1:6" ht="15">
      <c r="A13" s="17" t="s">
        <v>9</v>
      </c>
      <c r="B13" s="22">
        <v>68693.99999999988</v>
      </c>
      <c r="C13" s="20">
        <v>0.02194328427340446</v>
      </c>
      <c r="D13" s="42"/>
      <c r="E13" s="9"/>
      <c r="F13" s="40"/>
    </row>
    <row r="14" spans="1:6" ht="15">
      <c r="A14" s="16" t="s">
        <v>6</v>
      </c>
      <c r="B14" s="21">
        <v>63579.000000000044</v>
      </c>
      <c r="C14" s="19">
        <v>0.020309373028485535</v>
      </c>
      <c r="D14" s="42"/>
      <c r="E14" s="9"/>
      <c r="F14" s="40"/>
    </row>
    <row r="15" spans="1:6" ht="15">
      <c r="A15" s="17" t="s">
        <v>10</v>
      </c>
      <c r="B15" s="22">
        <v>62617.00000000009</v>
      </c>
      <c r="C15" s="20">
        <v>0.020002076329050152</v>
      </c>
      <c r="D15" s="42"/>
      <c r="E15" s="9"/>
      <c r="F15" s="40"/>
    </row>
    <row r="16" spans="1:6" ht="15">
      <c r="A16" s="16" t="s">
        <v>12</v>
      </c>
      <c r="B16" s="21">
        <v>52592.00000000005</v>
      </c>
      <c r="C16" s="19">
        <v>0.016799738063104353</v>
      </c>
      <c r="D16" s="42"/>
      <c r="E16" s="9"/>
      <c r="F16" s="40"/>
    </row>
    <row r="17" spans="1:6" ht="15">
      <c r="A17" s="17" t="s">
        <v>8</v>
      </c>
      <c r="B17" s="22">
        <v>52175.99999999999</v>
      </c>
      <c r="C17" s="20">
        <v>0.016666853003889027</v>
      </c>
      <c r="D17" s="42"/>
      <c r="E17" s="9"/>
      <c r="F17" s="40"/>
    </row>
    <row r="18" spans="1:6" ht="15">
      <c r="A18" s="16" t="s">
        <v>7</v>
      </c>
      <c r="B18" s="21">
        <v>49015.00000000004</v>
      </c>
      <c r="C18" s="19">
        <v>0.01565711821499581</v>
      </c>
      <c r="D18" s="42"/>
      <c r="E18" s="9"/>
      <c r="F18" s="40"/>
    </row>
    <row r="19" spans="1:6" ht="15">
      <c r="A19" s="17" t="s">
        <v>11</v>
      </c>
      <c r="B19" s="22">
        <v>47047.999999999935</v>
      </c>
      <c r="C19" s="20">
        <v>0.015028789100869556</v>
      </c>
      <c r="D19" s="42"/>
      <c r="E19" s="9"/>
      <c r="F19" s="40"/>
    </row>
    <row r="20" spans="1:6" ht="15">
      <c r="A20" s="16" t="s">
        <v>13</v>
      </c>
      <c r="B20" s="21">
        <v>27006.000000000007</v>
      </c>
      <c r="C20" s="19">
        <v>0.008626668050885987</v>
      </c>
      <c r="D20" s="42"/>
      <c r="E20" s="9"/>
      <c r="F20" s="40"/>
    </row>
    <row r="21" spans="1:6" ht="15">
      <c r="A21" s="17" t="s">
        <v>15</v>
      </c>
      <c r="B21" s="22">
        <v>26151.000000000007</v>
      </c>
      <c r="C21" s="20">
        <v>0.008353550921969911</v>
      </c>
      <c r="D21" s="42"/>
      <c r="E21" s="9"/>
      <c r="F21" s="40"/>
    </row>
    <row r="22" spans="1:6" ht="15">
      <c r="A22" s="16" t="s">
        <v>14</v>
      </c>
      <c r="B22" s="21">
        <v>22023.00000000002</v>
      </c>
      <c r="C22" s="19">
        <v>0.0070349222574487965</v>
      </c>
      <c r="D22" s="42"/>
      <c r="E22" s="9"/>
      <c r="F22" s="40"/>
    </row>
    <row r="23" spans="1:6" ht="15">
      <c r="A23" s="17" t="s">
        <v>16</v>
      </c>
      <c r="B23" s="22">
        <v>20520</v>
      </c>
      <c r="C23" s="20">
        <v>0.006554811093985796</v>
      </c>
      <c r="D23" s="42"/>
      <c r="E23" s="9"/>
      <c r="F23" s="40"/>
    </row>
    <row r="24" spans="1:6" ht="15">
      <c r="A24" s="16" t="s">
        <v>17</v>
      </c>
      <c r="B24" s="21">
        <v>18368.999999999985</v>
      </c>
      <c r="C24" s="19">
        <v>0.005867705895975877</v>
      </c>
      <c r="D24" s="42"/>
      <c r="E24" s="9"/>
      <c r="F24" s="40"/>
    </row>
    <row r="25" spans="1:6" ht="15">
      <c r="A25" s="17" t="s">
        <v>23</v>
      </c>
      <c r="B25" s="22">
        <v>16796.999999999996</v>
      </c>
      <c r="C25" s="20">
        <v>0.0053655537010565005</v>
      </c>
      <c r="D25" s="42"/>
      <c r="E25" s="9"/>
      <c r="F25" s="40"/>
    </row>
    <row r="26" spans="1:6" ht="15">
      <c r="A26" s="16" t="s">
        <v>20</v>
      </c>
      <c r="B26" s="21">
        <v>16569.000000000015</v>
      </c>
      <c r="C26" s="19">
        <v>0.005292722466678886</v>
      </c>
      <c r="D26" s="42"/>
      <c r="E26" s="9"/>
      <c r="F26" s="40"/>
    </row>
    <row r="27" spans="1:6" ht="15">
      <c r="A27" s="17" t="s">
        <v>21</v>
      </c>
      <c r="B27" s="22">
        <v>14857</v>
      </c>
      <c r="C27" s="20">
        <v>0.004745849338369736</v>
      </c>
      <c r="D27" s="42"/>
      <c r="E27" s="9"/>
      <c r="F27" s="40"/>
    </row>
    <row r="28" spans="1:6" ht="15">
      <c r="A28" s="16" t="s">
        <v>22</v>
      </c>
      <c r="B28" s="21">
        <v>13955.999999999989</v>
      </c>
      <c r="C28" s="19">
        <v>0.004458038188482734</v>
      </c>
      <c r="D28" s="42"/>
      <c r="E28" s="9"/>
      <c r="F28" s="40"/>
    </row>
    <row r="29" spans="1:6" ht="15">
      <c r="A29" s="17" t="s">
        <v>19</v>
      </c>
      <c r="B29" s="22">
        <v>12629.000000000016</v>
      </c>
      <c r="C29" s="20">
        <v>0.004034147626995455</v>
      </c>
      <c r="D29" s="42"/>
      <c r="E29" s="9"/>
      <c r="F29" s="40"/>
    </row>
    <row r="30" spans="1:6" ht="15">
      <c r="A30" s="16" t="s">
        <v>18</v>
      </c>
      <c r="B30" s="21">
        <v>8155.999999999996</v>
      </c>
      <c r="C30" s="19">
        <v>0.0026053138051924042</v>
      </c>
      <c r="D30" s="42"/>
      <c r="E30" s="9"/>
      <c r="F30" s="40"/>
    </row>
    <row r="31" spans="1:6" ht="15">
      <c r="A31" s="17" t="s">
        <v>24</v>
      </c>
      <c r="B31" s="22">
        <v>4</v>
      </c>
      <c r="C31" s="20">
        <v>1.2777409539933326E-06</v>
      </c>
      <c r="D31" s="42"/>
      <c r="E31" s="9"/>
      <c r="F31" s="40"/>
    </row>
    <row r="32" spans="5:6" ht="15">
      <c r="E32" s="9"/>
      <c r="F32" s="41"/>
    </row>
    <row r="33" spans="1:5" ht="14.25" customHeight="1">
      <c r="A33" s="87" t="s">
        <v>123</v>
      </c>
      <c r="B33" s="87"/>
      <c r="C33" s="87"/>
      <c r="D33" s="68"/>
      <c r="E33" s="9"/>
    </row>
    <row r="34" ht="15">
      <c r="A34" s="15" t="s">
        <v>121</v>
      </c>
    </row>
  </sheetData>
  <mergeCells count="3">
    <mergeCell ref="A2:C2"/>
    <mergeCell ref="A3:C3"/>
    <mergeCell ref="A33:C33"/>
  </mergeCells>
  <hyperlinks>
    <hyperlink ref="E4" location="INDICE!A1" display="Indice"/>
  </hyperlink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showGridLines="0" zoomScale="90" zoomScaleNormal="90" workbookViewId="0" topLeftCell="A1">
      <pane ySplit="5" topLeftCell="A6" activePane="bottomLeft" state="frozen"/>
      <selection pane="bottomLeft" activeCell="B7" sqref="B7"/>
    </sheetView>
  </sheetViews>
  <sheetFormatPr defaultColWidth="11.421875" defaultRowHeight="15"/>
  <cols>
    <col min="1" max="1" width="77.8515625" style="7" customWidth="1"/>
    <col min="2" max="2" width="31.421875" style="7" customWidth="1"/>
    <col min="3" max="3" width="14.28125" style="7" customWidth="1"/>
    <col min="4" max="16384" width="11.421875" style="7" customWidth="1"/>
  </cols>
  <sheetData>
    <row r="1" ht="81" customHeight="1"/>
    <row r="2" spans="1:3" ht="27" customHeight="1">
      <c r="A2" s="94" t="s">
        <v>129</v>
      </c>
      <c r="B2" s="94"/>
      <c r="C2" s="94"/>
    </row>
    <row r="3" spans="1:4" ht="27" customHeight="1">
      <c r="A3" s="88" t="s">
        <v>118</v>
      </c>
      <c r="B3" s="88"/>
      <c r="C3" s="88"/>
      <c r="D3" s="69"/>
    </row>
    <row r="4" ht="15">
      <c r="E4" s="8" t="s">
        <v>44</v>
      </c>
    </row>
    <row r="5" spans="1:4" ht="15">
      <c r="A5" s="54" t="s">
        <v>68</v>
      </c>
      <c r="B5" s="54" t="s">
        <v>89</v>
      </c>
      <c r="C5" s="57" t="s">
        <v>67</v>
      </c>
      <c r="D5" s="39"/>
    </row>
    <row r="6" spans="1:4" ht="15">
      <c r="A6" s="18" t="s">
        <v>64</v>
      </c>
      <c r="B6" s="23">
        <v>3130525.0000000177</v>
      </c>
      <c r="C6" s="24">
        <v>0.9999999999999996</v>
      </c>
      <c r="D6" s="39"/>
    </row>
    <row r="7" spans="1:6" ht="15">
      <c r="A7" s="51" t="s">
        <v>94</v>
      </c>
      <c r="B7" s="22">
        <v>609892.0000000016</v>
      </c>
      <c r="C7" s="20">
        <v>0.19482099647822593</v>
      </c>
      <c r="D7" s="39"/>
      <c r="E7" s="59"/>
      <c r="F7" s="58"/>
    </row>
    <row r="8" spans="1:6" ht="15">
      <c r="A8" s="52" t="s">
        <v>95</v>
      </c>
      <c r="B8" s="21">
        <v>408069.0000000003</v>
      </c>
      <c r="C8" s="19">
        <v>0.1303516183387764</v>
      </c>
      <c r="D8" s="39"/>
      <c r="E8" s="59"/>
      <c r="F8" s="58"/>
    </row>
    <row r="9" spans="1:6" ht="15">
      <c r="A9" s="51" t="s">
        <v>96</v>
      </c>
      <c r="B9" s="22">
        <v>399022.9999999999</v>
      </c>
      <c r="C9" s="20">
        <v>0.12746200717132034</v>
      </c>
      <c r="D9" s="39"/>
      <c r="E9" s="59"/>
      <c r="F9" s="58"/>
    </row>
    <row r="10" spans="1:6" ht="15">
      <c r="A10" s="52" t="s">
        <v>97</v>
      </c>
      <c r="B10" s="21">
        <v>207868.00000000012</v>
      </c>
      <c r="C10" s="19">
        <v>0.06640036415617155</v>
      </c>
      <c r="D10" s="39"/>
      <c r="E10" s="59"/>
      <c r="F10" s="58"/>
    </row>
    <row r="11" spans="1:6" ht="15">
      <c r="A11" s="51" t="s">
        <v>98</v>
      </c>
      <c r="B11" s="22">
        <v>207380.00000000003</v>
      </c>
      <c r="C11" s="20">
        <v>0.06624447975978434</v>
      </c>
      <c r="D11" s="39"/>
      <c r="E11" s="59"/>
      <c r="F11" s="58"/>
    </row>
    <row r="12" spans="1:6" ht="15">
      <c r="A12" s="52" t="s">
        <v>100</v>
      </c>
      <c r="B12" s="21">
        <v>171708.00000000015</v>
      </c>
      <c r="C12" s="19">
        <v>0.054849585932071836</v>
      </c>
      <c r="D12" s="39"/>
      <c r="E12" s="59"/>
      <c r="F12" s="58"/>
    </row>
    <row r="13" spans="1:6" ht="15">
      <c r="A13" s="51" t="s">
        <v>102</v>
      </c>
      <c r="B13" s="22">
        <v>171204.00000000023</v>
      </c>
      <c r="C13" s="20">
        <v>0.05468859057186871</v>
      </c>
      <c r="D13" s="39"/>
      <c r="E13" s="59"/>
      <c r="F13" s="58"/>
    </row>
    <row r="14" spans="1:6" ht="15">
      <c r="A14" s="52" t="s">
        <v>101</v>
      </c>
      <c r="B14" s="21">
        <v>170770.0000000004</v>
      </c>
      <c r="C14" s="19">
        <v>0.05454995567836049</v>
      </c>
      <c r="D14" s="39"/>
      <c r="E14" s="59"/>
      <c r="F14" s="58"/>
    </row>
    <row r="15" spans="1:6" ht="15">
      <c r="A15" s="51" t="s">
        <v>99</v>
      </c>
      <c r="B15" s="22">
        <v>170362.00000000015</v>
      </c>
      <c r="C15" s="20">
        <v>0.05441962610105308</v>
      </c>
      <c r="D15" s="39"/>
      <c r="E15" s="59"/>
      <c r="F15" s="58"/>
    </row>
    <row r="16" spans="1:6" ht="15">
      <c r="A16" s="52" t="s">
        <v>103</v>
      </c>
      <c r="B16" s="21">
        <v>135827.99999999997</v>
      </c>
      <c r="C16" s="19">
        <v>0.04338824957475158</v>
      </c>
      <c r="D16" s="39"/>
      <c r="E16" s="59"/>
      <c r="F16" s="58"/>
    </row>
    <row r="17" spans="1:6" ht="15">
      <c r="A17" s="51" t="s">
        <v>104</v>
      </c>
      <c r="B17" s="22">
        <v>129575.99999999978</v>
      </c>
      <c r="C17" s="20">
        <v>0.04139114046365995</v>
      </c>
      <c r="D17" s="39"/>
      <c r="E17" s="59"/>
      <c r="F17" s="58"/>
    </row>
    <row r="18" spans="1:6" ht="15">
      <c r="A18" s="52" t="s">
        <v>105</v>
      </c>
      <c r="B18" s="21">
        <v>74066.99999999993</v>
      </c>
      <c r="C18" s="19">
        <v>0.02365960980985602</v>
      </c>
      <c r="D18" s="39"/>
      <c r="E18" s="59"/>
      <c r="F18" s="58"/>
    </row>
    <row r="19" spans="1:6" ht="15">
      <c r="A19" s="51" t="s">
        <v>106</v>
      </c>
      <c r="B19" s="22">
        <v>71413</v>
      </c>
      <c r="C19" s="20">
        <v>0.022811828686881464</v>
      </c>
      <c r="D19" s="39"/>
      <c r="E19" s="59"/>
      <c r="F19" s="58"/>
    </row>
    <row r="20" spans="1:6" ht="15">
      <c r="A20" s="52" t="s">
        <v>107</v>
      </c>
      <c r="B20" s="21">
        <v>57563.999999999935</v>
      </c>
      <c r="C20" s="19">
        <v>0.018387970068918028</v>
      </c>
      <c r="D20" s="39"/>
      <c r="E20" s="59"/>
      <c r="F20" s="58"/>
    </row>
    <row r="21" spans="1:6" ht="15">
      <c r="A21" s="51" t="s">
        <v>108</v>
      </c>
      <c r="B21" s="22">
        <v>47697.00000000009</v>
      </c>
      <c r="C21" s="20">
        <v>0.015236102570655023</v>
      </c>
      <c r="D21" s="39"/>
      <c r="E21" s="59"/>
      <c r="F21" s="58"/>
    </row>
    <row r="22" spans="1:6" ht="15">
      <c r="A22" s="52" t="s">
        <v>109</v>
      </c>
      <c r="B22" s="21">
        <v>43126</v>
      </c>
      <c r="C22" s="19">
        <v>0.013775964095479114</v>
      </c>
      <c r="D22" s="39"/>
      <c r="E22" s="59"/>
      <c r="F22" s="58"/>
    </row>
    <row r="23" spans="1:6" ht="15">
      <c r="A23" s="51" t="s">
        <v>111</v>
      </c>
      <c r="B23" s="22">
        <v>21316</v>
      </c>
      <c r="C23" s="20">
        <v>0.00680908154383047</v>
      </c>
      <c r="D23" s="39"/>
      <c r="E23" s="59"/>
      <c r="F23" s="58"/>
    </row>
    <row r="24" spans="1:6" ht="15">
      <c r="A24" s="52" t="s">
        <v>112</v>
      </c>
      <c r="B24" s="21">
        <v>17050.999999999996</v>
      </c>
      <c r="C24" s="19">
        <v>0.005446690251635077</v>
      </c>
      <c r="D24" s="39"/>
      <c r="E24" s="59"/>
      <c r="F24" s="58"/>
    </row>
    <row r="25" spans="1:6" ht="15">
      <c r="A25" s="51" t="s">
        <v>110</v>
      </c>
      <c r="B25" s="22">
        <v>16610.99999999999</v>
      </c>
      <c r="C25" s="20">
        <v>0.005306138746695809</v>
      </c>
      <c r="D25" s="39"/>
      <c r="E25" s="59"/>
      <c r="F25" s="58"/>
    </row>
    <row r="26" spans="4:6" ht="15">
      <c r="D26" s="68"/>
      <c r="E26" s="43"/>
      <c r="F26" s="41"/>
    </row>
    <row r="27" spans="1:3" ht="15">
      <c r="A27" s="87" t="s">
        <v>123</v>
      </c>
      <c r="B27" s="87"/>
      <c r="C27" s="87"/>
    </row>
    <row r="28" ht="15">
      <c r="A28" s="15" t="s">
        <v>121</v>
      </c>
    </row>
  </sheetData>
  <mergeCells count="3">
    <mergeCell ref="A2:C2"/>
    <mergeCell ref="A3:C3"/>
    <mergeCell ref="A27:C27"/>
  </mergeCells>
  <hyperlinks>
    <hyperlink ref="E4" location="INDICE!A1" display="Indice"/>
  </hyperlink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showGridLines="0" workbookViewId="0" topLeftCell="A1">
      <selection activeCell="F4" sqref="F4"/>
    </sheetView>
  </sheetViews>
  <sheetFormatPr defaultColWidth="11.421875" defaultRowHeight="15"/>
  <cols>
    <col min="1" max="1" width="16.00390625" style="7" customWidth="1"/>
    <col min="2" max="4" width="27.421875" style="7" customWidth="1"/>
    <col min="5" max="16384" width="11.421875" style="7" customWidth="1"/>
  </cols>
  <sheetData>
    <row r="1" ht="80.25" customHeight="1"/>
    <row r="2" spans="1:4" ht="29.25" customHeight="1">
      <c r="A2" s="90" t="s">
        <v>138</v>
      </c>
      <c r="B2" s="90"/>
      <c r="C2" s="90"/>
      <c r="D2" s="90"/>
    </row>
    <row r="3" spans="1:4" ht="29.25" customHeight="1">
      <c r="A3" s="88" t="s">
        <v>130</v>
      </c>
      <c r="B3" s="88"/>
      <c r="C3" s="88"/>
      <c r="D3" s="88"/>
    </row>
    <row r="4" ht="15">
      <c r="F4" s="8" t="s">
        <v>44</v>
      </c>
    </row>
    <row r="5" spans="1:4" ht="15">
      <c r="A5" s="55" t="s">
        <v>82</v>
      </c>
      <c r="B5" s="55" t="s">
        <v>113</v>
      </c>
      <c r="C5" s="55" t="s">
        <v>114</v>
      </c>
      <c r="D5" s="55" t="s">
        <v>115</v>
      </c>
    </row>
    <row r="6" spans="1:4" ht="15">
      <c r="A6" s="17">
        <v>2009</v>
      </c>
      <c r="B6" s="71">
        <v>1561477.0000000054</v>
      </c>
      <c r="C6" s="71">
        <v>991488.0000000008</v>
      </c>
      <c r="D6" s="71">
        <v>569989.0000000016</v>
      </c>
    </row>
    <row r="7" spans="1:4" ht="15">
      <c r="A7" s="16">
        <v>2010</v>
      </c>
      <c r="B7" s="50">
        <v>1708116.999999997</v>
      </c>
      <c r="C7" s="50">
        <v>1083569</v>
      </c>
      <c r="D7" s="50">
        <v>624547.9999999979</v>
      </c>
    </row>
    <row r="8" spans="1:4" ht="15">
      <c r="A8" s="17">
        <v>2011</v>
      </c>
      <c r="B8" s="71">
        <v>1916322.999999996</v>
      </c>
      <c r="C8" s="71">
        <v>1223081.9999999949</v>
      </c>
      <c r="D8" s="71">
        <v>693240.9999999998</v>
      </c>
    </row>
    <row r="9" spans="1:4" ht="15">
      <c r="A9" s="16">
        <v>2012</v>
      </c>
      <c r="B9" s="50">
        <v>2093395.0000000128</v>
      </c>
      <c r="C9" s="50">
        <v>1334197.0000000005</v>
      </c>
      <c r="D9" s="50">
        <v>759197.999999997</v>
      </c>
    </row>
    <row r="10" spans="1:6" ht="15">
      <c r="A10" s="17">
        <v>2013</v>
      </c>
      <c r="B10" s="71">
        <v>2235920.9999999967</v>
      </c>
      <c r="C10" s="71">
        <v>1419097.9999999988</v>
      </c>
      <c r="D10" s="71">
        <v>816822.9999999973</v>
      </c>
      <c r="F10" s="38"/>
    </row>
    <row r="11" spans="1:6" ht="15">
      <c r="A11" s="16">
        <v>2014</v>
      </c>
      <c r="B11" s="50">
        <v>2378897.999999996</v>
      </c>
      <c r="C11" s="50">
        <v>1498335.000000002</v>
      </c>
      <c r="D11" s="50">
        <v>880562.9999999927</v>
      </c>
      <c r="F11" s="38"/>
    </row>
    <row r="13" spans="1:4" ht="40.5" customHeight="1">
      <c r="A13" s="95" t="s">
        <v>117</v>
      </c>
      <c r="B13" s="95"/>
      <c r="C13" s="95"/>
      <c r="D13" s="95"/>
    </row>
    <row r="14" ht="15">
      <c r="A14" s="15" t="s">
        <v>121</v>
      </c>
    </row>
  </sheetData>
  <mergeCells count="3">
    <mergeCell ref="A2:D2"/>
    <mergeCell ref="A3:D3"/>
    <mergeCell ref="A13:D13"/>
  </mergeCells>
  <hyperlinks>
    <hyperlink ref="F4" location="INDICE!A1" display="Indice"/>
  </hyperlink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showGridLines="0" workbookViewId="0" topLeftCell="A1">
      <pane ySplit="5" topLeftCell="A6" activePane="bottomLeft" state="frozen"/>
      <selection pane="bottomLeft" activeCell="B7" sqref="B7"/>
    </sheetView>
  </sheetViews>
  <sheetFormatPr defaultColWidth="11.421875" defaultRowHeight="15"/>
  <cols>
    <col min="1" max="1" width="39.140625" style="10" customWidth="1"/>
    <col min="2" max="3" width="24.421875" style="7" customWidth="1"/>
    <col min="4" max="16384" width="11.421875" style="7" customWidth="1"/>
  </cols>
  <sheetData>
    <row r="1" ht="80.25" customHeight="1"/>
    <row r="2" spans="1:3" ht="29.25" customHeight="1">
      <c r="A2" s="92" t="s">
        <v>139</v>
      </c>
      <c r="B2" s="93"/>
      <c r="C2" s="93"/>
    </row>
    <row r="3" spans="1:5" ht="15" customHeight="1">
      <c r="A3" s="88" t="s">
        <v>130</v>
      </c>
      <c r="B3" s="88"/>
      <c r="C3" s="88"/>
      <c r="D3" s="69"/>
      <c r="E3" s="9"/>
    </row>
    <row r="4" spans="2:5" ht="15">
      <c r="B4" s="9"/>
      <c r="C4" s="9"/>
      <c r="E4" s="8" t="s">
        <v>44</v>
      </c>
    </row>
    <row r="5" spans="1:5" ht="15">
      <c r="A5" s="55" t="s">
        <v>65</v>
      </c>
      <c r="B5" s="55" t="s">
        <v>93</v>
      </c>
      <c r="C5" s="55" t="s">
        <v>88</v>
      </c>
      <c r="D5" s="42"/>
      <c r="E5" s="9"/>
    </row>
    <row r="6" spans="1:5" ht="15">
      <c r="A6" s="18" t="s">
        <v>64</v>
      </c>
      <c r="B6" s="23">
        <v>2378897.999999996</v>
      </c>
      <c r="C6" s="24">
        <v>0.9999999999999994</v>
      </c>
      <c r="D6" s="42"/>
      <c r="E6" s="9"/>
    </row>
    <row r="7" spans="1:4" ht="13.5" customHeight="1">
      <c r="A7" s="17" t="s">
        <v>0</v>
      </c>
      <c r="B7" s="22">
        <v>900167.9999999984</v>
      </c>
      <c r="C7" s="20">
        <v>0.37839705611589897</v>
      </c>
      <c r="D7" s="42"/>
    </row>
    <row r="8" spans="1:5" ht="15.75" customHeight="1">
      <c r="A8" s="16" t="s">
        <v>1</v>
      </c>
      <c r="B8" s="21">
        <v>691256.9999999997</v>
      </c>
      <c r="C8" s="19">
        <v>0.2905786628934914</v>
      </c>
      <c r="D8" s="42"/>
      <c r="E8" s="9"/>
    </row>
    <row r="9" spans="1:5" ht="15">
      <c r="A9" s="17" t="s">
        <v>2</v>
      </c>
      <c r="B9" s="22">
        <v>127523.99999999984</v>
      </c>
      <c r="C9" s="20">
        <v>0.0536063336889602</v>
      </c>
      <c r="D9" s="42"/>
      <c r="E9" s="9"/>
    </row>
    <row r="10" spans="1:5" ht="15">
      <c r="A10" s="16" t="s">
        <v>3</v>
      </c>
      <c r="B10" s="21">
        <v>113353.99999999996</v>
      </c>
      <c r="C10" s="19">
        <v>0.047649794148383065</v>
      </c>
      <c r="D10" s="42"/>
      <c r="E10" s="9"/>
    </row>
    <row r="11" spans="1:5" ht="15">
      <c r="A11" s="17" t="s">
        <v>4</v>
      </c>
      <c r="B11" s="22">
        <v>79040.00000000007</v>
      </c>
      <c r="C11" s="20">
        <v>0.03322546826303617</v>
      </c>
      <c r="D11" s="42"/>
      <c r="E11" s="9"/>
    </row>
    <row r="12" spans="1:5" ht="15">
      <c r="A12" s="16" t="s">
        <v>5</v>
      </c>
      <c r="B12" s="21">
        <v>58429.00000000001</v>
      </c>
      <c r="C12" s="19">
        <v>0.02456137253467787</v>
      </c>
      <c r="D12" s="42"/>
      <c r="E12" s="9"/>
    </row>
    <row r="13" spans="1:5" ht="15">
      <c r="A13" s="17" t="s">
        <v>6</v>
      </c>
      <c r="B13" s="22">
        <v>49187.99999999997</v>
      </c>
      <c r="C13" s="20">
        <v>0.020676800770777083</v>
      </c>
      <c r="D13" s="42"/>
      <c r="E13" s="9"/>
    </row>
    <row r="14" spans="1:5" ht="15">
      <c r="A14" s="16" t="s">
        <v>9</v>
      </c>
      <c r="B14" s="21">
        <v>46763.99999999998</v>
      </c>
      <c r="C14" s="19">
        <v>0.01965784157202203</v>
      </c>
      <c r="D14" s="42"/>
      <c r="E14" s="9"/>
    </row>
    <row r="15" spans="1:5" ht="15">
      <c r="A15" s="17" t="s">
        <v>10</v>
      </c>
      <c r="B15" s="22">
        <v>40681.99999999999</v>
      </c>
      <c r="C15" s="20">
        <v>0.01710119559560774</v>
      </c>
      <c r="D15" s="42"/>
      <c r="E15" s="9"/>
    </row>
    <row r="16" spans="1:5" ht="15">
      <c r="A16" s="16" t="s">
        <v>8</v>
      </c>
      <c r="B16" s="21">
        <v>35982.99999999997</v>
      </c>
      <c r="C16" s="19">
        <v>0.015125911241255419</v>
      </c>
      <c r="D16" s="42"/>
      <c r="E16" s="9"/>
    </row>
    <row r="17" spans="1:5" ht="15">
      <c r="A17" s="17" t="s">
        <v>12</v>
      </c>
      <c r="B17" s="22">
        <v>35027.99999999999</v>
      </c>
      <c r="C17" s="20">
        <v>0.014724464857257459</v>
      </c>
      <c r="D17" s="42"/>
      <c r="E17" s="9"/>
    </row>
    <row r="18" spans="1:5" ht="15">
      <c r="A18" s="16" t="s">
        <v>11</v>
      </c>
      <c r="B18" s="21">
        <v>33430</v>
      </c>
      <c r="C18" s="19">
        <v>0.014052725253457719</v>
      </c>
      <c r="D18" s="42"/>
      <c r="E18" s="9"/>
    </row>
    <row r="19" spans="1:5" ht="15">
      <c r="A19" s="17" t="s">
        <v>7</v>
      </c>
      <c r="B19" s="22">
        <v>32469.00000000001</v>
      </c>
      <c r="C19" s="20">
        <v>0.01364875669322521</v>
      </c>
      <c r="D19" s="42"/>
      <c r="E19" s="9"/>
    </row>
    <row r="20" spans="1:5" ht="15">
      <c r="A20" s="16" t="s">
        <v>15</v>
      </c>
      <c r="B20" s="21">
        <v>18657.99999999999</v>
      </c>
      <c r="C20" s="19">
        <v>0.007843127364014775</v>
      </c>
      <c r="D20" s="42"/>
      <c r="E20" s="9"/>
    </row>
    <row r="21" spans="1:5" ht="15">
      <c r="A21" s="17" t="s">
        <v>16</v>
      </c>
      <c r="B21" s="22">
        <v>16717.999999999993</v>
      </c>
      <c r="C21" s="20">
        <v>0.007027623714846127</v>
      </c>
      <c r="D21" s="42"/>
      <c r="E21" s="9"/>
    </row>
    <row r="22" spans="1:5" ht="15">
      <c r="A22" s="16" t="s">
        <v>14</v>
      </c>
      <c r="B22" s="21">
        <v>16184.999999999996</v>
      </c>
      <c r="C22" s="19">
        <v>0.006803570392677628</v>
      </c>
      <c r="D22" s="42"/>
      <c r="E22" s="9"/>
    </row>
    <row r="23" spans="1:5" ht="15">
      <c r="A23" s="17" t="s">
        <v>13</v>
      </c>
      <c r="B23" s="22">
        <v>16177.999999999996</v>
      </c>
      <c r="C23" s="20">
        <v>0.006800627853737329</v>
      </c>
      <c r="D23" s="42"/>
      <c r="E23" s="9"/>
    </row>
    <row r="24" spans="1:5" ht="15">
      <c r="A24" s="16" t="s">
        <v>17</v>
      </c>
      <c r="B24" s="21">
        <v>12010.999999999995</v>
      </c>
      <c r="C24" s="19">
        <v>0.0050489764588477586</v>
      </c>
      <c r="D24" s="42"/>
      <c r="E24" s="9"/>
    </row>
    <row r="25" spans="1:5" ht="15">
      <c r="A25" s="17" t="s">
        <v>20</v>
      </c>
      <c r="B25" s="22">
        <v>11303.000000000002</v>
      </c>
      <c r="C25" s="20">
        <v>0.004751359663171781</v>
      </c>
      <c r="D25" s="42"/>
      <c r="E25" s="9"/>
    </row>
    <row r="26" spans="1:5" ht="15">
      <c r="A26" s="16" t="s">
        <v>23</v>
      </c>
      <c r="B26" s="21">
        <v>10820</v>
      </c>
      <c r="C26" s="19">
        <v>0.004548324476291131</v>
      </c>
      <c r="D26" s="42"/>
      <c r="E26" s="9"/>
    </row>
    <row r="27" spans="1:5" ht="15">
      <c r="A27" s="17" t="s">
        <v>21</v>
      </c>
      <c r="B27" s="22">
        <v>10209.999999999998</v>
      </c>
      <c r="C27" s="20">
        <v>0.0042919032257793385</v>
      </c>
      <c r="D27" s="42"/>
      <c r="E27" s="9"/>
    </row>
    <row r="28" spans="1:5" ht="15">
      <c r="A28" s="16" t="s">
        <v>22</v>
      </c>
      <c r="B28" s="21">
        <v>9574</v>
      </c>
      <c r="C28" s="19">
        <v>0.004024552544917864</v>
      </c>
      <c r="D28" s="42"/>
      <c r="E28" s="9"/>
    </row>
    <row r="29" spans="1:5" ht="15">
      <c r="A29" s="17" t="s">
        <v>19</v>
      </c>
      <c r="B29" s="22">
        <v>8475.999999999996</v>
      </c>
      <c r="C29" s="20">
        <v>0.003562994293996637</v>
      </c>
      <c r="D29" s="42"/>
      <c r="E29" s="9"/>
    </row>
    <row r="30" spans="1:5" ht="15">
      <c r="A30" s="16" t="s">
        <v>18</v>
      </c>
      <c r="B30" s="21">
        <v>5444.999999999998</v>
      </c>
      <c r="C30" s="19">
        <v>0.002288874932847061</v>
      </c>
      <c r="D30" s="42"/>
      <c r="E30" s="9"/>
    </row>
    <row r="31" spans="1:5" ht="15">
      <c r="A31" s="17" t="s">
        <v>24</v>
      </c>
      <c r="B31" s="22">
        <v>4</v>
      </c>
      <c r="C31" s="20">
        <v>1.6814508230281447E-06</v>
      </c>
      <c r="D31" s="42"/>
      <c r="E31" s="9"/>
    </row>
    <row r="32" ht="15">
      <c r="E32" s="9"/>
    </row>
    <row r="33" spans="1:5" ht="39.75" customHeight="1">
      <c r="A33" s="95" t="s">
        <v>117</v>
      </c>
      <c r="B33" s="95"/>
      <c r="C33" s="95"/>
      <c r="D33" s="67"/>
      <c r="E33" s="9"/>
    </row>
    <row r="34" ht="15">
      <c r="A34" s="15" t="s">
        <v>121</v>
      </c>
    </row>
  </sheetData>
  <mergeCells count="3">
    <mergeCell ref="A2:C2"/>
    <mergeCell ref="A3:C3"/>
    <mergeCell ref="A33:C33"/>
  </mergeCells>
  <hyperlinks>
    <hyperlink ref="E4" location="INDICE!A1" display="Indice"/>
  </hyperlink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showGridLines="0" workbookViewId="0" topLeftCell="A1">
      <pane ySplit="5" topLeftCell="A6" activePane="bottomLeft" state="frozen"/>
      <selection pane="bottomLeft" activeCell="E4" sqref="E4"/>
    </sheetView>
  </sheetViews>
  <sheetFormatPr defaultColWidth="11.421875" defaultRowHeight="15"/>
  <cols>
    <col min="1" max="1" width="77.8515625" style="7" customWidth="1"/>
    <col min="2" max="2" width="31.421875" style="7" customWidth="1"/>
    <col min="3" max="3" width="14.28125" style="7" customWidth="1"/>
    <col min="4" max="16384" width="11.421875" style="7" customWidth="1"/>
  </cols>
  <sheetData>
    <row r="1" ht="81" customHeight="1"/>
    <row r="2" spans="1:3" ht="27" customHeight="1">
      <c r="A2" s="94" t="s">
        <v>140</v>
      </c>
      <c r="B2" s="94"/>
      <c r="C2" s="94"/>
    </row>
    <row r="3" spans="1:3" ht="27" customHeight="1">
      <c r="A3" s="88" t="s">
        <v>130</v>
      </c>
      <c r="B3" s="88"/>
      <c r="C3" s="88"/>
    </row>
    <row r="4" ht="15">
      <c r="E4" s="8" t="s">
        <v>44</v>
      </c>
    </row>
    <row r="5" spans="1:4" ht="15">
      <c r="A5" s="54" t="s">
        <v>68</v>
      </c>
      <c r="B5" s="54" t="s">
        <v>89</v>
      </c>
      <c r="C5" s="57" t="s">
        <v>67</v>
      </c>
      <c r="D5" s="39"/>
    </row>
    <row r="6" spans="1:4" ht="15">
      <c r="A6" s="18" t="s">
        <v>64</v>
      </c>
      <c r="B6" s="23">
        <v>2378897.999999996</v>
      </c>
      <c r="C6" s="24">
        <v>0.9999999999999996</v>
      </c>
      <c r="D6" s="39"/>
    </row>
    <row r="7" spans="1:4" ht="28.5">
      <c r="A7" s="51" t="s">
        <v>25</v>
      </c>
      <c r="B7" s="22">
        <v>424439.0000000006</v>
      </c>
      <c r="C7" s="20">
        <v>0.17841832646881092</v>
      </c>
      <c r="D7" s="39"/>
    </row>
    <row r="8" spans="1:4" ht="28.5">
      <c r="A8" s="52" t="s">
        <v>42</v>
      </c>
      <c r="B8" s="21">
        <v>389915.9999999998</v>
      </c>
      <c r="C8" s="19">
        <v>0.16390614477796042</v>
      </c>
      <c r="D8" s="39"/>
    </row>
    <row r="9" spans="1:4" ht="15">
      <c r="A9" s="51" t="s">
        <v>26</v>
      </c>
      <c r="B9" s="22">
        <v>325401.9999999997</v>
      </c>
      <c r="C9" s="20">
        <v>0.13678686517875094</v>
      </c>
      <c r="D9" s="39"/>
    </row>
    <row r="10" spans="1:4" ht="15">
      <c r="A10" s="52" t="s">
        <v>39</v>
      </c>
      <c r="B10" s="21">
        <v>185828.99999999988</v>
      </c>
      <c r="C10" s="19">
        <v>0.07811558124812422</v>
      </c>
      <c r="D10" s="39"/>
    </row>
    <row r="11" spans="1:4" ht="15">
      <c r="A11" s="51" t="s">
        <v>27</v>
      </c>
      <c r="B11" s="22">
        <v>179391.0000000002</v>
      </c>
      <c r="C11" s="20">
        <v>0.07540928614846056</v>
      </c>
      <c r="D11" s="39"/>
    </row>
    <row r="12" spans="1:4" ht="15">
      <c r="A12" s="52" t="s">
        <v>34</v>
      </c>
      <c r="B12" s="21">
        <v>140444.99999999988</v>
      </c>
      <c r="C12" s="19">
        <v>0.0590378402100469</v>
      </c>
      <c r="D12" s="39"/>
    </row>
    <row r="13" spans="1:4" ht="15">
      <c r="A13" s="51" t="s">
        <v>29</v>
      </c>
      <c r="B13" s="22">
        <v>134461.99999999997</v>
      </c>
      <c r="C13" s="20">
        <v>0.05652281014150258</v>
      </c>
      <c r="D13" s="39"/>
    </row>
    <row r="14" spans="1:4" ht="28.5">
      <c r="A14" s="52" t="s">
        <v>37</v>
      </c>
      <c r="B14" s="21">
        <v>101985</v>
      </c>
      <c r="C14" s="19">
        <v>0.04287069054663133</v>
      </c>
      <c r="D14" s="39"/>
    </row>
    <row r="15" spans="1:4" ht="15">
      <c r="A15" s="51" t="s">
        <v>30</v>
      </c>
      <c r="B15" s="22">
        <v>97365.00000000004</v>
      </c>
      <c r="C15" s="20">
        <v>0.04092861484603384</v>
      </c>
      <c r="D15" s="39"/>
    </row>
    <row r="16" spans="1:4" ht="15">
      <c r="A16" s="52" t="s">
        <v>28</v>
      </c>
      <c r="B16" s="21">
        <v>79672.99999999994</v>
      </c>
      <c r="C16" s="19">
        <v>0.03349155785578031</v>
      </c>
      <c r="D16" s="39"/>
    </row>
    <row r="17" spans="1:4" ht="15">
      <c r="A17" s="51" t="s">
        <v>36</v>
      </c>
      <c r="B17" s="22">
        <v>69147.00000000001</v>
      </c>
      <c r="C17" s="20">
        <v>0.029066820014981783</v>
      </c>
      <c r="D17" s="39"/>
    </row>
    <row r="18" spans="1:4" ht="15">
      <c r="A18" s="52" t="s">
        <v>31</v>
      </c>
      <c r="B18" s="21">
        <v>66376.99999999997</v>
      </c>
      <c r="C18" s="19">
        <v>0.027902415320034776</v>
      </c>
      <c r="D18" s="39"/>
    </row>
    <row r="19" spans="1:4" ht="15">
      <c r="A19" s="51" t="s">
        <v>33</v>
      </c>
      <c r="B19" s="22">
        <v>46351.000000000015</v>
      </c>
      <c r="C19" s="20">
        <v>0.019484231774544388</v>
      </c>
      <c r="D19" s="39"/>
    </row>
    <row r="20" spans="1:4" ht="15">
      <c r="A20" s="52" t="s">
        <v>32</v>
      </c>
      <c r="B20" s="21">
        <v>39871.00000000001</v>
      </c>
      <c r="C20" s="19">
        <v>0.01676028144123879</v>
      </c>
      <c r="D20" s="39"/>
    </row>
    <row r="21" spans="1:4" ht="15">
      <c r="A21" s="51" t="s">
        <v>40</v>
      </c>
      <c r="B21" s="22">
        <v>29593.999999999978</v>
      </c>
      <c r="C21" s="20">
        <v>0.01244021391417372</v>
      </c>
      <c r="D21" s="39"/>
    </row>
    <row r="22" spans="1:4" ht="15">
      <c r="A22" s="52" t="s">
        <v>35</v>
      </c>
      <c r="B22" s="21">
        <v>21000</v>
      </c>
      <c r="C22" s="19">
        <v>0.00882761682089776</v>
      </c>
      <c r="D22" s="39"/>
    </row>
    <row r="23" spans="1:4" ht="15">
      <c r="A23" s="51" t="s">
        <v>38</v>
      </c>
      <c r="B23" s="22">
        <v>20590.999999999993</v>
      </c>
      <c r="C23" s="20">
        <v>0.008655688474243127</v>
      </c>
      <c r="D23" s="39"/>
    </row>
    <row r="24" spans="1:4" ht="28.5">
      <c r="A24" s="52" t="s">
        <v>41</v>
      </c>
      <c r="B24" s="21">
        <v>16030.000000000007</v>
      </c>
      <c r="C24" s="19">
        <v>0.006738414173285292</v>
      </c>
      <c r="D24" s="39"/>
    </row>
    <row r="25" spans="1:4" ht="15">
      <c r="A25" s="51" t="s">
        <v>43</v>
      </c>
      <c r="B25" s="22">
        <v>11030</v>
      </c>
      <c r="C25" s="20">
        <v>0.004636600644500109</v>
      </c>
      <c r="D25" s="39"/>
    </row>
    <row r="26" ht="15">
      <c r="E26" s="43"/>
    </row>
    <row r="27" spans="1:5" ht="30" customHeight="1">
      <c r="A27" s="95" t="s">
        <v>117</v>
      </c>
      <c r="B27" s="95"/>
      <c r="C27" s="95"/>
      <c r="E27" s="43"/>
    </row>
    <row r="28" ht="15">
      <c r="A28" s="15" t="s">
        <v>121</v>
      </c>
    </row>
  </sheetData>
  <mergeCells count="3">
    <mergeCell ref="A2:C2"/>
    <mergeCell ref="A3:C3"/>
    <mergeCell ref="A27:C27"/>
  </mergeCells>
  <hyperlinks>
    <hyperlink ref="E4" location="INDICE!A1" display="Indice"/>
  </hyperlink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showGridLines="0" zoomScale="90" zoomScaleNormal="90" workbookViewId="0" topLeftCell="A1">
      <pane ySplit="5" topLeftCell="A6" activePane="bottomLeft" state="frozen"/>
      <selection pane="bottomLeft" activeCell="B6" sqref="B6"/>
    </sheetView>
  </sheetViews>
  <sheetFormatPr defaultColWidth="11.421875" defaultRowHeight="15"/>
  <cols>
    <col min="1" max="1" width="46.140625" style="10" customWidth="1"/>
    <col min="2" max="2" width="19.421875" style="7" customWidth="1"/>
    <col min="3" max="3" width="13.140625" style="7" customWidth="1"/>
    <col min="4" max="16384" width="11.421875" style="7" customWidth="1"/>
  </cols>
  <sheetData>
    <row r="1" ht="81.75" customHeight="1"/>
    <row r="2" spans="1:4" ht="28.5" customHeight="1">
      <c r="A2" s="85" t="s">
        <v>124</v>
      </c>
      <c r="B2" s="86"/>
      <c r="C2" s="86"/>
      <c r="D2" s="86"/>
    </row>
    <row r="3" spans="1:4" ht="15" customHeight="1">
      <c r="A3" s="88" t="s">
        <v>118</v>
      </c>
      <c r="B3" s="88"/>
      <c r="C3" s="88"/>
      <c r="D3" s="88"/>
    </row>
    <row r="4" ht="15">
      <c r="E4" s="8" t="s">
        <v>44</v>
      </c>
    </row>
    <row r="5" spans="1:4" ht="15">
      <c r="A5" s="54" t="s">
        <v>65</v>
      </c>
      <c r="B5" s="56" t="s">
        <v>66</v>
      </c>
      <c r="C5" s="56" t="s">
        <v>67</v>
      </c>
      <c r="D5" s="12"/>
    </row>
    <row r="6" spans="1:5" ht="15.75" customHeight="1">
      <c r="A6" s="18" t="s">
        <v>64</v>
      </c>
      <c r="B6" s="23">
        <v>843644</v>
      </c>
      <c r="C6" s="24">
        <v>1</v>
      </c>
      <c r="D6" s="12"/>
      <c r="E6" s="11"/>
    </row>
    <row r="7" spans="1:5" ht="15">
      <c r="A7" s="17" t="s">
        <v>0</v>
      </c>
      <c r="B7" s="22">
        <v>201629</v>
      </c>
      <c r="C7" s="20">
        <v>0.23899772889986776</v>
      </c>
      <c r="D7" s="12"/>
      <c r="E7" s="11"/>
    </row>
    <row r="8" spans="1:5" ht="15">
      <c r="A8" s="16" t="s">
        <v>1</v>
      </c>
      <c r="B8" s="21">
        <v>159937</v>
      </c>
      <c r="C8" s="19">
        <v>0.18957877967483916</v>
      </c>
      <c r="D8" s="12"/>
      <c r="E8" s="11"/>
    </row>
    <row r="9" spans="1:5" ht="15">
      <c r="A9" s="17" t="s">
        <v>3</v>
      </c>
      <c r="B9" s="22">
        <v>69611</v>
      </c>
      <c r="C9" s="20">
        <v>0.08251229191459904</v>
      </c>
      <c r="D9" s="12"/>
      <c r="E9" s="11"/>
    </row>
    <row r="10" spans="1:5" ht="15">
      <c r="A10" s="16" t="s">
        <v>2</v>
      </c>
      <c r="B10" s="21">
        <v>49026</v>
      </c>
      <c r="C10" s="19">
        <v>0.058112189501732955</v>
      </c>
      <c r="D10" s="12"/>
      <c r="E10" s="11"/>
    </row>
    <row r="11" spans="1:5" ht="15">
      <c r="A11" s="17" t="s">
        <v>5</v>
      </c>
      <c r="B11" s="22">
        <v>43036</v>
      </c>
      <c r="C11" s="20">
        <v>0.05101203825310202</v>
      </c>
      <c r="D11" s="12"/>
      <c r="E11" s="11"/>
    </row>
    <row r="12" spans="1:5" ht="15">
      <c r="A12" s="16" t="s">
        <v>4</v>
      </c>
      <c r="B12" s="21">
        <v>41643</v>
      </c>
      <c r="C12" s="19">
        <v>0.04936086785421339</v>
      </c>
      <c r="D12" s="12"/>
      <c r="E12" s="11"/>
    </row>
    <row r="13" spans="1:5" ht="15">
      <c r="A13" s="17" t="s">
        <v>6</v>
      </c>
      <c r="B13" s="22">
        <v>29291</v>
      </c>
      <c r="C13" s="20">
        <v>0.034719621072395464</v>
      </c>
      <c r="D13" s="12"/>
      <c r="E13" s="11"/>
    </row>
    <row r="14" spans="1:5" ht="15">
      <c r="A14" s="16" t="s">
        <v>9</v>
      </c>
      <c r="B14" s="21">
        <v>28629</v>
      </c>
      <c r="C14" s="19">
        <v>0.03393492989934143</v>
      </c>
      <c r="D14" s="12"/>
      <c r="E14" s="11"/>
    </row>
    <row r="15" spans="1:5" ht="15">
      <c r="A15" s="17" t="s">
        <v>12</v>
      </c>
      <c r="B15" s="22">
        <v>28471</v>
      </c>
      <c r="C15" s="20">
        <v>0.03374764711181494</v>
      </c>
      <c r="D15" s="12"/>
      <c r="E15" s="11"/>
    </row>
    <row r="16" spans="1:5" ht="15">
      <c r="A16" s="16" t="s">
        <v>10</v>
      </c>
      <c r="B16" s="21">
        <v>27288</v>
      </c>
      <c r="C16" s="19">
        <v>0.03234539687356278</v>
      </c>
      <c r="D16" s="12"/>
      <c r="E16" s="11"/>
    </row>
    <row r="17" spans="1:5" ht="15">
      <c r="A17" s="17" t="s">
        <v>8</v>
      </c>
      <c r="B17" s="22">
        <v>25798</v>
      </c>
      <c r="C17" s="20">
        <v>0.030579249067142066</v>
      </c>
      <c r="D17" s="12"/>
      <c r="E17" s="11"/>
    </row>
    <row r="18" spans="1:5" ht="15">
      <c r="A18" s="16" t="s">
        <v>7</v>
      </c>
      <c r="B18" s="21">
        <v>22545</v>
      </c>
      <c r="C18" s="19">
        <v>0.026723357245473207</v>
      </c>
      <c r="D18" s="12"/>
      <c r="E18" s="11"/>
    </row>
    <row r="19" spans="1:5" ht="15">
      <c r="A19" s="17" t="s">
        <v>11</v>
      </c>
      <c r="B19" s="22">
        <v>18173</v>
      </c>
      <c r="C19" s="20">
        <v>0.021541076567841412</v>
      </c>
      <c r="D19" s="12"/>
      <c r="E19" s="11"/>
    </row>
    <row r="20" spans="1:5" ht="15">
      <c r="A20" s="16" t="s">
        <v>13</v>
      </c>
      <c r="B20" s="21">
        <v>15579</v>
      </c>
      <c r="C20" s="19">
        <v>0.018466319916931786</v>
      </c>
      <c r="D20" s="12"/>
      <c r="E20" s="11"/>
    </row>
    <row r="21" spans="1:5" ht="15">
      <c r="A21" s="17" t="s">
        <v>23</v>
      </c>
      <c r="B21" s="22">
        <v>11763</v>
      </c>
      <c r="C21" s="20">
        <v>0.013943084997937519</v>
      </c>
      <c r="D21" s="12"/>
      <c r="E21" s="11"/>
    </row>
    <row r="22" spans="1:5" ht="15">
      <c r="A22" s="16" t="s">
        <v>15</v>
      </c>
      <c r="B22" s="21">
        <v>11298</v>
      </c>
      <c r="C22" s="19">
        <v>0.013391904642242462</v>
      </c>
      <c r="D22" s="12"/>
      <c r="E22" s="11"/>
    </row>
    <row r="23" spans="1:5" ht="15">
      <c r="A23" s="17" t="s">
        <v>17</v>
      </c>
      <c r="B23" s="22">
        <v>10649</v>
      </c>
      <c r="C23" s="20">
        <v>0.012622622812465921</v>
      </c>
      <c r="D23" s="12"/>
      <c r="E23" s="11"/>
    </row>
    <row r="24" spans="1:5" ht="15">
      <c r="A24" s="16" t="s">
        <v>14</v>
      </c>
      <c r="B24" s="21">
        <v>9659</v>
      </c>
      <c r="C24" s="19">
        <v>0.011449142055179672</v>
      </c>
      <c r="D24" s="12"/>
      <c r="E24" s="11"/>
    </row>
    <row r="25" spans="1:5" ht="15">
      <c r="A25" s="17" t="s">
        <v>16</v>
      </c>
      <c r="B25" s="22">
        <v>7910</v>
      </c>
      <c r="C25" s="20">
        <v>0.0093759927173073</v>
      </c>
      <c r="D25" s="12"/>
      <c r="E25" s="11"/>
    </row>
    <row r="26" spans="1:5" ht="15">
      <c r="A26" s="16" t="s">
        <v>22</v>
      </c>
      <c r="B26" s="21">
        <v>7821</v>
      </c>
      <c r="C26" s="19">
        <v>0.009270497982561365</v>
      </c>
      <c r="D26" s="12"/>
      <c r="E26" s="11"/>
    </row>
    <row r="27" spans="1:5" ht="15">
      <c r="A27" s="17" t="s">
        <v>21</v>
      </c>
      <c r="B27" s="22">
        <v>7480</v>
      </c>
      <c r="C27" s="20">
        <v>0.008866299055051657</v>
      </c>
      <c r="D27" s="12"/>
      <c r="E27" s="11"/>
    </row>
    <row r="28" spans="1:5" ht="15">
      <c r="A28" s="16" t="s">
        <v>20</v>
      </c>
      <c r="B28" s="21">
        <v>6963</v>
      </c>
      <c r="C28" s="19">
        <v>0.008253481326246617</v>
      </c>
      <c r="D28" s="12"/>
      <c r="E28" s="11"/>
    </row>
    <row r="29" spans="1:5" ht="15">
      <c r="A29" s="17" t="s">
        <v>19</v>
      </c>
      <c r="B29" s="22">
        <v>6572</v>
      </c>
      <c r="C29" s="20">
        <v>0.007790015693823461</v>
      </c>
      <c r="D29" s="12"/>
      <c r="E29" s="11"/>
    </row>
    <row r="30" spans="1:5" ht="15">
      <c r="A30" s="16" t="s">
        <v>18</v>
      </c>
      <c r="B30" s="21">
        <v>2872</v>
      </c>
      <c r="C30" s="19">
        <v>0.0034042795302283903</v>
      </c>
      <c r="D30" s="12"/>
      <c r="E30" s="11"/>
    </row>
    <row r="31" spans="1:5" ht="15">
      <c r="A31" s="17" t="s">
        <v>24</v>
      </c>
      <c r="B31" s="22">
        <v>1</v>
      </c>
      <c r="C31" s="20">
        <v>1.1853340982689382E-06</v>
      </c>
      <c r="D31" s="12"/>
      <c r="E31" s="11"/>
    </row>
    <row r="33" spans="1:3" ht="34.5" customHeight="1">
      <c r="A33" s="87" t="s">
        <v>120</v>
      </c>
      <c r="B33" s="87"/>
      <c r="C33" s="87"/>
    </row>
    <row r="34" ht="15">
      <c r="A34" s="15" t="s">
        <v>121</v>
      </c>
    </row>
    <row r="36" ht="15">
      <c r="A36" s="7"/>
    </row>
  </sheetData>
  <mergeCells count="3">
    <mergeCell ref="A2:D2"/>
    <mergeCell ref="A33:C33"/>
    <mergeCell ref="A3:D3"/>
  </mergeCells>
  <hyperlinks>
    <hyperlink ref="E4" location="INDICE!A1" display="Indice"/>
  </hyperlink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showGridLines="0" zoomScale="90" zoomScaleNormal="90" workbookViewId="0" topLeftCell="A1">
      <pane ySplit="5" topLeftCell="A6" activePane="bottomLeft" state="frozen"/>
      <selection pane="bottomLeft" activeCell="A6" sqref="A6"/>
    </sheetView>
  </sheetViews>
  <sheetFormatPr defaultColWidth="11.421875" defaultRowHeight="15"/>
  <cols>
    <col min="1" max="1" width="66.421875" style="10" customWidth="1"/>
    <col min="2" max="2" width="19.140625" style="7" customWidth="1"/>
    <col min="3" max="3" width="13.57421875" style="7" customWidth="1"/>
    <col min="4" max="16384" width="11.421875" style="7" customWidth="1"/>
  </cols>
  <sheetData>
    <row r="1" ht="81" customHeight="1"/>
    <row r="2" spans="1:3" ht="25.5" customHeight="1">
      <c r="A2" s="89" t="s">
        <v>125</v>
      </c>
      <c r="B2" s="89"/>
      <c r="C2" s="89"/>
    </row>
    <row r="3" spans="1:4" ht="25.5" customHeight="1">
      <c r="A3" s="88" t="s">
        <v>118</v>
      </c>
      <c r="B3" s="88"/>
      <c r="C3" s="88"/>
      <c r="D3" s="69"/>
    </row>
    <row r="4" ht="15">
      <c r="E4" s="8" t="s">
        <v>44</v>
      </c>
    </row>
    <row r="5" spans="1:4" ht="15">
      <c r="A5" s="55" t="s">
        <v>68</v>
      </c>
      <c r="B5" s="56" t="s">
        <v>66</v>
      </c>
      <c r="C5" s="56" t="s">
        <v>67</v>
      </c>
      <c r="D5" s="25"/>
    </row>
    <row r="6" spans="1:4" s="10" customFormat="1" ht="15">
      <c r="A6" s="53" t="s">
        <v>64</v>
      </c>
      <c r="B6" s="60">
        <v>843644</v>
      </c>
      <c r="C6" s="61">
        <v>1</v>
      </c>
      <c r="D6" s="62"/>
    </row>
    <row r="7" spans="1:4" s="10" customFormat="1" ht="28.5">
      <c r="A7" s="51" t="s">
        <v>25</v>
      </c>
      <c r="B7" s="63">
        <v>308566</v>
      </c>
      <c r="C7" s="64">
        <v>0.36575380136645314</v>
      </c>
      <c r="D7" s="62"/>
    </row>
    <row r="8" spans="1:4" s="10" customFormat="1" ht="15">
      <c r="A8" s="52" t="s">
        <v>27</v>
      </c>
      <c r="B8" s="65">
        <v>89548</v>
      </c>
      <c r="C8" s="66">
        <v>0.10614429783178687</v>
      </c>
      <c r="D8" s="62"/>
    </row>
    <row r="9" spans="1:4" s="10" customFormat="1" ht="15">
      <c r="A9" s="51" t="s">
        <v>28</v>
      </c>
      <c r="B9" s="63">
        <v>87215</v>
      </c>
      <c r="C9" s="64">
        <v>0.10337891338052543</v>
      </c>
      <c r="D9" s="62"/>
    </row>
    <row r="10" spans="1:4" s="10" customFormat="1" ht="15">
      <c r="A10" s="52" t="s">
        <v>26</v>
      </c>
      <c r="B10" s="65">
        <v>68095</v>
      </c>
      <c r="C10" s="66">
        <v>0.08071532542162334</v>
      </c>
      <c r="D10" s="62"/>
    </row>
    <row r="11" spans="1:4" s="10" customFormat="1" ht="15">
      <c r="A11" s="51" t="s">
        <v>36</v>
      </c>
      <c r="B11" s="63">
        <v>63466</v>
      </c>
      <c r="C11" s="64">
        <v>0.07522841388073642</v>
      </c>
      <c r="D11" s="62"/>
    </row>
    <row r="12" spans="1:4" s="10" customFormat="1" ht="15">
      <c r="A12" s="52" t="s">
        <v>40</v>
      </c>
      <c r="B12" s="65">
        <v>55722</v>
      </c>
      <c r="C12" s="66">
        <v>0.06604918662374176</v>
      </c>
      <c r="D12" s="62"/>
    </row>
    <row r="13" spans="1:4" s="10" customFormat="1" ht="15">
      <c r="A13" s="51" t="s">
        <v>30</v>
      </c>
      <c r="B13" s="63">
        <v>45306</v>
      </c>
      <c r="C13" s="64">
        <v>0.0537027466561725</v>
      </c>
      <c r="D13" s="62"/>
    </row>
    <row r="14" spans="1:4" s="10" customFormat="1" ht="15">
      <c r="A14" s="52" t="s">
        <v>29</v>
      </c>
      <c r="B14" s="65">
        <v>29769</v>
      </c>
      <c r="C14" s="66">
        <v>0.035286210771368016</v>
      </c>
      <c r="D14" s="62"/>
    </row>
    <row r="15" spans="1:4" s="10" customFormat="1" ht="15">
      <c r="A15" s="51" t="s">
        <v>34</v>
      </c>
      <c r="B15" s="63">
        <v>23965</v>
      </c>
      <c r="C15" s="64">
        <v>0.0284065316650151</v>
      </c>
      <c r="D15" s="62"/>
    </row>
    <row r="16" spans="1:4" s="10" customFormat="1" ht="15">
      <c r="A16" s="52" t="s">
        <v>38</v>
      </c>
      <c r="B16" s="65">
        <v>18763</v>
      </c>
      <c r="C16" s="66">
        <v>0.022240423685820087</v>
      </c>
      <c r="D16" s="62"/>
    </row>
    <row r="17" spans="1:4" s="10" customFormat="1" ht="28.5">
      <c r="A17" s="51" t="s">
        <v>37</v>
      </c>
      <c r="B17" s="63">
        <v>17774</v>
      </c>
      <c r="C17" s="64">
        <v>0.021068128262632106</v>
      </c>
      <c r="D17" s="62"/>
    </row>
    <row r="18" spans="1:4" s="10" customFormat="1" ht="15">
      <c r="A18" s="52" t="s">
        <v>39</v>
      </c>
      <c r="B18" s="65">
        <v>12234</v>
      </c>
      <c r="C18" s="66">
        <v>0.014501377358222189</v>
      </c>
      <c r="D18" s="62"/>
    </row>
    <row r="19" spans="1:4" s="10" customFormat="1" ht="15">
      <c r="A19" s="51" t="s">
        <v>33</v>
      </c>
      <c r="B19" s="63">
        <v>7959</v>
      </c>
      <c r="C19" s="64">
        <v>0.009434074088122479</v>
      </c>
      <c r="D19" s="62"/>
    </row>
    <row r="20" spans="1:4" s="10" customFormat="1" ht="15">
      <c r="A20" s="52" t="s">
        <v>43</v>
      </c>
      <c r="B20" s="65">
        <v>5648</v>
      </c>
      <c r="C20" s="66">
        <v>0.006694766987022962</v>
      </c>
      <c r="D20" s="62"/>
    </row>
    <row r="21" spans="1:4" s="10" customFormat="1" ht="15">
      <c r="A21" s="51" t="s">
        <v>32</v>
      </c>
      <c r="B21" s="63">
        <v>3653</v>
      </c>
      <c r="C21" s="64">
        <v>0.004330025460976431</v>
      </c>
      <c r="D21" s="62"/>
    </row>
    <row r="22" spans="1:4" s="10" customFormat="1" ht="15">
      <c r="A22" s="52" t="s">
        <v>31</v>
      </c>
      <c r="B22" s="65">
        <v>2655</v>
      </c>
      <c r="C22" s="66">
        <v>0.00314706203090403</v>
      </c>
      <c r="D22" s="62"/>
    </row>
    <row r="23" spans="1:4" s="10" customFormat="1" ht="28.5">
      <c r="A23" s="51" t="s">
        <v>42</v>
      </c>
      <c r="B23" s="63">
        <v>2495</v>
      </c>
      <c r="C23" s="64">
        <v>0.0029574085751810004</v>
      </c>
      <c r="D23" s="62"/>
    </row>
    <row r="24" spans="1:4" s="10" customFormat="1" ht="28.5">
      <c r="A24" s="52" t="s">
        <v>41</v>
      </c>
      <c r="B24" s="65">
        <v>527</v>
      </c>
      <c r="C24" s="66">
        <v>0.0006246710697877303</v>
      </c>
      <c r="D24" s="62"/>
    </row>
    <row r="25" spans="1:4" s="10" customFormat="1" ht="28.5">
      <c r="A25" s="51" t="s">
        <v>35</v>
      </c>
      <c r="B25" s="63">
        <v>284</v>
      </c>
      <c r="C25" s="64">
        <v>0.0003366348839083784</v>
      </c>
      <c r="D25" s="62"/>
    </row>
    <row r="27" spans="1:3" ht="24.75" customHeight="1">
      <c r="A27" s="87" t="s">
        <v>120</v>
      </c>
      <c r="B27" s="87"/>
      <c r="C27" s="87"/>
    </row>
    <row r="28" ht="15">
      <c r="A28" s="15" t="s">
        <v>121</v>
      </c>
    </row>
  </sheetData>
  <mergeCells count="3">
    <mergeCell ref="A27:C27"/>
    <mergeCell ref="A2:C2"/>
    <mergeCell ref="A3:C3"/>
  </mergeCells>
  <hyperlinks>
    <hyperlink ref="E4" location="INDICE!A1" display="Indice"/>
  </hyperlink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showGridLines="0" zoomScale="90" zoomScaleNormal="90" workbookViewId="0" topLeftCell="A1">
      <pane ySplit="5" topLeftCell="A6" activePane="bottomLeft" state="frozen"/>
      <selection pane="bottomLeft" activeCell="B7" sqref="B7"/>
    </sheetView>
  </sheetViews>
  <sheetFormatPr defaultColWidth="11.421875" defaultRowHeight="15"/>
  <cols>
    <col min="1" max="1" width="27.00390625" style="7" customWidth="1"/>
    <col min="2" max="5" width="26.8515625" style="7" customWidth="1"/>
    <col min="6" max="6" width="23.7109375" style="7" customWidth="1"/>
    <col min="7" max="7" width="20.7109375" style="7" customWidth="1"/>
    <col min="8" max="8" width="18.28125" style="7" customWidth="1"/>
    <col min="9" max="9" width="23.421875" style="7" customWidth="1"/>
    <col min="10" max="16384" width="11.421875" style="7" customWidth="1"/>
  </cols>
  <sheetData>
    <row r="1" ht="80.25" customHeight="1"/>
    <row r="2" spans="1:8" ht="25.5" customHeight="1">
      <c r="A2" s="89" t="s">
        <v>126</v>
      </c>
      <c r="B2" s="89"/>
      <c r="C2" s="89"/>
      <c r="D2" s="89"/>
      <c r="E2" s="89"/>
      <c r="F2" s="89"/>
      <c r="G2" s="89"/>
      <c r="H2" s="89"/>
    </row>
    <row r="3" spans="1:8" ht="15" customHeight="1">
      <c r="A3" s="88" t="s">
        <v>118</v>
      </c>
      <c r="B3" s="88"/>
      <c r="C3" s="88"/>
      <c r="D3" s="88"/>
      <c r="E3" s="88"/>
      <c r="F3" s="88"/>
      <c r="G3" s="88"/>
      <c r="H3" s="88"/>
    </row>
    <row r="4" ht="14.25">
      <c r="K4" s="8" t="s">
        <v>44</v>
      </c>
    </row>
    <row r="5" spans="1:9" s="6" customFormat="1" ht="45">
      <c r="A5" s="55" t="s">
        <v>65</v>
      </c>
      <c r="B5" s="55" t="s">
        <v>69</v>
      </c>
      <c r="C5" s="55" t="s">
        <v>70</v>
      </c>
      <c r="D5" s="55" t="s">
        <v>71</v>
      </c>
      <c r="E5" s="55" t="s">
        <v>72</v>
      </c>
      <c r="F5" s="55" t="s">
        <v>73</v>
      </c>
      <c r="G5" s="55" t="s">
        <v>74</v>
      </c>
      <c r="H5" s="55" t="s">
        <v>75</v>
      </c>
      <c r="I5" s="46" t="s">
        <v>76</v>
      </c>
    </row>
    <row r="6" spans="1:9" ht="15">
      <c r="A6" s="18" t="s">
        <v>64</v>
      </c>
      <c r="B6" s="24">
        <v>1</v>
      </c>
      <c r="C6" s="24">
        <v>0.9999999999999999</v>
      </c>
      <c r="D6" s="24">
        <v>1</v>
      </c>
      <c r="E6" s="24">
        <v>1</v>
      </c>
      <c r="F6" s="24">
        <v>1.0000000000000002</v>
      </c>
      <c r="G6" s="24">
        <v>0.9999999999999998</v>
      </c>
      <c r="H6" s="24">
        <v>1</v>
      </c>
      <c r="I6" s="24">
        <v>1</v>
      </c>
    </row>
    <row r="7" spans="1:9" ht="15.75" customHeight="1">
      <c r="A7" s="17" t="s">
        <v>2</v>
      </c>
      <c r="B7" s="20">
        <v>0.05373741989759355</v>
      </c>
      <c r="C7" s="20">
        <v>0.06487799705596167</v>
      </c>
      <c r="D7" s="20">
        <v>0.05420716920380673</v>
      </c>
      <c r="E7" s="20">
        <v>0.04682742041232607</v>
      </c>
      <c r="F7" s="20">
        <v>0.09525084806284592</v>
      </c>
      <c r="G7" s="20">
        <v>0.09427609427609428</v>
      </c>
      <c r="H7" s="20">
        <v>0.062066230418401744</v>
      </c>
      <c r="I7" s="20">
        <v>0.06775442477876106</v>
      </c>
    </row>
    <row r="8" spans="1:9" ht="15">
      <c r="A8" s="16" t="s">
        <v>23</v>
      </c>
      <c r="B8" s="19">
        <v>0.01956731717956441</v>
      </c>
      <c r="C8" s="19">
        <v>0.010940345799755495</v>
      </c>
      <c r="D8" s="19">
        <v>0.006826842738073404</v>
      </c>
      <c r="E8" s="19">
        <v>0.0010490274641218038</v>
      </c>
      <c r="F8" s="19">
        <v>0.009373326191751474</v>
      </c>
      <c r="G8" s="19">
        <v>0.010101010101010102</v>
      </c>
      <c r="H8" s="19">
        <v>0.02696807455879437</v>
      </c>
      <c r="I8" s="19">
        <v>0.018805309734513276</v>
      </c>
    </row>
    <row r="9" spans="1:9" ht="15">
      <c r="A9" s="17" t="s">
        <v>13</v>
      </c>
      <c r="B9" s="20">
        <v>0.02243646334243844</v>
      </c>
      <c r="C9" s="20">
        <v>0.01750829570120506</v>
      </c>
      <c r="D9" s="20">
        <v>0.012695889629312628</v>
      </c>
      <c r="E9" s="20">
        <v>0.004443796896627085</v>
      </c>
      <c r="F9" s="20">
        <v>0.01294411712194251</v>
      </c>
      <c r="G9" s="20">
        <v>0.020202020202020204</v>
      </c>
      <c r="H9" s="20">
        <v>0.03152885187388459</v>
      </c>
      <c r="I9" s="20">
        <v>0.023783185840707963</v>
      </c>
    </row>
    <row r="10" spans="1:9" ht="15">
      <c r="A10" s="16" t="s">
        <v>17</v>
      </c>
      <c r="B10" s="19">
        <v>0.016345045335105887</v>
      </c>
      <c r="C10" s="19">
        <v>0.009624260871734737</v>
      </c>
      <c r="D10" s="19">
        <v>0.01546738399462004</v>
      </c>
      <c r="E10" s="19">
        <v>0.0029139651781161214</v>
      </c>
      <c r="F10" s="19">
        <v>0.00874843777896804</v>
      </c>
      <c r="G10" s="19">
        <v>0.03367003367003367</v>
      </c>
      <c r="H10" s="19">
        <v>0.02696807455879437</v>
      </c>
      <c r="I10" s="19">
        <v>0.01797566371681416</v>
      </c>
    </row>
    <row r="11" spans="1:9" ht="15">
      <c r="A11" s="17" t="s">
        <v>8</v>
      </c>
      <c r="B11" s="20">
        <v>0.03588639739102437</v>
      </c>
      <c r="C11" s="20">
        <v>0.028829121029914428</v>
      </c>
      <c r="D11" s="20">
        <v>0.03128120478490351</v>
      </c>
      <c r="E11" s="20">
        <v>0.009397537699424491</v>
      </c>
      <c r="F11" s="20">
        <v>0.018835922156757723</v>
      </c>
      <c r="G11" s="20">
        <v>0.013468013468013467</v>
      </c>
      <c r="H11" s="20">
        <v>0.0362879238548483</v>
      </c>
      <c r="I11" s="20">
        <v>0.04286504424778761</v>
      </c>
    </row>
    <row r="12" spans="1:9" ht="15">
      <c r="A12" s="16" t="s">
        <v>12</v>
      </c>
      <c r="B12" s="19">
        <v>0.043478599545091035</v>
      </c>
      <c r="C12" s="19">
        <v>0.028380030438362316</v>
      </c>
      <c r="D12" s="19">
        <v>0.028305924069205846</v>
      </c>
      <c r="E12" s="19">
        <v>0.007241203467618562</v>
      </c>
      <c r="F12" s="19">
        <v>0.027941439028744866</v>
      </c>
      <c r="G12" s="19">
        <v>0.030303030303030304</v>
      </c>
      <c r="H12" s="19">
        <v>0.04600436248264922</v>
      </c>
      <c r="I12" s="19">
        <v>0.05143805309734513</v>
      </c>
    </row>
    <row r="13" spans="1:9" ht="15">
      <c r="A13" s="17" t="s">
        <v>10</v>
      </c>
      <c r="B13" s="20">
        <v>0.033905258456840774</v>
      </c>
      <c r="C13" s="20">
        <v>0.03457373818018512</v>
      </c>
      <c r="D13" s="20">
        <v>0.03505125226712315</v>
      </c>
      <c r="E13" s="20">
        <v>0.010228017775187585</v>
      </c>
      <c r="F13" s="20">
        <v>0.032940546331012316</v>
      </c>
      <c r="G13" s="20">
        <v>0.037037037037037035</v>
      </c>
      <c r="H13" s="20">
        <v>0.03569303985722784</v>
      </c>
      <c r="I13" s="20">
        <v>0.04480088495575221</v>
      </c>
    </row>
    <row r="14" spans="1:9" ht="15">
      <c r="A14" s="16" t="s">
        <v>9</v>
      </c>
      <c r="B14" s="19">
        <v>0.036480998722515916</v>
      </c>
      <c r="C14" s="19">
        <v>0.03576819440632719</v>
      </c>
      <c r="D14" s="19">
        <v>0.028265166799127793</v>
      </c>
      <c r="E14" s="19">
        <v>0.012981714868507322</v>
      </c>
      <c r="F14" s="19">
        <v>0.029994643813604713</v>
      </c>
      <c r="G14" s="19">
        <v>0.05723905723905724</v>
      </c>
      <c r="H14" s="19">
        <v>0.06642871306761848</v>
      </c>
      <c r="I14" s="19">
        <v>0.03982300884955752</v>
      </c>
    </row>
    <row r="15" spans="1:9" ht="15">
      <c r="A15" s="17" t="s">
        <v>0</v>
      </c>
      <c r="B15" s="20">
        <v>0.1644916548092602</v>
      </c>
      <c r="C15" s="20">
        <v>0.29718258027494326</v>
      </c>
      <c r="D15" s="20">
        <v>0.24762079435919382</v>
      </c>
      <c r="E15" s="20">
        <v>0.37695053544110146</v>
      </c>
      <c r="F15" s="20">
        <v>0.3286020353508302</v>
      </c>
      <c r="G15" s="20">
        <v>0.16498316498316498</v>
      </c>
      <c r="H15" s="20">
        <v>0.11382113821138211</v>
      </c>
      <c r="I15" s="20">
        <v>0.18252212389380532</v>
      </c>
    </row>
    <row r="16" spans="1:9" ht="15">
      <c r="A16" s="16" t="s">
        <v>5</v>
      </c>
      <c r="B16" s="19">
        <v>0.050951362130386466</v>
      </c>
      <c r="C16" s="19">
        <v>0.05722786357625808</v>
      </c>
      <c r="D16" s="19">
        <v>0.05799759532106539</v>
      </c>
      <c r="E16" s="19">
        <v>0.017294383332119183</v>
      </c>
      <c r="F16" s="19">
        <v>0.04061774683092305</v>
      </c>
      <c r="G16" s="19">
        <v>0.04040404040404041</v>
      </c>
      <c r="H16" s="19">
        <v>0.04164187983343249</v>
      </c>
      <c r="I16" s="19">
        <v>0.09762168141592921</v>
      </c>
    </row>
    <row r="17" spans="1:9" ht="15">
      <c r="A17" s="17" t="s">
        <v>7</v>
      </c>
      <c r="B17" s="20">
        <v>0.02818514171764486</v>
      </c>
      <c r="C17" s="20">
        <v>0.02579464085227414</v>
      </c>
      <c r="D17" s="20">
        <v>0.04469034664058202</v>
      </c>
      <c r="E17" s="20">
        <v>0.010854520288482555</v>
      </c>
      <c r="F17" s="20">
        <v>0.0189251919300125</v>
      </c>
      <c r="G17" s="20">
        <v>0.04377104377104377</v>
      </c>
      <c r="H17" s="20">
        <v>0.025381717231806468</v>
      </c>
      <c r="I17" s="20">
        <v>0.035398230088495575</v>
      </c>
    </row>
    <row r="18" spans="1:9" ht="15">
      <c r="A18" s="16" t="s">
        <v>4</v>
      </c>
      <c r="B18" s="19">
        <v>0.06164899307250501</v>
      </c>
      <c r="C18" s="19">
        <v>0.03574012624435518</v>
      </c>
      <c r="D18" s="19">
        <v>0.07340384341056835</v>
      </c>
      <c r="E18" s="19">
        <v>0.02612369782181103</v>
      </c>
      <c r="F18" s="19">
        <v>0.05204427780753437</v>
      </c>
      <c r="G18" s="19">
        <v>0.0707070707070707</v>
      </c>
      <c r="H18" s="19">
        <v>0.049970255800118976</v>
      </c>
      <c r="I18" s="19">
        <v>0.052267699115044246</v>
      </c>
    </row>
    <row r="19" spans="1:9" ht="15">
      <c r="A19" s="17" t="s">
        <v>11</v>
      </c>
      <c r="B19" s="20">
        <v>0.02466427095125827</v>
      </c>
      <c r="C19" s="20">
        <v>0.019329607544721936</v>
      </c>
      <c r="D19" s="20">
        <v>0.02797986590858144</v>
      </c>
      <c r="E19" s="20">
        <v>0.007692868070226561</v>
      </c>
      <c r="F19" s="20">
        <v>0.01910373147652205</v>
      </c>
      <c r="G19" s="20">
        <v>0.02356902356902357</v>
      </c>
      <c r="H19" s="20">
        <v>0.054927622446956176</v>
      </c>
      <c r="I19" s="20">
        <v>0.021294247787610618</v>
      </c>
    </row>
    <row r="20" spans="1:9" ht="15">
      <c r="A20" s="16" t="s">
        <v>1</v>
      </c>
      <c r="B20" s="19">
        <v>0.16491228981232411</v>
      </c>
      <c r="C20" s="19">
        <v>0.18782590254734163</v>
      </c>
      <c r="D20" s="19">
        <v>0.14994599661714658</v>
      </c>
      <c r="E20" s="19">
        <v>0.3780869818605667</v>
      </c>
      <c r="F20" s="19">
        <v>0.17148723442242456</v>
      </c>
      <c r="G20" s="19">
        <v>0.10437710437710437</v>
      </c>
      <c r="H20" s="19">
        <v>0.10291493158834028</v>
      </c>
      <c r="I20" s="19">
        <v>0.11587389380530974</v>
      </c>
    </row>
    <row r="21" spans="1:9" ht="15">
      <c r="A21" s="17" t="s">
        <v>6</v>
      </c>
      <c r="B21" s="20">
        <v>0.048752116157577144</v>
      </c>
      <c r="C21" s="20">
        <v>0.02299406202440059</v>
      </c>
      <c r="D21" s="20">
        <v>0.038495241588718386</v>
      </c>
      <c r="E21" s="20">
        <v>0.010431995337655715</v>
      </c>
      <c r="F21" s="20">
        <v>0.015443670773076236</v>
      </c>
      <c r="G21" s="20">
        <v>0.06060606060606061</v>
      </c>
      <c r="H21" s="20">
        <v>0.042236763831052945</v>
      </c>
      <c r="I21" s="20">
        <v>0.036780973451327435</v>
      </c>
    </row>
    <row r="22" spans="1:9" ht="15">
      <c r="A22" s="16" t="s">
        <v>3</v>
      </c>
      <c r="B22" s="19">
        <v>0.10795519458263661</v>
      </c>
      <c r="C22" s="19">
        <v>0.06360557371323071</v>
      </c>
      <c r="D22" s="19">
        <v>0.07703124044751483</v>
      </c>
      <c r="E22" s="19">
        <v>0.03861003861003861</v>
      </c>
      <c r="F22" s="19">
        <v>0.04552758435993573</v>
      </c>
      <c r="G22" s="19">
        <v>0.10437710437710437</v>
      </c>
      <c r="H22" s="19">
        <v>0.08229228633749752</v>
      </c>
      <c r="I22" s="19">
        <v>0.06996681415929204</v>
      </c>
    </row>
    <row r="23" spans="1:9" ht="15">
      <c r="A23" s="17" t="s">
        <v>15</v>
      </c>
      <c r="B23" s="20">
        <v>0.018816925106197355</v>
      </c>
      <c r="C23" s="20">
        <v>0.008426685960929119</v>
      </c>
      <c r="D23" s="20">
        <v>0.008416376271117361</v>
      </c>
      <c r="E23" s="20">
        <v>0.00910614118161288</v>
      </c>
      <c r="F23" s="20">
        <v>0.01517586145331191</v>
      </c>
      <c r="G23" s="20">
        <v>0.02356902356902357</v>
      </c>
      <c r="H23" s="20">
        <v>0.015070394606385089</v>
      </c>
      <c r="I23" s="20">
        <v>0.016039823008849558</v>
      </c>
    </row>
    <row r="24" spans="1:9" ht="15">
      <c r="A24" s="16" t="s">
        <v>20</v>
      </c>
      <c r="B24" s="19">
        <v>0.008145259287724728</v>
      </c>
      <c r="C24" s="19">
        <v>0.009371647413986677</v>
      </c>
      <c r="D24" s="19">
        <v>0.006419270037292901</v>
      </c>
      <c r="E24" s="19">
        <v>0.002972244481678444</v>
      </c>
      <c r="F24" s="19">
        <v>0.009819675058025352</v>
      </c>
      <c r="G24" s="19">
        <v>0.006734006734006734</v>
      </c>
      <c r="H24" s="19">
        <v>0.03152885187388459</v>
      </c>
      <c r="I24" s="19">
        <v>0.008573008849557522</v>
      </c>
    </row>
    <row r="25" spans="1:9" ht="15">
      <c r="A25" s="17" t="s">
        <v>21</v>
      </c>
      <c r="B25" s="20">
        <v>0.011146827581192943</v>
      </c>
      <c r="C25" s="20">
        <v>0.007491080561862229</v>
      </c>
      <c r="D25" s="20">
        <v>0.007051007723502679</v>
      </c>
      <c r="E25" s="20">
        <v>0.0032345013477088954</v>
      </c>
      <c r="F25" s="20">
        <v>0.007945009819675058</v>
      </c>
      <c r="G25" s="20">
        <v>0.006734006734006734</v>
      </c>
      <c r="H25" s="20">
        <v>0.017648225262740434</v>
      </c>
      <c r="I25" s="20">
        <v>0.010232300884955753</v>
      </c>
    </row>
    <row r="26" spans="1:9" ht="15">
      <c r="A26" s="16" t="s">
        <v>19</v>
      </c>
      <c r="B26" s="19">
        <v>0.009573341088250262</v>
      </c>
      <c r="C26" s="19">
        <v>0.006692697287991817</v>
      </c>
      <c r="D26" s="19">
        <v>0.006337755497136802</v>
      </c>
      <c r="E26" s="19">
        <v>0.0030013841334596055</v>
      </c>
      <c r="F26" s="19">
        <v>0.007855740046420282</v>
      </c>
      <c r="G26" s="19">
        <v>0.010101010101010102</v>
      </c>
      <c r="H26" s="19">
        <v>0.01903628792385485</v>
      </c>
      <c r="I26" s="19">
        <v>0.009679203539823008</v>
      </c>
    </row>
    <row r="27" spans="1:9" ht="15">
      <c r="A27" s="17" t="s">
        <v>22</v>
      </c>
      <c r="B27" s="20">
        <v>0.01232045116998847</v>
      </c>
      <c r="C27" s="20">
        <v>0.007257179212095507</v>
      </c>
      <c r="D27" s="20">
        <v>0.0062358623219416764</v>
      </c>
      <c r="E27" s="20">
        <v>0.002797406570991477</v>
      </c>
      <c r="F27" s="20">
        <v>0.008926977325477594</v>
      </c>
      <c r="G27" s="20">
        <v>0.02356902356902357</v>
      </c>
      <c r="H27" s="20">
        <v>0.02181241324608368</v>
      </c>
      <c r="I27" s="20">
        <v>0.009402654867256638</v>
      </c>
    </row>
    <row r="28" spans="1:9" ht="15">
      <c r="A28" s="16" t="s">
        <v>14</v>
      </c>
      <c r="B28" s="19">
        <v>0.012556733795166333</v>
      </c>
      <c r="C28" s="19">
        <v>0.00971470272697787</v>
      </c>
      <c r="D28" s="19">
        <v>0.01634366530129812</v>
      </c>
      <c r="E28" s="19">
        <v>0.009033292052159976</v>
      </c>
      <c r="F28" s="19">
        <v>0.010801642563827887</v>
      </c>
      <c r="G28" s="19">
        <v>0</v>
      </c>
      <c r="H28" s="19">
        <v>0.023398770573071586</v>
      </c>
      <c r="I28" s="19">
        <v>0.012997787610619468</v>
      </c>
    </row>
    <row r="29" spans="1:9" ht="15">
      <c r="A29" s="17" t="s">
        <v>16</v>
      </c>
      <c r="B29" s="20">
        <v>0.011528514898787949</v>
      </c>
      <c r="C29" s="20">
        <v>0.006667747810683366</v>
      </c>
      <c r="D29" s="20">
        <v>0.015161704469034663</v>
      </c>
      <c r="E29" s="20">
        <v>0.005215997668827858</v>
      </c>
      <c r="F29" s="20">
        <v>0.009105516871987145</v>
      </c>
      <c r="G29" s="20">
        <v>0.016835016835016835</v>
      </c>
      <c r="H29" s="20">
        <v>0.018639698592107873</v>
      </c>
      <c r="I29" s="20">
        <v>0.008019911504424779</v>
      </c>
    </row>
    <row r="30" spans="1:9" ht="15">
      <c r="A30" s="16" t="s">
        <v>18</v>
      </c>
      <c r="B30" s="19">
        <v>0.0025134239689249397</v>
      </c>
      <c r="C30" s="19">
        <v>0.0041759187645018835</v>
      </c>
      <c r="D30" s="19">
        <v>0.004748221964092845</v>
      </c>
      <c r="E30" s="19">
        <v>0.0035113280396299263</v>
      </c>
      <c r="F30" s="19">
        <v>0.002588823424388502</v>
      </c>
      <c r="G30" s="19">
        <v>0.003367003367003367</v>
      </c>
      <c r="H30" s="19">
        <v>0.007733491969066032</v>
      </c>
      <c r="I30" s="19">
        <v>0.006084070796460177</v>
      </c>
    </row>
    <row r="31" spans="1:9" ht="15">
      <c r="A31" s="17" t="s">
        <v>24</v>
      </c>
      <c r="B31" s="20">
        <v>0</v>
      </c>
      <c r="C31" s="20">
        <v>0</v>
      </c>
      <c r="D31" s="20">
        <v>2.0378635039025085E-05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3" spans="1:4" ht="29.25" customHeight="1">
      <c r="A33" s="87" t="s">
        <v>120</v>
      </c>
      <c r="B33" s="87"/>
      <c r="C33" s="87"/>
      <c r="D33" s="87"/>
    </row>
    <row r="34" ht="15">
      <c r="A34" s="15" t="s">
        <v>121</v>
      </c>
    </row>
  </sheetData>
  <mergeCells count="3">
    <mergeCell ref="A3:H3"/>
    <mergeCell ref="A2:H2"/>
    <mergeCell ref="A33:D33"/>
  </mergeCells>
  <hyperlinks>
    <hyperlink ref="K4" location="INDICE!A1" display="Indice"/>
  </hyperlink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showGridLines="0" zoomScale="90" zoomScaleNormal="90" workbookViewId="0" topLeftCell="A1">
      <pane ySplit="5" topLeftCell="A6" activePane="bottomLeft" state="frozen"/>
      <selection pane="bottomLeft" activeCell="B7" sqref="B7"/>
    </sheetView>
  </sheetViews>
  <sheetFormatPr defaultColWidth="11.421875" defaultRowHeight="15"/>
  <cols>
    <col min="1" max="1" width="38.421875" style="7" customWidth="1"/>
    <col min="2" max="6" width="17.00390625" style="7" customWidth="1"/>
    <col min="7" max="8" width="11.421875" style="7" customWidth="1"/>
    <col min="9" max="9" width="26.00390625" style="7" customWidth="1"/>
    <col min="10" max="10" width="25.00390625" style="7" customWidth="1"/>
    <col min="11" max="11" width="19.57421875" style="7" bestFit="1" customWidth="1"/>
    <col min="12" max="12" width="11.421875" style="7" customWidth="1"/>
    <col min="13" max="16384" width="11.421875" style="7" customWidth="1"/>
  </cols>
  <sheetData>
    <row r="1" ht="81" customHeight="1"/>
    <row r="2" spans="1:6" ht="27" customHeight="1">
      <c r="A2" s="89" t="s">
        <v>133</v>
      </c>
      <c r="B2" s="89"/>
      <c r="C2" s="89"/>
      <c r="D2" s="89"/>
      <c r="E2" s="89"/>
      <c r="F2" s="89"/>
    </row>
    <row r="3" spans="1:6" ht="15" customHeight="1">
      <c r="A3" s="88" t="s">
        <v>118</v>
      </c>
      <c r="B3" s="88"/>
      <c r="C3" s="88"/>
      <c r="D3" s="88"/>
      <c r="E3" s="88"/>
      <c r="F3" s="88"/>
    </row>
    <row r="4" ht="14.25">
      <c r="H4" s="8" t="s">
        <v>44</v>
      </c>
    </row>
    <row r="5" spans="1:6" ht="30">
      <c r="A5" s="55" t="s">
        <v>65</v>
      </c>
      <c r="B5" s="55" t="s">
        <v>77</v>
      </c>
      <c r="C5" s="55" t="s">
        <v>78</v>
      </c>
      <c r="D5" s="55" t="s">
        <v>79</v>
      </c>
      <c r="E5" s="55" t="s">
        <v>80</v>
      </c>
      <c r="F5" s="55" t="s">
        <v>81</v>
      </c>
    </row>
    <row r="6" spans="1:6" ht="15">
      <c r="A6" s="18" t="s">
        <v>64</v>
      </c>
      <c r="B6" s="24">
        <v>0.9999999999999999</v>
      </c>
      <c r="C6" s="24">
        <v>1</v>
      </c>
      <c r="D6" s="24">
        <v>0.9999999999999998</v>
      </c>
      <c r="E6" s="24">
        <v>0.9999999999999998</v>
      </c>
      <c r="F6" s="24">
        <v>1</v>
      </c>
    </row>
    <row r="7" spans="1:6" ht="15.75" customHeight="1">
      <c r="A7" s="17" t="s">
        <v>2</v>
      </c>
      <c r="B7" s="20">
        <v>0.058252567569166296</v>
      </c>
      <c r="C7" s="20">
        <v>0.05780302448760267</v>
      </c>
      <c r="D7" s="20">
        <v>0.05435742212132678</v>
      </c>
      <c r="E7" s="20">
        <v>0.05690765926986399</v>
      </c>
      <c r="F7" s="20">
        <v>0.04632024453327063</v>
      </c>
    </row>
    <row r="8" spans="1:6" ht="15" thickBot="1">
      <c r="A8" s="16" t="s">
        <v>23</v>
      </c>
      <c r="B8" s="19">
        <v>0.01493547721360414</v>
      </c>
      <c r="C8" s="19">
        <v>0.005173869655331235</v>
      </c>
      <c r="D8" s="19">
        <v>0.004035817883717997</v>
      </c>
      <c r="E8" s="19">
        <v>0.002863278453829635</v>
      </c>
      <c r="F8" s="19">
        <v>0.0037620503174229957</v>
      </c>
    </row>
    <row r="9" spans="1:11" ht="15.75" thickBot="1">
      <c r="A9" s="17" t="s">
        <v>13</v>
      </c>
      <c r="B9" s="20">
        <v>0.019425847761190107</v>
      </c>
      <c r="C9" s="20">
        <v>0.010286328394872188</v>
      </c>
      <c r="D9" s="20">
        <v>0.00882835162063312</v>
      </c>
      <c r="E9" s="20">
        <v>0.0066213314244810305</v>
      </c>
      <c r="F9" s="20">
        <v>0.005643075476134493</v>
      </c>
      <c r="I9" s="26" t="s">
        <v>50</v>
      </c>
      <c r="J9" s="27" t="s">
        <v>57</v>
      </c>
      <c r="K9" s="27" t="s">
        <v>51</v>
      </c>
    </row>
    <row r="10" spans="1:11" ht="15" thickBot="1">
      <c r="A10" s="16" t="s">
        <v>17</v>
      </c>
      <c r="B10" s="19">
        <v>0.013014976227063421</v>
      </c>
      <c r="C10" s="19">
        <v>0.009764335610654793</v>
      </c>
      <c r="D10" s="19">
        <v>0.006432084752175559</v>
      </c>
      <c r="E10" s="19">
        <v>0.006979241231209735</v>
      </c>
      <c r="F10" s="19">
        <v>0.005172819186456619</v>
      </c>
      <c r="I10" s="28" t="s">
        <v>45</v>
      </c>
      <c r="J10" s="29" t="s">
        <v>58</v>
      </c>
      <c r="K10" s="29" t="s">
        <v>52</v>
      </c>
    </row>
    <row r="11" spans="1:11" ht="15" thickBot="1">
      <c r="A11" s="17" t="s">
        <v>8</v>
      </c>
      <c r="B11" s="20">
        <v>0.031511464510167085</v>
      </c>
      <c r="C11" s="20">
        <v>0.02313656252398864</v>
      </c>
      <c r="D11" s="20">
        <v>0.020557447345188547</v>
      </c>
      <c r="E11" s="20">
        <v>0.01896921975662133</v>
      </c>
      <c r="F11" s="20">
        <v>0.011756407241946862</v>
      </c>
      <c r="I11" s="28" t="s">
        <v>48</v>
      </c>
      <c r="J11" s="29" t="s">
        <v>59</v>
      </c>
      <c r="K11" s="29" t="s">
        <v>53</v>
      </c>
    </row>
    <row r="12" spans="1:11" ht="15" thickBot="1">
      <c r="A12" s="16" t="s">
        <v>12</v>
      </c>
      <c r="B12" s="19">
        <v>0.03535509550581737</v>
      </c>
      <c r="C12" s="19">
        <v>0.02069547862132494</v>
      </c>
      <c r="D12" s="19">
        <v>0.014125362593012992</v>
      </c>
      <c r="E12" s="19">
        <v>0.0123478883321403</v>
      </c>
      <c r="F12" s="19">
        <v>0.010815894662591112</v>
      </c>
      <c r="I12" s="28" t="s">
        <v>46</v>
      </c>
      <c r="J12" s="29" t="s">
        <v>60</v>
      </c>
      <c r="K12" s="29" t="s">
        <v>54</v>
      </c>
    </row>
    <row r="13" spans="1:11" ht="15" thickBot="1">
      <c r="A13" s="17" t="s">
        <v>10</v>
      </c>
      <c r="B13" s="20">
        <v>0.03337544151147766</v>
      </c>
      <c r="C13" s="20">
        <v>0.024840715437168957</v>
      </c>
      <c r="D13" s="20">
        <v>0.017530583932400052</v>
      </c>
      <c r="E13" s="20">
        <v>0.014853256979241232</v>
      </c>
      <c r="F13" s="20">
        <v>0.013637432400658359</v>
      </c>
      <c r="I13" s="28" t="s">
        <v>47</v>
      </c>
      <c r="J13" s="29" t="s">
        <v>61</v>
      </c>
      <c r="K13" s="29" t="s">
        <v>55</v>
      </c>
    </row>
    <row r="14" spans="1:11" ht="15" thickBot="1">
      <c r="A14" s="16" t="s">
        <v>9</v>
      </c>
      <c r="B14" s="19">
        <v>0.035190781595264606</v>
      </c>
      <c r="C14" s="19">
        <v>0.023566438934520612</v>
      </c>
      <c r="D14" s="19">
        <v>0.019170134947660487</v>
      </c>
      <c r="E14" s="19">
        <v>0.01879026485325698</v>
      </c>
      <c r="F14" s="19">
        <v>0.015518457559369859</v>
      </c>
      <c r="I14" s="28" t="s">
        <v>49</v>
      </c>
      <c r="J14" s="29" t="s">
        <v>62</v>
      </c>
      <c r="K14" s="29" t="s">
        <v>56</v>
      </c>
    </row>
    <row r="15" spans="1:9" ht="15">
      <c r="A15" s="17" t="s">
        <v>0</v>
      </c>
      <c r="B15" s="20">
        <v>0.2312698573360903</v>
      </c>
      <c r="C15" s="20">
        <v>0.3020188838566055</v>
      </c>
      <c r="D15" s="20">
        <v>0.32122587968217936</v>
      </c>
      <c r="E15" s="20">
        <v>0.33446671438797426</v>
      </c>
      <c r="F15" s="20">
        <v>0.3773806724664943</v>
      </c>
      <c r="I15" s="7" t="s">
        <v>63</v>
      </c>
    </row>
    <row r="16" spans="1:9" ht="15">
      <c r="A16" s="16" t="s">
        <v>5</v>
      </c>
      <c r="B16" s="19">
        <v>0.05213746107403459</v>
      </c>
      <c r="C16" s="19">
        <v>0.04243494281108466</v>
      </c>
      <c r="D16" s="19">
        <v>0.03758355404212385</v>
      </c>
      <c r="E16" s="19">
        <v>0.03435934144595562</v>
      </c>
      <c r="F16" s="19">
        <v>0.02798024923583353</v>
      </c>
      <c r="I16" s="30"/>
    </row>
    <row r="17" spans="1:6" ht="15">
      <c r="A17" s="17" t="s">
        <v>7</v>
      </c>
      <c r="B17" s="20">
        <v>0.026737159525145944</v>
      </c>
      <c r="C17" s="20">
        <v>0.027957319413525753</v>
      </c>
      <c r="D17" s="20">
        <v>0.022323117669315173</v>
      </c>
      <c r="E17" s="20">
        <v>0.023622047244094488</v>
      </c>
      <c r="F17" s="20">
        <v>0.017634610862920293</v>
      </c>
    </row>
    <row r="18" spans="1:6" ht="15">
      <c r="A18" s="16" t="s">
        <v>4</v>
      </c>
      <c r="B18" s="19">
        <v>0.04901944030738532</v>
      </c>
      <c r="C18" s="19">
        <v>0.053657787671758654</v>
      </c>
      <c r="D18" s="19">
        <v>0.055366376592256274</v>
      </c>
      <c r="E18" s="19">
        <v>0.049570508231925554</v>
      </c>
      <c r="F18" s="19">
        <v>0.03315306842229015</v>
      </c>
    </row>
    <row r="19" spans="1:6" ht="15">
      <c r="A19" s="17" t="s">
        <v>11</v>
      </c>
      <c r="B19" s="20">
        <v>0.02201806401407053</v>
      </c>
      <c r="C19" s="20">
        <v>0.01845398019497966</v>
      </c>
      <c r="D19" s="20">
        <v>0.014251481901879177</v>
      </c>
      <c r="E19" s="20">
        <v>0.00984251968503937</v>
      </c>
      <c r="F19" s="20">
        <v>0.012461791676463673</v>
      </c>
    </row>
    <row r="20" spans="1:6" ht="15">
      <c r="A20" s="16" t="s">
        <v>1</v>
      </c>
      <c r="B20" s="19">
        <v>0.18269472184283966</v>
      </c>
      <c r="C20" s="19">
        <v>0.24172871727949644</v>
      </c>
      <c r="D20" s="19">
        <v>0.2796065077563375</v>
      </c>
      <c r="E20" s="19">
        <v>0.2934860415175376</v>
      </c>
      <c r="F20" s="19">
        <v>0.31789325182224315</v>
      </c>
    </row>
    <row r="21" spans="1:6" ht="15">
      <c r="A21" s="17" t="s">
        <v>6</v>
      </c>
      <c r="B21" s="20">
        <v>0.03558119144673797</v>
      </c>
      <c r="C21" s="20">
        <v>0.026928686574038532</v>
      </c>
      <c r="D21" s="20">
        <v>0.028124605877159793</v>
      </c>
      <c r="E21" s="20">
        <v>0.024337866857551894</v>
      </c>
      <c r="F21" s="20">
        <v>0.025864095932283095</v>
      </c>
    </row>
    <row r="22" spans="1:6" ht="15">
      <c r="A22" s="16" t="s">
        <v>3</v>
      </c>
      <c r="B22" s="19">
        <v>0.08560228935285295</v>
      </c>
      <c r="C22" s="19">
        <v>0.056083518845474786</v>
      </c>
      <c r="D22" s="19">
        <v>0.0500693656198764</v>
      </c>
      <c r="E22" s="19">
        <v>0.046170365068002865</v>
      </c>
      <c r="F22" s="19">
        <v>0.04279332236068657</v>
      </c>
    </row>
    <row r="23" spans="1:6" ht="15">
      <c r="A23" s="17" t="s">
        <v>15</v>
      </c>
      <c r="B23" s="20">
        <v>0.013828658712120714</v>
      </c>
      <c r="C23" s="20">
        <v>0.009303753742227682</v>
      </c>
      <c r="D23" s="20">
        <v>0.010467902635893556</v>
      </c>
      <c r="E23" s="20">
        <v>0.011811023622047244</v>
      </c>
      <c r="F23" s="20">
        <v>0.005407947331295556</v>
      </c>
    </row>
    <row r="24" spans="1:6" ht="15">
      <c r="A24" s="16" t="s">
        <v>20</v>
      </c>
      <c r="B24" s="19">
        <v>0.008558782972872431</v>
      </c>
      <c r="C24" s="19">
        <v>0.005818684271129193</v>
      </c>
      <c r="D24" s="19">
        <v>0.00441417581031656</v>
      </c>
      <c r="E24" s="19">
        <v>0.0035790980672870437</v>
      </c>
      <c r="F24" s="19">
        <v>0.00423230660710087</v>
      </c>
    </row>
    <row r="25" spans="1:6" ht="15">
      <c r="A25" s="17" t="s">
        <v>21</v>
      </c>
      <c r="B25" s="20">
        <v>0.009317255983983995</v>
      </c>
      <c r="C25" s="20">
        <v>0.0050203423658555305</v>
      </c>
      <c r="D25" s="20">
        <v>0.004666414428048935</v>
      </c>
      <c r="E25" s="20">
        <v>0.0030422333571939867</v>
      </c>
      <c r="F25" s="20">
        <v>0.0025864095932283094</v>
      </c>
    </row>
    <row r="26" spans="1:6" ht="15">
      <c r="A26" s="16" t="s">
        <v>19</v>
      </c>
      <c r="B26" s="19">
        <v>0.008153913497270418</v>
      </c>
      <c r="C26" s="19">
        <v>0.004820756889537115</v>
      </c>
      <c r="D26" s="19">
        <v>0.003783579265985623</v>
      </c>
      <c r="E26" s="19">
        <v>0.0023264137437365782</v>
      </c>
      <c r="F26" s="19">
        <v>0.0028215377380672465</v>
      </c>
    </row>
    <row r="27" spans="1:6" ht="15">
      <c r="A27" s="17" t="s">
        <v>22</v>
      </c>
      <c r="B27" s="20">
        <v>0.009820713805917668</v>
      </c>
      <c r="C27" s="20">
        <v>0.004575113226375989</v>
      </c>
      <c r="D27" s="20">
        <v>0.002648505486189936</v>
      </c>
      <c r="E27" s="20">
        <v>0.003937007874015748</v>
      </c>
      <c r="F27" s="20">
        <v>0.002116153303550435</v>
      </c>
    </row>
    <row r="28" spans="1:6" ht="15">
      <c r="A28" s="16" t="s">
        <v>14</v>
      </c>
      <c r="B28" s="19">
        <v>0.011529578475666425</v>
      </c>
      <c r="C28" s="19">
        <v>0.011391724879097257</v>
      </c>
      <c r="D28" s="19">
        <v>0.008071635767435994</v>
      </c>
      <c r="E28" s="19">
        <v>0.009305654974946313</v>
      </c>
      <c r="F28" s="19">
        <v>0.007053844345168116</v>
      </c>
    </row>
    <row r="29" spans="1:6" ht="15">
      <c r="A29" s="17" t="s">
        <v>16</v>
      </c>
      <c r="B29" s="20">
        <v>0.009317255983983995</v>
      </c>
      <c r="C29" s="20">
        <v>0.010439855684347892</v>
      </c>
      <c r="D29" s="20">
        <v>0.008449993694034557</v>
      </c>
      <c r="E29" s="20">
        <v>0.008768790264853258</v>
      </c>
      <c r="F29" s="20">
        <v>0.006113331765812368</v>
      </c>
    </row>
    <row r="30" spans="1:6" ht="15">
      <c r="A30" s="16" t="s">
        <v>18</v>
      </c>
      <c r="B30" s="19">
        <v>0.0033520037752764087</v>
      </c>
      <c r="C30" s="19">
        <v>0.004083825900053735</v>
      </c>
      <c r="D30" s="19">
        <v>0.00390969857485181</v>
      </c>
      <c r="E30" s="19">
        <v>0.0030422333571939867</v>
      </c>
      <c r="F30" s="19">
        <v>0.0018810251587114979</v>
      </c>
    </row>
    <row r="31" spans="1:6" ht="15">
      <c r="A31" s="17" t="s">
        <v>24</v>
      </c>
      <c r="B31" s="20">
        <v>0</v>
      </c>
      <c r="C31" s="20">
        <v>1.535272894757043E-05</v>
      </c>
      <c r="D31" s="20">
        <v>0</v>
      </c>
      <c r="E31" s="20">
        <v>0</v>
      </c>
      <c r="F31" s="20">
        <v>0</v>
      </c>
    </row>
    <row r="32" spans="1:6" ht="15">
      <c r="A32" s="31"/>
      <c r="B32" s="32"/>
      <c r="C32" s="32"/>
      <c r="D32" s="32"/>
      <c r="E32" s="33"/>
      <c r="F32" s="33"/>
    </row>
    <row r="33" spans="1:6" ht="36.75" customHeight="1">
      <c r="A33" s="87" t="s">
        <v>120</v>
      </c>
      <c r="B33" s="87"/>
      <c r="C33" s="87"/>
      <c r="D33" s="32"/>
      <c r="E33" s="33"/>
      <c r="F33" s="33"/>
    </row>
    <row r="34" ht="15">
      <c r="A34" s="15" t="s">
        <v>121</v>
      </c>
    </row>
  </sheetData>
  <mergeCells count="3">
    <mergeCell ref="A2:F2"/>
    <mergeCell ref="A3:F3"/>
    <mergeCell ref="A33:C33"/>
  </mergeCells>
  <hyperlinks>
    <hyperlink ref="H4" location="INDICE!A1" display="Indice"/>
  </hyperlink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showGridLines="0" zoomScale="90" zoomScaleNormal="90" workbookViewId="0" topLeftCell="A1">
      <pane ySplit="5" topLeftCell="A6" activePane="bottomLeft" state="frozen"/>
      <selection pane="bottomLeft" activeCell="B8" sqref="B8"/>
    </sheetView>
  </sheetViews>
  <sheetFormatPr defaultColWidth="11.421875" defaultRowHeight="15"/>
  <cols>
    <col min="1" max="1" width="68.140625" style="6" customWidth="1"/>
    <col min="2" max="6" width="17.00390625" style="7" customWidth="1"/>
    <col min="7" max="16384" width="11.421875" style="7" customWidth="1"/>
  </cols>
  <sheetData>
    <row r="1" ht="81" customHeight="1"/>
    <row r="2" spans="1:6" ht="27.75" customHeight="1">
      <c r="A2" s="89" t="s">
        <v>134</v>
      </c>
      <c r="B2" s="89"/>
      <c r="C2" s="89"/>
      <c r="D2" s="89"/>
      <c r="E2" s="89"/>
      <c r="F2" s="89"/>
    </row>
    <row r="3" spans="1:6" ht="27.75" customHeight="1">
      <c r="A3" s="88" t="s">
        <v>118</v>
      </c>
      <c r="B3" s="88"/>
      <c r="C3" s="88"/>
      <c r="D3" s="88"/>
      <c r="E3" s="88"/>
      <c r="F3" s="88"/>
    </row>
    <row r="4" ht="15">
      <c r="H4" s="8" t="s">
        <v>44</v>
      </c>
    </row>
    <row r="5" spans="1:6" ht="30">
      <c r="A5" s="55" t="s">
        <v>68</v>
      </c>
      <c r="B5" s="55" t="s">
        <v>77</v>
      </c>
      <c r="C5" s="55" t="s">
        <v>78</v>
      </c>
      <c r="D5" s="55" t="s">
        <v>79</v>
      </c>
      <c r="E5" s="55" t="s">
        <v>80</v>
      </c>
      <c r="F5" s="55" t="s">
        <v>81</v>
      </c>
    </row>
    <row r="6" spans="1:6" ht="15">
      <c r="A6" s="18" t="s">
        <v>64</v>
      </c>
      <c r="B6" s="24">
        <v>1</v>
      </c>
      <c r="C6" s="24">
        <v>1.0000000000000002</v>
      </c>
      <c r="D6" s="24">
        <v>1</v>
      </c>
      <c r="E6" s="24">
        <v>1</v>
      </c>
      <c r="F6" s="24">
        <v>1</v>
      </c>
    </row>
    <row r="7" spans="1:8" ht="15">
      <c r="A7" s="51" t="s">
        <v>27</v>
      </c>
      <c r="B7" s="20">
        <v>0.1097787808959446</v>
      </c>
      <c r="C7" s="20">
        <v>0.07026944039302986</v>
      </c>
      <c r="D7" s="20">
        <v>0.08727456173540168</v>
      </c>
      <c r="E7" s="20">
        <v>0.09806728704366499</v>
      </c>
      <c r="F7" s="20">
        <v>0.051257935574888315</v>
      </c>
      <c r="H7" s="14"/>
    </row>
    <row r="8" spans="1:8" ht="15">
      <c r="A8" s="52" t="s">
        <v>32</v>
      </c>
      <c r="B8" s="19">
        <v>0.004110476786387973</v>
      </c>
      <c r="C8" s="19">
        <v>0.004974284179012819</v>
      </c>
      <c r="D8" s="19">
        <v>0.00731491991423887</v>
      </c>
      <c r="E8" s="19">
        <v>0.008589835361488905</v>
      </c>
      <c r="F8" s="19">
        <v>0.022572301904537972</v>
      </c>
      <c r="H8" s="14"/>
    </row>
    <row r="9" spans="1:8" ht="15">
      <c r="A9" s="51" t="s">
        <v>26</v>
      </c>
      <c r="B9" s="20">
        <v>0.07950032797056546</v>
      </c>
      <c r="C9" s="20">
        <v>0.08803254778536886</v>
      </c>
      <c r="D9" s="20">
        <v>0.08752680035313407</v>
      </c>
      <c r="E9" s="20">
        <v>0.09323550465282748</v>
      </c>
      <c r="F9" s="20">
        <v>0.15683047260757113</v>
      </c>
      <c r="H9" s="14"/>
    </row>
    <row r="10" spans="1:8" ht="28.5">
      <c r="A10" s="52" t="s">
        <v>35</v>
      </c>
      <c r="B10" s="19">
        <v>0.00021689436192965</v>
      </c>
      <c r="C10" s="19">
        <v>0.0011514546710677824</v>
      </c>
      <c r="D10" s="19">
        <v>0.0013873123975280616</v>
      </c>
      <c r="E10" s="19">
        <v>0.001968503937007874</v>
      </c>
      <c r="F10" s="19">
        <v>0.005172819186456619</v>
      </c>
      <c r="H10" s="14"/>
    </row>
    <row r="11" spans="1:8" ht="28.5">
      <c r="A11" s="51" t="s">
        <v>41</v>
      </c>
      <c r="B11" s="20">
        <v>0.00045350639312563177</v>
      </c>
      <c r="C11" s="20">
        <v>0.0017502111000230291</v>
      </c>
      <c r="D11" s="20">
        <v>0.003152982721654685</v>
      </c>
      <c r="E11" s="20">
        <v>0.0030422333571939867</v>
      </c>
      <c r="F11" s="20">
        <v>0.006113331765812368</v>
      </c>
      <c r="H11" s="14"/>
    </row>
    <row r="12" spans="1:8" ht="15">
      <c r="A12" s="52" t="s">
        <v>29</v>
      </c>
      <c r="B12" s="19">
        <v>0.033187466397805294</v>
      </c>
      <c r="C12" s="19">
        <v>0.05674368619022031</v>
      </c>
      <c r="D12" s="19">
        <v>0.04918653045781309</v>
      </c>
      <c r="E12" s="19">
        <v>0.047780959198282034</v>
      </c>
      <c r="F12" s="19">
        <v>0.039736656477780394</v>
      </c>
      <c r="H12" s="14"/>
    </row>
    <row r="13" spans="1:8" ht="28.5">
      <c r="A13" s="51" t="s">
        <v>25</v>
      </c>
      <c r="B13" s="20">
        <v>0.3610344678003889</v>
      </c>
      <c r="C13" s="20">
        <v>0.403362247639518</v>
      </c>
      <c r="D13" s="20">
        <v>0.4441922058267121</v>
      </c>
      <c r="E13" s="20">
        <v>0.44738725841088045</v>
      </c>
      <c r="F13" s="20">
        <v>0.3804373383494004</v>
      </c>
      <c r="H13" s="14"/>
    </row>
    <row r="14" spans="1:8" ht="15">
      <c r="A14" s="52" t="s">
        <v>28</v>
      </c>
      <c r="B14" s="19">
        <v>0.10831178630252952</v>
      </c>
      <c r="C14" s="19">
        <v>0.06243954862976894</v>
      </c>
      <c r="D14" s="19">
        <v>0.0441417581031656</v>
      </c>
      <c r="E14" s="19">
        <v>0.045633500357909806</v>
      </c>
      <c r="F14" s="19">
        <v>0.03432870914648484</v>
      </c>
      <c r="H14" s="14"/>
    </row>
    <row r="15" spans="1:8" ht="15">
      <c r="A15" s="51" t="s">
        <v>36</v>
      </c>
      <c r="B15" s="20">
        <v>0.07988679428818557</v>
      </c>
      <c r="C15" s="20">
        <v>0.03649343670837491</v>
      </c>
      <c r="D15" s="20">
        <v>0.022701475595913734</v>
      </c>
      <c r="E15" s="20">
        <v>0.015926986399427346</v>
      </c>
      <c r="F15" s="20">
        <v>0.011051022807430049</v>
      </c>
      <c r="H15" s="14"/>
    </row>
    <row r="16" spans="1:8" ht="15">
      <c r="A16" s="52" t="s">
        <v>33</v>
      </c>
      <c r="B16" s="19">
        <v>0.008728354928562884</v>
      </c>
      <c r="C16" s="19">
        <v>0.016135718123896522</v>
      </c>
      <c r="D16" s="19">
        <v>0.016269390843738175</v>
      </c>
      <c r="E16" s="19">
        <v>0.014137437365783823</v>
      </c>
      <c r="F16" s="19">
        <v>0.014107688690336233</v>
      </c>
      <c r="H16" s="14"/>
    </row>
    <row r="17" spans="1:8" ht="15">
      <c r="A17" s="51" t="s">
        <v>31</v>
      </c>
      <c r="B17" s="20">
        <v>0.00215054046131459</v>
      </c>
      <c r="C17" s="20">
        <v>0.010194212021186765</v>
      </c>
      <c r="D17" s="20">
        <v>0.012990288813217303</v>
      </c>
      <c r="E17" s="20">
        <v>0.019327129563350035</v>
      </c>
      <c r="F17" s="20">
        <v>0.03385845285680696</v>
      </c>
      <c r="H17" s="14"/>
    </row>
    <row r="18" spans="1:8" ht="15">
      <c r="A18" s="52" t="s">
        <v>38</v>
      </c>
      <c r="B18" s="19">
        <v>0.02205749935260319</v>
      </c>
      <c r="C18" s="19">
        <v>0.026268519229293005</v>
      </c>
      <c r="D18" s="19">
        <v>0.016395510152604365</v>
      </c>
      <c r="E18" s="19">
        <v>0.0164638511095204</v>
      </c>
      <c r="F18" s="19">
        <v>0.011756407241946862</v>
      </c>
      <c r="H18" s="14"/>
    </row>
    <row r="19" spans="1:8" ht="15">
      <c r="A19" s="51" t="s">
        <v>30</v>
      </c>
      <c r="B19" s="20">
        <v>0.05060342640511398</v>
      </c>
      <c r="C19" s="20">
        <v>0.09064251170645582</v>
      </c>
      <c r="D19" s="20">
        <v>0.06268129650649515</v>
      </c>
      <c r="E19" s="20">
        <v>0.049749463135289905</v>
      </c>
      <c r="F19" s="20">
        <v>0.030801786973900777</v>
      </c>
      <c r="H19" s="14"/>
    </row>
    <row r="20" spans="1:8" ht="15">
      <c r="A20" s="52" t="s">
        <v>34</v>
      </c>
      <c r="B20" s="19">
        <v>0.028201525095992185</v>
      </c>
      <c r="C20" s="19">
        <v>0.03062869425040301</v>
      </c>
      <c r="D20" s="19">
        <v>0.03064699205448354</v>
      </c>
      <c r="E20" s="19">
        <v>0.03489620615604867</v>
      </c>
      <c r="F20" s="19">
        <v>0.018339995297437104</v>
      </c>
      <c r="H20" s="14"/>
    </row>
    <row r="21" spans="1:8" ht="28.5">
      <c r="A21" s="51" t="s">
        <v>42</v>
      </c>
      <c r="B21" s="20">
        <v>0.0014236157210291572</v>
      </c>
      <c r="C21" s="20">
        <v>0.009457281031703386</v>
      </c>
      <c r="D21" s="20">
        <v>0.016521629461470552</v>
      </c>
      <c r="E21" s="20">
        <v>0.03364352183249821</v>
      </c>
      <c r="F21" s="20">
        <v>0.11215612508817305</v>
      </c>
      <c r="H21" s="14"/>
    </row>
    <row r="22" spans="1:8" ht="15">
      <c r="A22" s="52" t="s">
        <v>39</v>
      </c>
      <c r="B22" s="19">
        <v>0.011156257270890542</v>
      </c>
      <c r="C22" s="19">
        <v>0.0465187687111384</v>
      </c>
      <c r="D22" s="19">
        <v>0.05788876276958002</v>
      </c>
      <c r="E22" s="19">
        <v>0.02934860415175376</v>
      </c>
      <c r="F22" s="19">
        <v>0.022102045614860098</v>
      </c>
      <c r="H22" s="14"/>
    </row>
    <row r="23" spans="1:8" ht="28.5">
      <c r="A23" s="51" t="s">
        <v>37</v>
      </c>
      <c r="B23" s="20">
        <v>0.020961196941395147</v>
      </c>
      <c r="C23" s="20">
        <v>0.020557304060796807</v>
      </c>
      <c r="D23" s="20">
        <v>0.02169252112498423</v>
      </c>
      <c r="E23" s="20">
        <v>0.02630637079455977</v>
      </c>
      <c r="F23" s="20">
        <v>0.03997178462261933</v>
      </c>
      <c r="H23" s="14"/>
    </row>
    <row r="24" spans="1:8" ht="15">
      <c r="A24" s="52" t="s">
        <v>43</v>
      </c>
      <c r="B24" s="19">
        <v>0.006957708228446286</v>
      </c>
      <c r="C24" s="19">
        <v>0.004191295002686728</v>
      </c>
      <c r="D24" s="19">
        <v>0.006558204061041744</v>
      </c>
      <c r="E24" s="19">
        <v>0.003937007874015748</v>
      </c>
      <c r="F24" s="19">
        <v>0.0018810251587114979</v>
      </c>
      <c r="H24" s="14"/>
    </row>
    <row r="25" spans="1:8" ht="15">
      <c r="A25" s="51" t="s">
        <v>40</v>
      </c>
      <c r="B25" s="20">
        <v>0.07127937439778952</v>
      </c>
      <c r="C25" s="20">
        <v>0.020188838566055117</v>
      </c>
      <c r="D25" s="20">
        <v>0.011476857106823052</v>
      </c>
      <c r="E25" s="20">
        <v>0.01055833929849678</v>
      </c>
      <c r="F25" s="20">
        <v>0.0075241006348459915</v>
      </c>
      <c r="H25" s="14"/>
    </row>
    <row r="27" spans="1:3" ht="27.75" customHeight="1">
      <c r="A27" s="87" t="s">
        <v>120</v>
      </c>
      <c r="B27" s="87"/>
      <c r="C27" s="87"/>
    </row>
    <row r="28" ht="15">
      <c r="A28" s="45" t="s">
        <v>121</v>
      </c>
    </row>
  </sheetData>
  <mergeCells count="3">
    <mergeCell ref="A2:F2"/>
    <mergeCell ref="A27:C27"/>
    <mergeCell ref="A3:F3"/>
  </mergeCells>
  <hyperlinks>
    <hyperlink ref="H4" location="INDICE!A1" display="Indice"/>
  </hyperlink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showGridLines="0" workbookViewId="0" topLeftCell="A1">
      <selection activeCell="F4" sqref="F4"/>
    </sheetView>
  </sheetViews>
  <sheetFormatPr defaultColWidth="11.421875" defaultRowHeight="15"/>
  <cols>
    <col min="1" max="1" width="14.140625" style="7" customWidth="1"/>
    <col min="2" max="4" width="23.421875" style="7" customWidth="1"/>
    <col min="5" max="5" width="7.140625" style="7" customWidth="1"/>
    <col min="6" max="7" width="11.421875" style="7" customWidth="1"/>
    <col min="8" max="16384" width="11.421875" style="7" customWidth="1"/>
  </cols>
  <sheetData>
    <row r="1" ht="81" customHeight="1"/>
    <row r="2" spans="1:5" ht="31.5" customHeight="1">
      <c r="A2" s="90" t="s">
        <v>135</v>
      </c>
      <c r="B2" s="90"/>
      <c r="C2" s="90"/>
      <c r="D2" s="90"/>
      <c r="E2" s="90"/>
    </row>
    <row r="3" spans="1:5" ht="31.5" customHeight="1">
      <c r="A3" s="88" t="s">
        <v>132</v>
      </c>
      <c r="B3" s="88"/>
      <c r="C3" s="88"/>
      <c r="D3" s="88"/>
      <c r="E3" s="88"/>
    </row>
    <row r="4" ht="15">
      <c r="F4" s="8" t="s">
        <v>44</v>
      </c>
    </row>
    <row r="5" spans="1:4" ht="30">
      <c r="A5" s="55" t="s">
        <v>82</v>
      </c>
      <c r="B5" s="55" t="s">
        <v>83</v>
      </c>
      <c r="C5" s="55" t="s">
        <v>84</v>
      </c>
      <c r="D5" s="55" t="s">
        <v>85</v>
      </c>
    </row>
    <row r="6" spans="1:4" ht="15">
      <c r="A6" s="16">
        <v>2009</v>
      </c>
      <c r="B6" s="47">
        <v>96778586123.00046</v>
      </c>
      <c r="C6" s="47">
        <v>80979015647.00009</v>
      </c>
      <c r="D6" s="47">
        <v>15799570476.000006</v>
      </c>
    </row>
    <row r="7" spans="1:4" ht="15">
      <c r="A7" s="17">
        <v>2010</v>
      </c>
      <c r="B7" s="48">
        <v>110149398016.00023</v>
      </c>
      <c r="C7" s="48">
        <v>91240282659.00029</v>
      </c>
      <c r="D7" s="48">
        <v>18909115357.000042</v>
      </c>
    </row>
    <row r="8" spans="1:4" ht="15">
      <c r="A8" s="16">
        <v>2011</v>
      </c>
      <c r="B8" s="47">
        <v>130924669124.00046</v>
      </c>
      <c r="C8" s="47">
        <v>108493273216.00018</v>
      </c>
      <c r="D8" s="47">
        <v>22431395907.99989</v>
      </c>
    </row>
    <row r="9" spans="1:4" ht="15">
      <c r="A9" s="17">
        <v>2012</v>
      </c>
      <c r="B9" s="48">
        <v>144667263823.0001</v>
      </c>
      <c r="C9" s="48">
        <v>121102868159.00058</v>
      </c>
      <c r="D9" s="48">
        <v>23564395664.00001</v>
      </c>
    </row>
    <row r="10" spans="1:4" ht="15">
      <c r="A10" s="16">
        <v>2013</v>
      </c>
      <c r="B10" s="47">
        <v>157085683258.9998</v>
      </c>
      <c r="C10" s="47">
        <v>133000342636.99973</v>
      </c>
      <c r="D10" s="47">
        <v>24085340622.000008</v>
      </c>
    </row>
    <row r="11" spans="1:4" ht="15">
      <c r="A11" s="17">
        <v>2014</v>
      </c>
      <c r="B11" s="48">
        <v>169060255081.0006</v>
      </c>
      <c r="C11" s="48">
        <v>144133660989.0003</v>
      </c>
      <c r="D11" s="48">
        <v>24926594092.000004</v>
      </c>
    </row>
    <row r="13" spans="1:4" ht="36" customHeight="1">
      <c r="A13" s="91" t="s">
        <v>116</v>
      </c>
      <c r="B13" s="91"/>
      <c r="C13" s="91"/>
      <c r="D13" s="91"/>
    </row>
    <row r="14" ht="15">
      <c r="A14" s="15" t="s">
        <v>121</v>
      </c>
    </row>
  </sheetData>
  <mergeCells count="3">
    <mergeCell ref="A2:E2"/>
    <mergeCell ref="A3:E3"/>
    <mergeCell ref="A13:D13"/>
  </mergeCells>
  <hyperlinks>
    <hyperlink ref="F4" location="INDICE!A1" display="Indice"/>
  </hyperlink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showGridLines="0" workbookViewId="0" topLeftCell="A1">
      <pane ySplit="5" topLeftCell="A6" activePane="bottomLeft" state="frozen"/>
      <selection pane="topLeft" activeCell="C13" sqref="C13"/>
      <selection pane="bottomLeft" activeCell="E5" sqref="E5"/>
    </sheetView>
  </sheetViews>
  <sheetFormatPr defaultColWidth="11.421875" defaultRowHeight="15"/>
  <cols>
    <col min="1" max="1" width="39.140625" style="10" customWidth="1"/>
    <col min="2" max="3" width="25.00390625" style="7" customWidth="1"/>
    <col min="4" max="4" width="16.57421875" style="7" customWidth="1"/>
    <col min="5" max="16384" width="11.421875" style="7" customWidth="1"/>
  </cols>
  <sheetData>
    <row r="1" ht="81" customHeight="1"/>
    <row r="2" spans="1:4" ht="30" customHeight="1">
      <c r="A2" s="92" t="s">
        <v>136</v>
      </c>
      <c r="B2" s="93"/>
      <c r="C2" s="93"/>
      <c r="D2" s="70"/>
    </row>
    <row r="3" spans="1:4" ht="30" customHeight="1">
      <c r="A3" s="93" t="s">
        <v>130</v>
      </c>
      <c r="B3" s="93"/>
      <c r="C3" s="93"/>
      <c r="D3" s="70"/>
    </row>
    <row r="4" spans="2:4" ht="15">
      <c r="B4" s="9"/>
      <c r="C4" s="9"/>
      <c r="D4" s="9"/>
    </row>
    <row r="5" spans="1:5" ht="15">
      <c r="A5" s="54" t="s">
        <v>65</v>
      </c>
      <c r="B5" s="54" t="s">
        <v>92</v>
      </c>
      <c r="C5" s="54" t="s">
        <v>86</v>
      </c>
      <c r="D5" s="34"/>
      <c r="E5" s="8" t="s">
        <v>44</v>
      </c>
    </row>
    <row r="6" spans="1:5" ht="15">
      <c r="A6" s="18" t="s">
        <v>91</v>
      </c>
      <c r="B6" s="49">
        <v>169060255081.0006</v>
      </c>
      <c r="C6" s="24">
        <v>1</v>
      </c>
      <c r="D6" s="34"/>
      <c r="E6" s="8"/>
    </row>
    <row r="7" spans="1:4" ht="15">
      <c r="A7" s="17" t="s">
        <v>0</v>
      </c>
      <c r="B7" s="48">
        <v>82203753112.99986</v>
      </c>
      <c r="C7" s="20">
        <v>0.4862393770411276</v>
      </c>
      <c r="D7" s="35"/>
    </row>
    <row r="8" spans="1:5" ht="15.75" customHeight="1">
      <c r="A8" s="16" t="s">
        <v>1</v>
      </c>
      <c r="B8" s="47">
        <v>52416558801.00001</v>
      </c>
      <c r="C8" s="19">
        <v>0.31004660897906516</v>
      </c>
      <c r="D8" s="35"/>
      <c r="E8" s="9"/>
    </row>
    <row r="9" spans="1:5" ht="15">
      <c r="A9" s="17" t="s">
        <v>2</v>
      </c>
      <c r="B9" s="48">
        <v>7995472162.000006</v>
      </c>
      <c r="C9" s="20">
        <v>0.04729362414701902</v>
      </c>
      <c r="D9" s="35"/>
      <c r="E9" s="9"/>
    </row>
    <row r="10" spans="1:5" ht="15">
      <c r="A10" s="16" t="s">
        <v>3</v>
      </c>
      <c r="B10" s="47">
        <v>5235711896.000004</v>
      </c>
      <c r="C10" s="19">
        <v>0.03096950192989745</v>
      </c>
      <c r="D10" s="35"/>
      <c r="E10" s="9"/>
    </row>
    <row r="11" spans="1:5" ht="15">
      <c r="A11" s="17" t="s">
        <v>4</v>
      </c>
      <c r="B11" s="48">
        <v>4374015051</v>
      </c>
      <c r="C11" s="20">
        <v>0.025872521302563456</v>
      </c>
      <c r="D11" s="35"/>
      <c r="E11" s="9"/>
    </row>
    <row r="12" spans="1:5" ht="15">
      <c r="A12" s="16" t="s">
        <v>5</v>
      </c>
      <c r="B12" s="47">
        <v>3258333174.000001</v>
      </c>
      <c r="C12" s="19">
        <v>0.019273206304100628</v>
      </c>
      <c r="D12" s="35"/>
      <c r="E12" s="9"/>
    </row>
    <row r="13" spans="1:5" ht="15">
      <c r="A13" s="17" t="s">
        <v>6</v>
      </c>
      <c r="B13" s="48">
        <v>2084017330.999999</v>
      </c>
      <c r="C13" s="20">
        <v>0.01232706841712441</v>
      </c>
      <c r="D13" s="35"/>
      <c r="E13" s="9"/>
    </row>
    <row r="14" spans="1:5" ht="15">
      <c r="A14" s="16" t="s">
        <v>7</v>
      </c>
      <c r="B14" s="47">
        <v>2046246817.9999983</v>
      </c>
      <c r="C14" s="19">
        <v>0.01210365391333164</v>
      </c>
      <c r="D14" s="35"/>
      <c r="E14" s="9"/>
    </row>
    <row r="15" spans="1:5" ht="15">
      <c r="A15" s="17" t="s">
        <v>10</v>
      </c>
      <c r="B15" s="48">
        <v>1359019653.0000002</v>
      </c>
      <c r="C15" s="20">
        <v>0.008038670309286254</v>
      </c>
      <c r="D15" s="35"/>
      <c r="E15" s="9"/>
    </row>
    <row r="16" spans="1:5" ht="15">
      <c r="A16" s="16" t="s">
        <v>8</v>
      </c>
      <c r="B16" s="47">
        <v>1345388748.9999995</v>
      </c>
      <c r="C16" s="19">
        <v>0.007958042819439692</v>
      </c>
      <c r="D16" s="35"/>
      <c r="E16" s="9"/>
    </row>
    <row r="17" spans="1:5" ht="15">
      <c r="A17" s="17" t="s">
        <v>9</v>
      </c>
      <c r="B17" s="48">
        <v>1283988867.999999</v>
      </c>
      <c r="C17" s="20">
        <v>0.007594859403144818</v>
      </c>
      <c r="D17" s="35"/>
      <c r="E17" s="9"/>
    </row>
    <row r="18" spans="1:5" ht="15">
      <c r="A18" s="16" t="s">
        <v>12</v>
      </c>
      <c r="B18" s="47">
        <v>979731935.0000002</v>
      </c>
      <c r="C18" s="19">
        <v>0.005795164182915662</v>
      </c>
      <c r="D18" s="35"/>
      <c r="E18" s="9"/>
    </row>
    <row r="19" spans="1:5" ht="15">
      <c r="A19" s="17" t="s">
        <v>11</v>
      </c>
      <c r="B19" s="48">
        <v>831088891.0000005</v>
      </c>
      <c r="C19" s="20">
        <v>0.004915933024008552</v>
      </c>
      <c r="D19" s="35"/>
      <c r="E19" s="9"/>
    </row>
    <row r="20" spans="1:5" ht="15">
      <c r="A20" s="16" t="s">
        <v>14</v>
      </c>
      <c r="B20" s="47">
        <v>632950391</v>
      </c>
      <c r="C20" s="19">
        <v>0.0037439337276330207</v>
      </c>
      <c r="D20" s="35"/>
      <c r="E20" s="9"/>
    </row>
    <row r="21" spans="1:5" ht="15">
      <c r="A21" s="17" t="s">
        <v>16</v>
      </c>
      <c r="B21" s="48">
        <v>567863149</v>
      </c>
      <c r="C21" s="20">
        <v>0.0033589393836411987</v>
      </c>
      <c r="D21" s="35"/>
      <c r="E21" s="9"/>
    </row>
    <row r="22" spans="1:5" ht="15">
      <c r="A22" s="16" t="s">
        <v>15</v>
      </c>
      <c r="B22" s="47">
        <v>563930517.9999996</v>
      </c>
      <c r="C22" s="19">
        <v>0.0033356776714302703</v>
      </c>
      <c r="D22" s="35"/>
      <c r="E22" s="9"/>
    </row>
    <row r="23" spans="1:5" ht="15">
      <c r="A23" s="17" t="s">
        <v>13</v>
      </c>
      <c r="B23" s="48">
        <v>504769526.9999998</v>
      </c>
      <c r="C23" s="20">
        <v>0.002985737403259881</v>
      </c>
      <c r="D23" s="35"/>
      <c r="E23" s="9"/>
    </row>
    <row r="24" spans="1:5" ht="15">
      <c r="A24" s="16" t="s">
        <v>17</v>
      </c>
      <c r="B24" s="47">
        <v>438855511.0000001</v>
      </c>
      <c r="C24" s="19">
        <v>0.002595852649043588</v>
      </c>
      <c r="D24" s="35"/>
      <c r="E24" s="9"/>
    </row>
    <row r="25" spans="1:5" ht="15">
      <c r="A25" s="17" t="s">
        <v>18</v>
      </c>
      <c r="B25" s="48">
        <v>198569900.00000006</v>
      </c>
      <c r="C25" s="20">
        <v>0.0011745510492981376</v>
      </c>
      <c r="D25" s="35"/>
      <c r="E25" s="9"/>
    </row>
    <row r="26" spans="1:5" ht="15">
      <c r="A26" s="16" t="s">
        <v>23</v>
      </c>
      <c r="B26" s="47">
        <v>170068122.99999994</v>
      </c>
      <c r="C26" s="19">
        <v>0.0010059615899580682</v>
      </c>
      <c r="D26" s="35"/>
      <c r="E26" s="9"/>
    </row>
    <row r="27" spans="1:5" ht="15">
      <c r="A27" s="17" t="s">
        <v>19</v>
      </c>
      <c r="B27" s="48">
        <v>164897558.99999994</v>
      </c>
      <c r="C27" s="20">
        <v>0.0009753774411436548</v>
      </c>
      <c r="D27" s="35"/>
      <c r="E27" s="9"/>
    </row>
    <row r="28" spans="1:5" ht="15">
      <c r="A28" s="16" t="s">
        <v>20</v>
      </c>
      <c r="B28" s="47">
        <v>149123975.99999997</v>
      </c>
      <c r="C28" s="19">
        <v>0.0008820758961268057</v>
      </c>
      <c r="D28" s="35"/>
      <c r="E28" s="9"/>
    </row>
    <row r="29" spans="1:5" ht="15">
      <c r="A29" s="17" t="s">
        <v>21</v>
      </c>
      <c r="B29" s="48">
        <v>145819857.00000003</v>
      </c>
      <c r="C29" s="20">
        <v>0.0008625318643352007</v>
      </c>
      <c r="D29" s="35"/>
      <c r="E29" s="9"/>
    </row>
    <row r="30" spans="1:5" ht="15">
      <c r="A30" s="16" t="s">
        <v>22</v>
      </c>
      <c r="B30" s="47">
        <v>109965544.00000001</v>
      </c>
      <c r="C30" s="19">
        <v>0.0006504517809186614</v>
      </c>
      <c r="D30" s="35"/>
      <c r="E30" s="9"/>
    </row>
    <row r="31" spans="1:5" ht="15">
      <c r="A31" s="17" t="s">
        <v>24</v>
      </c>
      <c r="B31" s="48">
        <v>114584</v>
      </c>
      <c r="C31" s="20">
        <v>6.777701828564035E-07</v>
      </c>
      <c r="D31" s="35"/>
      <c r="E31" s="9"/>
    </row>
    <row r="32" spans="1:5" ht="15">
      <c r="A32" s="36"/>
      <c r="B32" s="37"/>
      <c r="C32" s="35"/>
      <c r="D32" s="35"/>
      <c r="E32" s="9"/>
    </row>
    <row r="33" spans="1:5" ht="39.75" customHeight="1">
      <c r="A33" s="91" t="s">
        <v>116</v>
      </c>
      <c r="B33" s="91"/>
      <c r="C33" s="91"/>
      <c r="D33" s="45"/>
      <c r="E33" s="9"/>
    </row>
    <row r="34" spans="1:4" ht="15">
      <c r="A34" s="15" t="s">
        <v>121</v>
      </c>
      <c r="B34" s="9"/>
      <c r="C34" s="9"/>
      <c r="D34" s="9"/>
    </row>
  </sheetData>
  <mergeCells count="3">
    <mergeCell ref="A2:C2"/>
    <mergeCell ref="A3:C3"/>
    <mergeCell ref="A33:C33"/>
  </mergeCells>
  <hyperlinks>
    <hyperlink ref="E5" location="INDICE!A1" display="Indice"/>
  </hyperlink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showGridLines="0" workbookViewId="0" topLeftCell="A1">
      <pane ySplit="5" topLeftCell="A6" activePane="bottomLeft" state="frozen"/>
      <selection pane="topLeft" activeCell="C13" sqref="C13"/>
      <selection pane="bottomLeft" activeCell="A7" sqref="A7"/>
    </sheetView>
  </sheetViews>
  <sheetFormatPr defaultColWidth="11.421875" defaultRowHeight="15"/>
  <cols>
    <col min="1" max="1" width="77.00390625" style="7" customWidth="1"/>
    <col min="2" max="2" width="20.57421875" style="7" customWidth="1"/>
    <col min="3" max="3" width="11.28125" style="7" customWidth="1"/>
    <col min="4" max="4" width="11.28125" style="5" customWidth="1"/>
    <col min="5" max="5" width="17.28125" style="7" bestFit="1" customWidth="1"/>
    <col min="6" max="16384" width="11.421875" style="7" customWidth="1"/>
  </cols>
  <sheetData>
    <row r="1" ht="80.25" customHeight="1"/>
    <row r="2" spans="1:3" ht="30" customHeight="1">
      <c r="A2" s="94" t="s">
        <v>137</v>
      </c>
      <c r="B2" s="94"/>
      <c r="C2" s="94"/>
    </row>
    <row r="3" spans="1:3" ht="30" customHeight="1">
      <c r="A3" s="93" t="s">
        <v>131</v>
      </c>
      <c r="B3" s="93"/>
      <c r="C3" s="93"/>
    </row>
    <row r="4" ht="15">
      <c r="E4" s="8" t="s">
        <v>44</v>
      </c>
    </row>
    <row r="5" spans="1:3" ht="15">
      <c r="A5" s="54" t="s">
        <v>68</v>
      </c>
      <c r="B5" s="54" t="s">
        <v>87</v>
      </c>
      <c r="C5" s="54" t="s">
        <v>67</v>
      </c>
    </row>
    <row r="6" spans="1:3" ht="15">
      <c r="A6" s="18" t="s">
        <v>64</v>
      </c>
      <c r="B6" s="49">
        <v>169060255081.0006</v>
      </c>
      <c r="C6" s="24">
        <v>1</v>
      </c>
    </row>
    <row r="7" spans="1:3" ht="29.25">
      <c r="A7" s="51" t="s">
        <v>25</v>
      </c>
      <c r="B7" s="48">
        <v>64867237788.99985</v>
      </c>
      <c r="C7" s="20">
        <v>0.3836930079037233</v>
      </c>
    </row>
    <row r="8" spans="1:3" ht="15">
      <c r="A8" s="52" t="s">
        <v>26</v>
      </c>
      <c r="B8" s="47">
        <v>34342035873</v>
      </c>
      <c r="C8" s="19">
        <v>0.20313488736040267</v>
      </c>
    </row>
    <row r="9" spans="1:3" ht="15">
      <c r="A9" s="51" t="s">
        <v>32</v>
      </c>
      <c r="B9" s="48">
        <v>18048941508.99999</v>
      </c>
      <c r="C9" s="20">
        <v>0.10676040622529719</v>
      </c>
    </row>
    <row r="10" spans="1:3" ht="15">
      <c r="A10" s="52" t="s">
        <v>29</v>
      </c>
      <c r="B10" s="47">
        <v>7393801535.999995</v>
      </c>
      <c r="C10" s="19">
        <v>0.043734711818916014</v>
      </c>
    </row>
    <row r="11" spans="1:3" ht="15">
      <c r="A11" s="51" t="s">
        <v>27</v>
      </c>
      <c r="B11" s="48">
        <v>7150818337.999996</v>
      </c>
      <c r="C11" s="20">
        <v>0.04229745385498132</v>
      </c>
    </row>
    <row r="12" spans="1:3" ht="15">
      <c r="A12" s="52" t="s">
        <v>28</v>
      </c>
      <c r="B12" s="47">
        <v>6062858385.000007</v>
      </c>
      <c r="C12" s="19">
        <v>0.035862115445733554</v>
      </c>
    </row>
    <row r="13" spans="1:3" ht="15">
      <c r="A13" s="51" t="s">
        <v>31</v>
      </c>
      <c r="B13" s="48">
        <v>5806496607.000004</v>
      </c>
      <c r="C13" s="20">
        <v>0.034345722501234716</v>
      </c>
    </row>
    <row r="14" spans="1:3" ht="15">
      <c r="A14" s="52" t="s">
        <v>33</v>
      </c>
      <c r="B14" s="47">
        <v>5493559234.000001</v>
      </c>
      <c r="C14" s="19">
        <v>0.03249468203728849</v>
      </c>
    </row>
    <row r="15" spans="1:3" ht="15">
      <c r="A15" s="51" t="s">
        <v>30</v>
      </c>
      <c r="B15" s="48">
        <v>4961986744.000004</v>
      </c>
      <c r="C15" s="20">
        <v>0.0293504037458278</v>
      </c>
    </row>
    <row r="16" spans="1:3" ht="15">
      <c r="A16" s="52" t="s">
        <v>35</v>
      </c>
      <c r="B16" s="47">
        <v>3232570575</v>
      </c>
      <c r="C16" s="19">
        <v>0.019120819221828348</v>
      </c>
    </row>
    <row r="17" spans="1:3" ht="15">
      <c r="A17" s="51" t="s">
        <v>34</v>
      </c>
      <c r="B17" s="48">
        <v>2663101836.000002</v>
      </c>
      <c r="C17" s="20">
        <v>0.015752382691745316</v>
      </c>
    </row>
    <row r="18" spans="1:3" ht="15">
      <c r="A18" s="52" t="s">
        <v>36</v>
      </c>
      <c r="B18" s="47">
        <v>2045602239.0000029</v>
      </c>
      <c r="C18" s="19">
        <v>0.012099841195790863</v>
      </c>
    </row>
    <row r="19" spans="1:3" ht="15">
      <c r="A19" s="51" t="s">
        <v>38</v>
      </c>
      <c r="B19" s="48">
        <v>1642956570.0000005</v>
      </c>
      <c r="C19" s="20">
        <v>0.009718171602265848</v>
      </c>
    </row>
    <row r="20" spans="1:3" ht="29.25">
      <c r="A20" s="52" t="s">
        <v>37</v>
      </c>
      <c r="B20" s="47">
        <v>1629351766.0000005</v>
      </c>
      <c r="C20" s="19">
        <v>0.00963769849524562</v>
      </c>
    </row>
    <row r="21" spans="1:3" ht="15">
      <c r="A21" s="51" t="s">
        <v>39</v>
      </c>
      <c r="B21" s="48">
        <v>1555993176.9999988</v>
      </c>
      <c r="C21" s="20">
        <v>0.00920377871342077</v>
      </c>
    </row>
    <row r="22" spans="1:3" ht="15">
      <c r="A22" s="52" t="s">
        <v>40</v>
      </c>
      <c r="B22" s="47">
        <v>1282269542.999999</v>
      </c>
      <c r="C22" s="19">
        <v>0.0075846895083982605</v>
      </c>
    </row>
    <row r="23" spans="1:3" ht="29.25">
      <c r="A23" s="51" t="s">
        <v>41</v>
      </c>
      <c r="B23" s="48">
        <v>643343228</v>
      </c>
      <c r="C23" s="20">
        <v>0.0038054078866245626</v>
      </c>
    </row>
    <row r="24" spans="1:3" ht="15">
      <c r="A24" s="52" t="s">
        <v>43</v>
      </c>
      <c r="B24" s="47">
        <v>234396825.99999997</v>
      </c>
      <c r="C24" s="19">
        <v>0.001386469137217941</v>
      </c>
    </row>
    <row r="25" spans="1:3" ht="29.25">
      <c r="A25" s="51" t="s">
        <v>42</v>
      </c>
      <c r="B25" s="48">
        <v>2933305.9999999995</v>
      </c>
      <c r="C25" s="20">
        <v>1.7350654052867637E-05</v>
      </c>
    </row>
    <row r="26" ht="15">
      <c r="E26" s="13"/>
    </row>
    <row r="27" spans="1:3" ht="42.75" customHeight="1">
      <c r="A27" s="91" t="s">
        <v>116</v>
      </c>
      <c r="B27" s="91"/>
      <c r="C27" s="91"/>
    </row>
    <row r="28" ht="15">
      <c r="A28" s="44" t="s">
        <v>121</v>
      </c>
    </row>
  </sheetData>
  <mergeCells count="3">
    <mergeCell ref="A2:C2"/>
    <mergeCell ref="A3:C3"/>
    <mergeCell ref="A27:C27"/>
  </mergeCells>
  <hyperlinks>
    <hyperlink ref="E4" location="INDICE!A1" display="Indice"/>
  </hyperlink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hvaldiviezo</dc:creator>
  <cp:keywords/>
  <dc:description/>
  <cp:lastModifiedBy>INEC Silvia Changoluisa</cp:lastModifiedBy>
  <dcterms:created xsi:type="dcterms:W3CDTF">2013-10-15T20:20:18Z</dcterms:created>
  <dcterms:modified xsi:type="dcterms:W3CDTF">2015-12-22T17:23:37Z</dcterms:modified>
  <cp:category/>
  <cp:version/>
  <cp:contentType/>
  <cp:contentStatus/>
</cp:coreProperties>
</file>