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6090" activeTab="1"/>
  </bookViews>
  <sheets>
    <sheet name="Hoja2" sheetId="1" r:id="rId1"/>
    <sheet name="ACTIVIDAD POR PROVINCIA" sheetId="2" r:id="rId2"/>
  </sheets>
  <definedNames/>
  <calcPr fullCalcOnLoad="1"/>
</workbook>
</file>

<file path=xl/sharedStrings.xml><?xml version="1.0" encoding="utf-8"?>
<sst xmlns="http://schemas.openxmlformats.org/spreadsheetml/2006/main" count="106" uniqueCount="50">
  <si>
    <t>PROVINCIAS</t>
  </si>
  <si>
    <t>PICHINCHA</t>
  </si>
  <si>
    <t>GUAYAS</t>
  </si>
  <si>
    <t>AZUAY</t>
  </si>
  <si>
    <t>OTRAS</t>
  </si>
  <si>
    <t>TOTAL</t>
  </si>
  <si>
    <t>PLANES DE SEGUROS GENERALES</t>
  </si>
  <si>
    <t>ACTIV. DE SERVIC. RELAC. CON LA EXTRAC.DE PETROL. Y GAS</t>
  </si>
  <si>
    <t>OTROS</t>
  </si>
  <si>
    <t>PLANES DE SE-</t>
  </si>
  <si>
    <t>GUROS GENER.</t>
  </si>
  <si>
    <t>ACT. SERV.REL.</t>
  </si>
  <si>
    <t>CON LA EXTRAC.</t>
  </si>
  <si>
    <t>ORELLANA</t>
  </si>
  <si>
    <t>RESTAURANTES, BARES Y CANTINAS</t>
  </si>
  <si>
    <t>ACTIV. DE SERVIC. RELAC. CON LA EXTRAC. PETRÒL. Y GAS</t>
  </si>
  <si>
    <t>SUCUMBIOS</t>
  </si>
  <si>
    <t>Con respecto a los Hoteles; Restaurantes y Servicios del país, las cuatro actividades econó-</t>
  </si>
  <si>
    <t>ACTIV. DE RADIO Y TELEV (PROD. DE PROGRAM.)</t>
  </si>
  <si>
    <t>HOJA 8</t>
  </si>
  <si>
    <t>HOJA 10</t>
  </si>
  <si>
    <t>Promedio mensual percapita de remuneraciones= Remuneraciones/per. Ocup./12</t>
  </si>
  <si>
    <t>HOTELES; CAMPAMENT. Y OTROS TIPOS DE HOSPED. TEMPOR.</t>
  </si>
  <si>
    <t>EN MILES</t>
  </si>
  <si>
    <t>HOJA 9</t>
  </si>
  <si>
    <t>PRODUCCIÓN</t>
  </si>
  <si>
    <t>ACTIVIDADES DE INVESTIGACIÓN Y SEGURIDAD</t>
  </si>
  <si>
    <t>PRODUCCIÓN POR PROVINCIAS DE MAYOR  PARTICIPACIÓN, SEGÚN PRINCIPALES ACTIVIDADES ECONÓMICAS</t>
  </si>
  <si>
    <t>EN MILES DE DÓLARES</t>
  </si>
  <si>
    <t>VALOR AGREGADO</t>
  </si>
  <si>
    <t>ACTIVIDADES DE HOSPITALES</t>
  </si>
  <si>
    <t>HOTELES; CAMP. Y OTROS TIP. HOSP. TEMP.</t>
  </si>
  <si>
    <t>100.931/17.813=5.666/12=472</t>
  </si>
  <si>
    <t>ACTIV. DE ARQUIT. E ING. Y ACT. CONEXAS DE ASESOR. TÉCNI.</t>
  </si>
  <si>
    <t>NAPO</t>
  </si>
  <si>
    <t xml:space="preserve">REST. Y SERV. MOV. </t>
  </si>
  <si>
    <t>DE COMIDAS</t>
  </si>
  <si>
    <t>seguros</t>
  </si>
  <si>
    <t>petroleo</t>
  </si>
  <si>
    <t>restaurantes</t>
  </si>
  <si>
    <t>hospitales</t>
  </si>
  <si>
    <t>Hospitales</t>
  </si>
  <si>
    <t>clínicas</t>
  </si>
  <si>
    <t xml:space="preserve">micas representadas, son las de mayor incidencia en la producción nacional, sobresaliendo las </t>
  </si>
  <si>
    <t>actividas de apoyo a la extracción petróleo y gas, con el 26 por ciento, de la producción total nacional.</t>
  </si>
  <si>
    <t>A nivel provincial, con respecto a la Actividad relacionada a la extracción de petróleo y gas, Pichincha</t>
  </si>
  <si>
    <t>es la de mayor participación con el 78 por ciento.</t>
  </si>
  <si>
    <t>ACT.DE HOSP.</t>
  </si>
  <si>
    <t>Y CLÍNICAS</t>
  </si>
  <si>
    <t>ENCUESTA ANUAL DE HOTELES, RESTAURANTES Y SERVICIOS 2.010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</si>
</sst>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/.&quot;\ #,##0;&quot;S/.&quot;\ \-#,##0"/>
    <numFmt numFmtId="189" formatCode="&quot;S/.&quot;\ #,##0;[Red]&quot;S/.&quot;\ \-#,##0"/>
    <numFmt numFmtId="190" formatCode="&quot;S/.&quot;\ #,##0.00;&quot;S/.&quot;\ \-#,##0.00"/>
    <numFmt numFmtId="191" formatCode="&quot;S/.&quot;\ #,##0.00;[Red]&quot;S/.&quot;\ \-#,##0.00"/>
    <numFmt numFmtId="192" formatCode="_ &quot;S/.&quot;\ * #,##0_ ;_ &quot;S/.&quot;\ * \-#,##0_ ;_ &quot;S/.&quot;\ * &quot;-&quot;_ ;_ @_ "/>
    <numFmt numFmtId="193" formatCode="_ &quot;S/.&quot;\ * #,##0.00_ ;_ &quot;S/.&quot;\ * \-#,##0.00_ ;_ &quot;S/.&quot;\ * &quot;-&quot;??_ ;_ @_ "/>
    <numFmt numFmtId="194" formatCode="###0"/>
    <numFmt numFmtId="195" formatCode="_ * #,##0.0_ ;_ * \-#,##0.0_ ;_ * &quot;-&quot;??_ ;_ @_ "/>
    <numFmt numFmtId="196" formatCode="_ * #,##0_ ;_ * \-#,##0_ ;_ * &quot;-&quot;??_ ;_ @_ 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5.5"/>
      <color indexed="8"/>
      <name val="Arial"/>
      <family val="0"/>
    </font>
    <font>
      <b/>
      <sz val="6.75"/>
      <color indexed="8"/>
      <name val="Arial"/>
      <family val="0"/>
    </font>
    <font>
      <b/>
      <sz val="6.5"/>
      <color indexed="8"/>
      <name val="Arial"/>
      <family val="0"/>
    </font>
    <font>
      <b/>
      <sz val="5.25"/>
      <color indexed="8"/>
      <name val="Arial"/>
      <family val="0"/>
    </font>
    <font>
      <b/>
      <sz val="5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9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9" fontId="52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9" fontId="54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194" fontId="54" fillId="0" borderId="0" xfId="0" applyNumberFormat="1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196" fontId="57" fillId="0" borderId="0" xfId="46" applyNumberFormat="1" applyFont="1" applyFill="1" applyBorder="1" applyAlignment="1">
      <alignment horizontal="right" vertical="top"/>
    </xf>
    <xf numFmtId="0" fontId="0" fillId="34" borderId="14" xfId="0" applyFont="1" applyFill="1" applyBorder="1" applyAlignment="1">
      <alignment/>
    </xf>
    <xf numFmtId="196" fontId="3" fillId="0" borderId="10" xfId="46" applyNumberFormat="1" applyFont="1" applyBorder="1" applyAlignment="1">
      <alignment horizontal="right" vertical="top"/>
    </xf>
    <xf numFmtId="9" fontId="0" fillId="0" borderId="0" xfId="52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1" fillId="35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SEGUROS GENERALES</a:t>
            </a:r>
          </a:p>
        </c:rich>
      </c:tx>
      <c:layout>
        <c:manualLayout>
          <c:xMode val="factor"/>
          <c:yMode val="factor"/>
          <c:x val="0.015"/>
          <c:y val="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75"/>
          <c:y val="0.3025"/>
          <c:w val="0.75825"/>
          <c:h val="0.41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4"/>
            <c:spPr>
              <a:pattFill prst="dkVert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Hoja2!$B$30:$B$31</c:f>
              <c:strCache>
                <c:ptCount val="2"/>
                <c:pt idx="0">
                  <c:v>GUAYAS</c:v>
                </c:pt>
                <c:pt idx="1">
                  <c:v>PICHINCHA</c:v>
                </c:pt>
              </c:strCache>
            </c:strRef>
          </c:cat>
          <c:val>
            <c:numRef>
              <c:f>Hoja2!$C$30:$C$31</c:f>
              <c:numCache>
                <c:ptCount val="2"/>
                <c:pt idx="0">
                  <c:v>0.4744248402204558</c:v>
                </c:pt>
                <c:pt idx="1">
                  <c:v>0.5255751597795442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25"/>
          <c:y val="0.9025"/>
          <c:w val="0.468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ACTIV. DE SERVICIOS RELAC. CON LA EXTRAC. DE PETRÒL. Y GAS</a:t>
            </a:r>
          </a:p>
        </c:rich>
      </c:tx>
      <c:layout>
        <c:manualLayout>
          <c:xMode val="factor"/>
          <c:yMode val="factor"/>
          <c:x val="-0.0282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0845"/>
          <c:y val="0.32275"/>
          <c:w val="0.8385"/>
          <c:h val="0.42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horzBrick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Hoja2!$B$33:$B$36</c:f>
              <c:strCache>
                <c:ptCount val="4"/>
                <c:pt idx="0">
                  <c:v>PICHINCHA</c:v>
                </c:pt>
                <c:pt idx="1">
                  <c:v>ORELLANA</c:v>
                </c:pt>
                <c:pt idx="2">
                  <c:v>SUCUMBIOS</c:v>
                </c:pt>
                <c:pt idx="3">
                  <c:v>NAPO</c:v>
                </c:pt>
              </c:strCache>
            </c:strRef>
          </c:cat>
          <c:val>
            <c:numRef>
              <c:f>Hoja2!$C$33:$C$36</c:f>
              <c:numCache>
                <c:ptCount val="4"/>
                <c:pt idx="0">
                  <c:v>0.7805823947083349</c:v>
                </c:pt>
                <c:pt idx="1">
                  <c:v>0.03092143878903374</c:v>
                </c:pt>
                <c:pt idx="2">
                  <c:v>0.01716400335326796</c:v>
                </c:pt>
                <c:pt idx="3">
                  <c:v>0.17133216314936342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3"/>
          <c:w val="0.996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ACTIVIDADES DE HOSPITALES Y CLÍNICAS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325"/>
          <c:y val="0.28425"/>
          <c:w val="0.917"/>
          <c:h val="0.4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26"/>
            <c:spPr>
              <a:pattFill prst="diagBrick">
                <a:fgClr>
                  <a:srgbClr val="FFFF00"/>
                </a:fgClr>
                <a:bgClr>
                  <a:srgbClr val="8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Hoja2!$E$34:$E$37</c:f>
              <c:strCache>
                <c:ptCount val="4"/>
                <c:pt idx="0">
                  <c:v>GUAYAS</c:v>
                </c:pt>
                <c:pt idx="1">
                  <c:v>PICHINCHA</c:v>
                </c:pt>
                <c:pt idx="2">
                  <c:v>AZUAY</c:v>
                </c:pt>
                <c:pt idx="3">
                  <c:v>OTRAS</c:v>
                </c:pt>
              </c:strCache>
            </c:strRef>
          </c:cat>
          <c:val>
            <c:numRef>
              <c:f>Hoja2!$F$34:$F$37</c:f>
              <c:numCache>
                <c:ptCount val="4"/>
                <c:pt idx="0">
                  <c:v>0.3930414603935549</c:v>
                </c:pt>
                <c:pt idx="1">
                  <c:v>0.4968628755150018</c:v>
                </c:pt>
                <c:pt idx="2">
                  <c:v>0.04559037107661115</c:v>
                </c:pt>
                <c:pt idx="3">
                  <c:v>0.06450529301483202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"/>
          <c:y val="0.9035"/>
          <c:w val="0.84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RESTAURANTES Y SERVICIO MÓVIL DE COMIDAS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5"/>
          <c:y val="0.31625"/>
          <c:w val="0.72925"/>
          <c:h val="0.39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DnDiag">
                <a:fgClr>
                  <a:srgbClr val="FF9900"/>
                </a:fgClr>
                <a:bgClr>
                  <a:srgbClr val="8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Hoja2!$E$30:$E$32</c:f>
              <c:strCache>
                <c:ptCount val="3"/>
                <c:pt idx="0">
                  <c:v>GUAYAS</c:v>
                </c:pt>
                <c:pt idx="1">
                  <c:v>PICHINCHA</c:v>
                </c:pt>
                <c:pt idx="2">
                  <c:v>OTRAS</c:v>
                </c:pt>
              </c:strCache>
            </c:strRef>
          </c:cat>
          <c:val>
            <c:numRef>
              <c:f>Hoja2!$F$30:$F$32</c:f>
              <c:numCache>
                <c:ptCount val="3"/>
                <c:pt idx="0">
                  <c:v>0.18201137710941984</c:v>
                </c:pt>
                <c:pt idx="1">
                  <c:v>0.7836164228761919</c:v>
                </c:pt>
                <c:pt idx="2">
                  <c:v>0.03437220001438825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"/>
          <c:y val="0.903"/>
          <c:w val="0.586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4</xdr:col>
      <xdr:colOff>9525</xdr:colOff>
      <xdr:row>26</xdr:row>
      <xdr:rowOff>0</xdr:rowOff>
    </xdr:to>
    <xdr:graphicFrame>
      <xdr:nvGraphicFramePr>
        <xdr:cNvPr id="1" name="Gráfico 1"/>
        <xdr:cNvGraphicFramePr/>
      </xdr:nvGraphicFramePr>
      <xdr:xfrm>
        <a:off x="771525" y="2266950"/>
        <a:ext cx="26098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14</xdr:row>
      <xdr:rowOff>9525</xdr:rowOff>
    </xdr:from>
    <xdr:to>
      <xdr:col>7</xdr:col>
      <xdr:colOff>419100</xdr:colOff>
      <xdr:row>26</xdr:row>
      <xdr:rowOff>9525</xdr:rowOff>
    </xdr:to>
    <xdr:graphicFrame>
      <xdr:nvGraphicFramePr>
        <xdr:cNvPr id="2" name="Gráfico 2"/>
        <xdr:cNvGraphicFramePr/>
      </xdr:nvGraphicFramePr>
      <xdr:xfrm>
        <a:off x="3686175" y="2276475"/>
        <a:ext cx="244792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13</xdr:row>
      <xdr:rowOff>152400</xdr:rowOff>
    </xdr:from>
    <xdr:to>
      <xdr:col>11</xdr:col>
      <xdr:colOff>542925</xdr:colOff>
      <xdr:row>26</xdr:row>
      <xdr:rowOff>9525</xdr:rowOff>
    </xdr:to>
    <xdr:graphicFrame>
      <xdr:nvGraphicFramePr>
        <xdr:cNvPr id="3" name="Gráfico 3"/>
        <xdr:cNvGraphicFramePr/>
      </xdr:nvGraphicFramePr>
      <xdr:xfrm>
        <a:off x="6496050" y="2257425"/>
        <a:ext cx="2914650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752475</xdr:colOff>
      <xdr:row>28</xdr:row>
      <xdr:rowOff>0</xdr:rowOff>
    </xdr:from>
    <xdr:to>
      <xdr:col>4</xdr:col>
      <xdr:colOff>0</xdr:colOff>
      <xdr:row>40</xdr:row>
      <xdr:rowOff>9525</xdr:rowOff>
    </xdr:to>
    <xdr:graphicFrame>
      <xdr:nvGraphicFramePr>
        <xdr:cNvPr id="4" name="Gráfico 4"/>
        <xdr:cNvGraphicFramePr/>
      </xdr:nvGraphicFramePr>
      <xdr:xfrm>
        <a:off x="752475" y="4533900"/>
        <a:ext cx="261937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21">
      <selection activeCell="B58" sqref="B58"/>
    </sheetView>
  </sheetViews>
  <sheetFormatPr defaultColWidth="11.421875" defaultRowHeight="12.75"/>
  <cols>
    <col min="1" max="4" width="11.421875" style="18" customWidth="1"/>
    <col min="5" max="5" width="13.28125" style="18" customWidth="1"/>
    <col min="6" max="8" width="11.421875" style="18" customWidth="1"/>
    <col min="9" max="9" width="14.140625" style="18" bestFit="1" customWidth="1"/>
    <col min="10" max="11" width="11.421875" style="18" customWidth="1"/>
    <col min="12" max="12" width="14.140625" style="18" bestFit="1" customWidth="1"/>
    <col min="13" max="14" width="11.421875" style="18" customWidth="1"/>
    <col min="15" max="15" width="11.421875" style="34" customWidth="1"/>
  </cols>
  <sheetData>
    <row r="1" spans="2:6" ht="12.75">
      <c r="B1" s="19"/>
      <c r="C1" s="19"/>
      <c r="D1" s="19"/>
      <c r="E1" s="19"/>
      <c r="F1" s="19"/>
    </row>
    <row r="2" spans="2:6" ht="12.75">
      <c r="B2" s="20"/>
      <c r="C2" s="20"/>
      <c r="D2" s="20"/>
      <c r="E2" s="20"/>
      <c r="F2" s="20"/>
    </row>
    <row r="3" spans="2:6" ht="12.75">
      <c r="B3" s="20"/>
      <c r="C3" s="20"/>
      <c r="D3" s="20"/>
      <c r="E3" s="20"/>
      <c r="F3" s="20"/>
    </row>
    <row r="5" spans="2:6" ht="12.75">
      <c r="B5" s="19"/>
      <c r="C5" s="19"/>
      <c r="D5" s="19"/>
      <c r="E5" s="19"/>
      <c r="F5" s="19"/>
    </row>
    <row r="6" spans="2:7" ht="12.75">
      <c r="B6" s="20"/>
      <c r="C6" s="20"/>
      <c r="D6" s="20"/>
      <c r="E6" s="20"/>
      <c r="F6" s="20"/>
      <c r="G6" s="20"/>
    </row>
    <row r="7" spans="2:7" ht="12.75">
      <c r="B7" s="20"/>
      <c r="C7" s="20"/>
      <c r="D7" s="20"/>
      <c r="E7" s="20"/>
      <c r="F7" s="20"/>
      <c r="G7" s="20"/>
    </row>
    <row r="9" spans="2:4" ht="12.75">
      <c r="B9" s="19"/>
      <c r="C9" s="19"/>
      <c r="D9" s="19"/>
    </row>
    <row r="10" spans="2:4" ht="12.75">
      <c r="B10" s="20"/>
      <c r="C10" s="20"/>
      <c r="D10" s="20"/>
    </row>
    <row r="11" spans="2:4" ht="12.75">
      <c r="B11" s="20"/>
      <c r="C11" s="20"/>
      <c r="D11" s="20"/>
    </row>
    <row r="13" spans="2:6" ht="12.75">
      <c r="B13" s="19"/>
      <c r="C13" s="19"/>
      <c r="D13" s="19"/>
      <c r="E13" s="19"/>
      <c r="F13" s="19"/>
    </row>
    <row r="14" spans="2:7" ht="12.75">
      <c r="B14" s="20"/>
      <c r="C14" s="20"/>
      <c r="D14" s="20"/>
      <c r="E14" s="20"/>
      <c r="F14" s="20"/>
      <c r="G14" s="20"/>
    </row>
    <row r="15" spans="2:7" ht="12.75">
      <c r="B15" s="20"/>
      <c r="C15" s="20"/>
      <c r="D15" s="20"/>
      <c r="E15" s="20"/>
      <c r="F15" s="20"/>
      <c r="G15" s="20"/>
    </row>
    <row r="17" spans="2:4" ht="12.75">
      <c r="B17" s="19"/>
      <c r="C17" s="19"/>
      <c r="D17" s="19"/>
    </row>
    <row r="18" spans="2:4" ht="12.75">
      <c r="B18" s="20"/>
      <c r="C18" s="20"/>
      <c r="D18" s="20"/>
    </row>
    <row r="19" spans="2:4" ht="12.75">
      <c r="B19" s="20"/>
      <c r="C19" s="20"/>
      <c r="D19" s="20"/>
    </row>
    <row r="21" spans="1:15" ht="12.75">
      <c r="A21" s="18" t="s">
        <v>8</v>
      </c>
      <c r="F21" s="18">
        <v>907</v>
      </c>
      <c r="O21" s="35"/>
    </row>
    <row r="22" spans="1:15" ht="12.75">
      <c r="A22" s="18" t="s">
        <v>33</v>
      </c>
      <c r="F22" s="18">
        <v>889</v>
      </c>
      <c r="O22" s="35"/>
    </row>
    <row r="23" spans="1:15" ht="15.75">
      <c r="A23" s="18" t="s">
        <v>22</v>
      </c>
      <c r="F23" s="18">
        <v>563</v>
      </c>
      <c r="H23" s="21" t="s">
        <v>19</v>
      </c>
      <c r="O23" s="35"/>
    </row>
    <row r="24" spans="1:15" ht="12.75">
      <c r="A24" s="18" t="s">
        <v>14</v>
      </c>
      <c r="F24" s="22">
        <v>468</v>
      </c>
      <c r="O24" s="35"/>
    </row>
    <row r="25" spans="1:15" ht="12.75">
      <c r="A25" s="18" t="s">
        <v>6</v>
      </c>
      <c r="F25" s="22">
        <v>1926</v>
      </c>
      <c r="O25" s="35"/>
    </row>
    <row r="26" spans="1:15" ht="12.75">
      <c r="A26" s="18" t="s">
        <v>26</v>
      </c>
      <c r="F26" s="22">
        <v>542</v>
      </c>
      <c r="I26" s="18" t="s">
        <v>21</v>
      </c>
      <c r="O26" s="35"/>
    </row>
    <row r="27" spans="1:15" ht="12.75">
      <c r="A27" s="18" t="s">
        <v>7</v>
      </c>
      <c r="F27" s="22">
        <v>2611</v>
      </c>
      <c r="O27" s="35"/>
    </row>
    <row r="28" spans="10:15" ht="12.75">
      <c r="J28" s="18" t="s">
        <v>32</v>
      </c>
      <c r="O28" s="35"/>
    </row>
    <row r="29" spans="2:15" ht="12.75">
      <c r="B29" s="18" t="s">
        <v>37</v>
      </c>
      <c r="E29" s="18" t="s">
        <v>39</v>
      </c>
      <c r="O29" s="35"/>
    </row>
    <row r="30" spans="1:15" ht="15.75">
      <c r="A30" s="21">
        <v>1</v>
      </c>
      <c r="B30" s="23" t="s">
        <v>2</v>
      </c>
      <c r="C30" s="24">
        <f>+C53/$C$55</f>
        <v>0.4744248402204558</v>
      </c>
      <c r="D30" s="21">
        <v>3</v>
      </c>
      <c r="E30" s="23" t="s">
        <v>2</v>
      </c>
      <c r="F30" s="24">
        <f>+I53/$I$56</f>
        <v>0.18201137710941984</v>
      </c>
      <c r="O30" s="35"/>
    </row>
    <row r="31" spans="1:15" ht="15.75">
      <c r="A31" s="21"/>
      <c r="B31" s="23" t="s">
        <v>1</v>
      </c>
      <c r="C31" s="24">
        <f>+C54/$C$55</f>
        <v>0.5255751597795442</v>
      </c>
      <c r="E31" s="23" t="s">
        <v>1</v>
      </c>
      <c r="F31" s="24">
        <f>+I54/$I$56</f>
        <v>0.7836164228761919</v>
      </c>
      <c r="O31" s="35"/>
    </row>
    <row r="32" spans="2:15" ht="12.75">
      <c r="B32" s="18" t="s">
        <v>38</v>
      </c>
      <c r="E32" s="23" t="s">
        <v>4</v>
      </c>
      <c r="F32" s="24">
        <f>+I55/$I$56</f>
        <v>0.03437220001438825</v>
      </c>
      <c r="O32" s="35"/>
    </row>
    <row r="33" spans="1:15" ht="15.75">
      <c r="A33" s="21">
        <v>2</v>
      </c>
      <c r="B33" s="23" t="s">
        <v>1</v>
      </c>
      <c r="C33" s="24">
        <f>+F53/$F$57</f>
        <v>0.7805823947083349</v>
      </c>
      <c r="E33" s="23" t="s">
        <v>40</v>
      </c>
      <c r="H33" s="21" t="s">
        <v>24</v>
      </c>
      <c r="O33" s="35"/>
    </row>
    <row r="34" spans="1:15" ht="15.75">
      <c r="A34" s="21"/>
      <c r="B34" s="23" t="s">
        <v>13</v>
      </c>
      <c r="C34" s="24">
        <f>+F54/$F$57</f>
        <v>0.03092143878903374</v>
      </c>
      <c r="D34" s="21">
        <v>4</v>
      </c>
      <c r="E34" s="23" t="s">
        <v>2</v>
      </c>
      <c r="F34" s="24">
        <f>+L53/$L$57</f>
        <v>0.3930414603935549</v>
      </c>
      <c r="O34" s="35"/>
    </row>
    <row r="35" spans="1:15" ht="15.75">
      <c r="A35" s="21"/>
      <c r="B35" s="23" t="s">
        <v>16</v>
      </c>
      <c r="C35" s="24">
        <f>+F55/$F$57</f>
        <v>0.01716400335326796</v>
      </c>
      <c r="E35" s="23" t="s">
        <v>1</v>
      </c>
      <c r="F35" s="24">
        <f>+L54/$L$57</f>
        <v>0.4968628755150018</v>
      </c>
      <c r="O35" s="35"/>
    </row>
    <row r="36" spans="1:15" ht="15.75">
      <c r="A36" s="21"/>
      <c r="B36" s="23" t="s">
        <v>34</v>
      </c>
      <c r="C36" s="24">
        <f>+F56/$F$57</f>
        <v>0.17133216314936342</v>
      </c>
      <c r="E36" s="23" t="s">
        <v>3</v>
      </c>
      <c r="F36" s="24">
        <f>+L55/$L$57</f>
        <v>0.04559037107661115</v>
      </c>
      <c r="O36" s="35"/>
    </row>
    <row r="37" spans="2:15" ht="12.75">
      <c r="B37" s="23"/>
      <c r="C37" s="24"/>
      <c r="E37" s="23" t="s">
        <v>4</v>
      </c>
      <c r="F37" s="24">
        <f>+L56/$L$57</f>
        <v>0.06450529301483202</v>
      </c>
      <c r="O37" s="35"/>
    </row>
    <row r="38" spans="5:15" ht="12.75">
      <c r="E38" s="23"/>
      <c r="F38" s="24"/>
      <c r="O38" s="35"/>
    </row>
    <row r="39" ht="12.75">
      <c r="O39" s="35"/>
    </row>
    <row r="40" spans="1:15" ht="12.75">
      <c r="A40" s="25"/>
      <c r="B40" s="25"/>
      <c r="C40" s="25"/>
      <c r="D40" s="23" t="s">
        <v>25</v>
      </c>
      <c r="E40" s="23" t="s">
        <v>29</v>
      </c>
      <c r="G40" s="18" t="s">
        <v>23</v>
      </c>
      <c r="O40" s="35"/>
    </row>
    <row r="41" spans="1:15" ht="12.75">
      <c r="A41" s="23" t="s">
        <v>4</v>
      </c>
      <c r="B41" s="23"/>
      <c r="C41" s="23"/>
      <c r="D41" s="23">
        <v>1555308</v>
      </c>
      <c r="E41" s="23">
        <v>621926</v>
      </c>
      <c r="O41" s="35"/>
    </row>
    <row r="42" spans="1:15" ht="12.75">
      <c r="A42" s="23" t="s">
        <v>30</v>
      </c>
      <c r="B42" s="23"/>
      <c r="C42" s="23"/>
      <c r="D42" s="23">
        <v>195746</v>
      </c>
      <c r="E42" s="23">
        <v>70595</v>
      </c>
      <c r="O42" s="35"/>
    </row>
    <row r="43" spans="1:15" ht="15.75">
      <c r="A43" s="23" t="s">
        <v>31</v>
      </c>
      <c r="B43" s="23"/>
      <c r="C43" s="23"/>
      <c r="D43" s="23">
        <v>209899</v>
      </c>
      <c r="E43" s="23">
        <v>95225</v>
      </c>
      <c r="G43" s="21" t="s">
        <v>20</v>
      </c>
      <c r="O43" s="35"/>
    </row>
    <row r="44" spans="1:15" ht="12.75">
      <c r="A44" s="23" t="s">
        <v>18</v>
      </c>
      <c r="B44" s="23"/>
      <c r="C44" s="23"/>
      <c r="D44" s="23">
        <v>221719</v>
      </c>
      <c r="E44" s="23">
        <v>71926</v>
      </c>
      <c r="G44" s="23"/>
      <c r="O44" s="35"/>
    </row>
    <row r="45" spans="1:15" ht="12.75">
      <c r="A45" s="23" t="s">
        <v>14</v>
      </c>
      <c r="B45" s="23"/>
      <c r="C45" s="23"/>
      <c r="D45" s="23">
        <v>342221</v>
      </c>
      <c r="E45" s="23">
        <v>98837</v>
      </c>
      <c r="O45" s="35"/>
    </row>
    <row r="46" spans="1:15" ht="12.75">
      <c r="A46" s="23" t="s">
        <v>15</v>
      </c>
      <c r="B46" s="23"/>
      <c r="C46" s="23"/>
      <c r="D46" s="23">
        <v>1294563</v>
      </c>
      <c r="E46" s="23">
        <v>672642</v>
      </c>
      <c r="O46" s="35"/>
    </row>
    <row r="47" spans="1:15" ht="12.75">
      <c r="A47" s="23" t="s">
        <v>6</v>
      </c>
      <c r="B47" s="23"/>
      <c r="C47" s="23"/>
      <c r="D47" s="23">
        <v>2082699</v>
      </c>
      <c r="E47" s="23">
        <v>93842</v>
      </c>
      <c r="O47" s="35"/>
    </row>
    <row r="48" ht="12.75">
      <c r="O48" s="35"/>
    </row>
    <row r="49" spans="1:15" ht="12.75">
      <c r="A49" s="23"/>
      <c r="C49" s="18" t="s">
        <v>5</v>
      </c>
      <c r="D49" s="23">
        <f>SUM(D41:D47)</f>
        <v>5902155</v>
      </c>
      <c r="E49" s="23">
        <f>SUM(E41:E47)</f>
        <v>1724993</v>
      </c>
      <c r="O49" s="35"/>
    </row>
    <row r="50" spans="1:15" ht="12.75">
      <c r="A50" s="23"/>
      <c r="D50" s="23"/>
      <c r="E50" s="23"/>
      <c r="H50" s="23"/>
      <c r="I50" s="23"/>
      <c r="J50" s="23"/>
      <c r="O50" s="35"/>
    </row>
    <row r="51" spans="1:15" ht="12.75">
      <c r="A51" s="23"/>
      <c r="B51" s="26" t="s">
        <v>0</v>
      </c>
      <c r="C51" s="27" t="s">
        <v>9</v>
      </c>
      <c r="E51" s="26" t="s">
        <v>0</v>
      </c>
      <c r="F51" s="27" t="s">
        <v>11</v>
      </c>
      <c r="H51" s="26" t="s">
        <v>0</v>
      </c>
      <c r="I51" s="27" t="s">
        <v>35</v>
      </c>
      <c r="K51" s="26" t="s">
        <v>0</v>
      </c>
      <c r="L51" s="27" t="s">
        <v>41</v>
      </c>
      <c r="O51" s="35"/>
    </row>
    <row r="52" spans="1:12" ht="12.75">
      <c r="A52" s="23"/>
      <c r="C52" s="27" t="s">
        <v>10</v>
      </c>
      <c r="F52" s="27" t="s">
        <v>12</v>
      </c>
      <c r="I52" s="26" t="s">
        <v>36</v>
      </c>
      <c r="L52" s="26" t="s">
        <v>42</v>
      </c>
    </row>
    <row r="53" spans="1:12" ht="12.75">
      <c r="A53" s="23"/>
      <c r="B53" s="18" t="s">
        <v>2</v>
      </c>
      <c r="C53" s="28">
        <v>675640814.9999999</v>
      </c>
      <c r="E53" s="18" t="s">
        <v>1</v>
      </c>
      <c r="F53" s="29">
        <v>1239838241</v>
      </c>
      <c r="H53" s="18" t="s">
        <v>2</v>
      </c>
      <c r="I53" s="30">
        <v>62339216.99999999</v>
      </c>
      <c r="K53" s="18" t="s">
        <v>2</v>
      </c>
      <c r="L53" s="30">
        <v>116976437</v>
      </c>
    </row>
    <row r="54" spans="1:12" ht="12.75">
      <c r="A54" s="23"/>
      <c r="B54" s="18" t="s">
        <v>1</v>
      </c>
      <c r="C54" s="28">
        <v>748485322</v>
      </c>
      <c r="E54" s="18" t="s">
        <v>13</v>
      </c>
      <c r="F54" s="29">
        <v>49114075</v>
      </c>
      <c r="H54" s="18" t="s">
        <v>1</v>
      </c>
      <c r="I54" s="30">
        <v>268390003.99999997</v>
      </c>
      <c r="K54" s="18" t="s">
        <v>1</v>
      </c>
      <c r="L54" s="30">
        <v>147875617.99999997</v>
      </c>
    </row>
    <row r="55" spans="1:12" ht="12.75">
      <c r="A55" s="23"/>
      <c r="B55" s="18" t="s">
        <v>5</v>
      </c>
      <c r="C55" s="29">
        <f>SUM(C53+C54)</f>
        <v>1424126137</v>
      </c>
      <c r="E55" s="18" t="s">
        <v>16</v>
      </c>
      <c r="F55" s="29">
        <v>27262449</v>
      </c>
      <c r="H55" s="18" t="s">
        <v>4</v>
      </c>
      <c r="I55" s="30">
        <v>11772539</v>
      </c>
      <c r="K55" s="18" t="s">
        <v>3</v>
      </c>
      <c r="L55" s="29">
        <v>13568541</v>
      </c>
    </row>
    <row r="56" spans="5:12" ht="12.75">
      <c r="E56" s="18" t="s">
        <v>34</v>
      </c>
      <c r="F56" s="29">
        <v>272135484</v>
      </c>
      <c r="H56" s="18" t="s">
        <v>5</v>
      </c>
      <c r="I56" s="29">
        <f>SUM(I53:I55)</f>
        <v>342501759.99999994</v>
      </c>
      <c r="K56" s="18" t="s">
        <v>4</v>
      </c>
      <c r="L56" s="29">
        <v>19197973</v>
      </c>
    </row>
    <row r="57" spans="5:12" ht="12.75">
      <c r="E57" s="18" t="s">
        <v>5</v>
      </c>
      <c r="F57" s="29">
        <f>SUM(F53:F56)</f>
        <v>1588350249</v>
      </c>
      <c r="I57" s="29"/>
      <c r="K57" s="18" t="s">
        <v>5</v>
      </c>
      <c r="L57" s="29">
        <f>SUM(L53:L56)</f>
        <v>297618569</v>
      </c>
    </row>
    <row r="58" spans="6:12" ht="12.75">
      <c r="F58" s="29"/>
      <c r="L58" s="29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F28" sqref="F28"/>
    </sheetView>
  </sheetViews>
  <sheetFormatPr defaultColWidth="11.421875" defaultRowHeight="12.75"/>
  <cols>
    <col min="2" max="2" width="12.00390625" style="0" customWidth="1"/>
    <col min="3" max="3" width="15.7109375" style="0" customWidth="1"/>
    <col min="5" max="5" width="12.57421875" style="0" customWidth="1"/>
    <col min="6" max="6" width="16.7109375" style="0" customWidth="1"/>
    <col min="7" max="7" width="5.8515625" style="0" customWidth="1"/>
    <col min="9" max="9" width="19.00390625" style="0" customWidth="1"/>
    <col min="10" max="10" width="4.8515625" style="0" customWidth="1"/>
    <col min="11" max="11" width="12.00390625" style="0" customWidth="1"/>
    <col min="12" max="12" width="16.140625" style="0" customWidth="1"/>
  </cols>
  <sheetData>
    <row r="1" spans="1:12" ht="12.75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.75">
      <c r="A3" s="36" t="s">
        <v>28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5" spans="2:12" ht="12.75">
      <c r="B5" s="5" t="s">
        <v>0</v>
      </c>
      <c r="C5" s="8" t="s">
        <v>9</v>
      </c>
      <c r="E5" s="5" t="s">
        <v>0</v>
      </c>
      <c r="F5" s="8" t="s">
        <v>11</v>
      </c>
      <c r="H5" s="5" t="s">
        <v>0</v>
      </c>
      <c r="I5" s="8" t="s">
        <v>35</v>
      </c>
      <c r="K5" s="5" t="s">
        <v>0</v>
      </c>
      <c r="L5" s="5" t="s">
        <v>47</v>
      </c>
    </row>
    <row r="6" spans="2:12" ht="12.75">
      <c r="B6" s="10"/>
      <c r="C6" s="9" t="s">
        <v>10</v>
      </c>
      <c r="E6" s="10"/>
      <c r="F6" s="9" t="s">
        <v>12</v>
      </c>
      <c r="H6" s="10"/>
      <c r="I6" s="6" t="s">
        <v>36</v>
      </c>
      <c r="K6" s="10"/>
      <c r="L6" s="6" t="s">
        <v>48</v>
      </c>
    </row>
    <row r="7" spans="2:12" ht="12.75">
      <c r="B7" s="7" t="s">
        <v>2</v>
      </c>
      <c r="C7" s="14">
        <v>675640814.9999999</v>
      </c>
      <c r="E7" s="7" t="s">
        <v>1</v>
      </c>
      <c r="F7" s="2">
        <v>1239838241</v>
      </c>
      <c r="G7" s="33"/>
      <c r="H7" s="31" t="s">
        <v>2</v>
      </c>
      <c r="I7" s="32">
        <v>62339216.99999999</v>
      </c>
      <c r="K7" s="7" t="s">
        <v>2</v>
      </c>
      <c r="L7" s="2">
        <v>116976437</v>
      </c>
    </row>
    <row r="8" spans="2:12" ht="12.75">
      <c r="B8" s="7" t="s">
        <v>1</v>
      </c>
      <c r="C8" s="14">
        <v>748485322</v>
      </c>
      <c r="E8" s="7" t="s">
        <v>13</v>
      </c>
      <c r="F8" s="2">
        <v>49114075</v>
      </c>
      <c r="H8" s="31" t="s">
        <v>1</v>
      </c>
      <c r="I8" s="32">
        <v>268390003.99999997</v>
      </c>
      <c r="K8" s="7" t="s">
        <v>1</v>
      </c>
      <c r="L8" s="2">
        <v>147875617.99999997</v>
      </c>
    </row>
    <row r="9" spans="2:12" ht="12.75">
      <c r="B9" s="7" t="s">
        <v>5</v>
      </c>
      <c r="C9" s="2">
        <f>SUM(C7+C8)</f>
        <v>1424126137</v>
      </c>
      <c r="E9" s="7" t="s">
        <v>16</v>
      </c>
      <c r="F9" s="2">
        <v>27262449</v>
      </c>
      <c r="H9" s="31" t="s">
        <v>4</v>
      </c>
      <c r="I9" s="32">
        <v>11772539</v>
      </c>
      <c r="K9" s="7" t="s">
        <v>3</v>
      </c>
      <c r="L9" s="2">
        <v>13568541</v>
      </c>
    </row>
    <row r="10" spans="3:12" ht="12.75">
      <c r="C10" s="13"/>
      <c r="E10" s="7" t="s">
        <v>34</v>
      </c>
      <c r="F10" s="2">
        <v>272135484</v>
      </c>
      <c r="H10" s="7" t="s">
        <v>5</v>
      </c>
      <c r="I10" s="2">
        <f>SUM(I7:I9)</f>
        <v>342501759.99999994</v>
      </c>
      <c r="K10" s="7" t="s">
        <v>4</v>
      </c>
      <c r="L10" s="2">
        <v>19197973</v>
      </c>
    </row>
    <row r="11" spans="5:12" ht="12.75">
      <c r="E11" s="7" t="s">
        <v>5</v>
      </c>
      <c r="F11" s="2">
        <f>SUM(F7:F10)</f>
        <v>1588350249</v>
      </c>
      <c r="H11" s="12"/>
      <c r="I11" s="17"/>
      <c r="K11" s="7" t="s">
        <v>5</v>
      </c>
      <c r="L11" s="2">
        <f>SUM(L7:L10)</f>
        <v>297618569</v>
      </c>
    </row>
    <row r="12" spans="5:12" ht="12.75">
      <c r="E12" s="11"/>
      <c r="F12" s="16"/>
      <c r="K12" s="12"/>
      <c r="L12" s="17"/>
    </row>
    <row r="13" spans="5:12" ht="12.75">
      <c r="E13" s="1"/>
      <c r="F13" s="1"/>
      <c r="K13" s="3"/>
      <c r="L13" s="4"/>
    </row>
    <row r="29" ht="12.75">
      <c r="F29" t="s">
        <v>17</v>
      </c>
    </row>
    <row r="30" ht="12.75">
      <c r="F30" s="15" t="s">
        <v>43</v>
      </c>
    </row>
    <row r="31" ht="12.75">
      <c r="F31" s="15" t="s">
        <v>44</v>
      </c>
    </row>
    <row r="32" ht="12.75">
      <c r="F32" s="15" t="s">
        <v>45</v>
      </c>
    </row>
    <row r="33" ht="12.75">
      <c r="F33" s="15" t="s">
        <v>46</v>
      </c>
    </row>
  </sheetData>
  <sheetProtection/>
  <mergeCells count="3">
    <mergeCell ref="A2:L2"/>
    <mergeCell ref="A3:L3"/>
    <mergeCell ref="A1:L1"/>
  </mergeCells>
  <printOptions horizontalCentered="1"/>
  <pageMargins left="0.1968503937007874" right="0.75" top="1" bottom="1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mpazmino</dc:creator>
  <cp:keywords/>
  <dc:description/>
  <cp:lastModifiedBy>jguerrero</cp:lastModifiedBy>
  <cp:lastPrinted>2011-07-21T15:21:44Z</cp:lastPrinted>
  <dcterms:created xsi:type="dcterms:W3CDTF">2004-09-27T16:15:01Z</dcterms:created>
  <dcterms:modified xsi:type="dcterms:W3CDTF">2013-03-05T15:39:32Z</dcterms:modified>
  <cp:category/>
  <cp:version/>
  <cp:contentType/>
  <cp:contentStatus/>
</cp:coreProperties>
</file>