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9" sheetId="23" r:id="rId1"/>
  </sheets>
  <calcPr calcId="114210"/>
</workbook>
</file>

<file path=xl/calcChain.xml><?xml version="1.0" encoding="utf-8"?>
<calcChain xmlns="http://schemas.openxmlformats.org/spreadsheetml/2006/main">
  <c r="E10" i="23"/>
  <c r="F10"/>
  <c r="G10"/>
  <c r="H10"/>
  <c r="I10"/>
  <c r="J10"/>
  <c r="K10"/>
  <c r="L10"/>
  <c r="M10"/>
  <c r="N10"/>
  <c r="E12"/>
  <c r="F12"/>
  <c r="I12"/>
  <c r="L12"/>
  <c r="E13"/>
  <c r="F13"/>
  <c r="I13"/>
  <c r="L13"/>
  <c r="E14"/>
  <c r="F14"/>
  <c r="I14"/>
  <c r="L14"/>
  <c r="E15"/>
  <c r="F15"/>
  <c r="I15"/>
  <c r="L15"/>
  <c r="E16"/>
  <c r="F16"/>
  <c r="I16"/>
  <c r="L16"/>
  <c r="E17"/>
  <c r="F17"/>
  <c r="I17"/>
  <c r="L17"/>
  <c r="E18"/>
  <c r="F18"/>
  <c r="I18"/>
  <c r="L18"/>
  <c r="E19"/>
  <c r="F19"/>
  <c r="I19"/>
  <c r="L19"/>
  <c r="E20"/>
  <c r="F20"/>
  <c r="I20"/>
  <c r="L20"/>
  <c r="E21"/>
  <c r="F21"/>
  <c r="I21"/>
  <c r="L21"/>
  <c r="E22"/>
  <c r="F22"/>
  <c r="I22"/>
  <c r="L22"/>
  <c r="E23"/>
  <c r="F23"/>
  <c r="I23"/>
  <c r="L23"/>
  <c r="E24"/>
  <c r="F24"/>
  <c r="I24"/>
  <c r="L24"/>
  <c r="E25"/>
  <c r="F25"/>
  <c r="I25"/>
  <c r="L25"/>
  <c r="E26"/>
  <c r="F26"/>
  <c r="I26"/>
  <c r="L26"/>
  <c r="E27"/>
  <c r="F27"/>
  <c r="I27"/>
  <c r="L27"/>
  <c r="E28"/>
  <c r="F28"/>
  <c r="I28"/>
  <c r="L28"/>
  <c r="E29"/>
  <c r="F29"/>
  <c r="I29"/>
  <c r="L29"/>
  <c r="E30"/>
  <c r="F30"/>
  <c r="I30"/>
  <c r="L30"/>
  <c r="E31"/>
  <c r="F31"/>
  <c r="I31"/>
  <c r="L31"/>
  <c r="E32"/>
  <c r="F32"/>
  <c r="I32"/>
  <c r="L32"/>
  <c r="E33"/>
  <c r="F33"/>
  <c r="I33"/>
  <c r="L33"/>
  <c r="E34"/>
  <c r="F34"/>
  <c r="I34"/>
  <c r="L34"/>
  <c r="E35"/>
  <c r="F35"/>
  <c r="I35"/>
  <c r="L35"/>
</calcChain>
</file>

<file path=xl/sharedStrings.xml><?xml version="1.0" encoding="utf-8"?>
<sst xmlns="http://schemas.openxmlformats.org/spreadsheetml/2006/main" count="44" uniqueCount="37">
  <si>
    <t>PROVINCIAS</t>
  </si>
  <si>
    <t>TOTAL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</si>
  <si>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</si>
  <si>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</si>
  <si>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</si>
  <si>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</si>
  <si>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</si>
  <si>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</si>
  <si>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</si>
  <si>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</si>
  <si>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</si>
  <si>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</si>
  <si>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</si>
  <si>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</si>
  <si>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</si>
  <si>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</si>
  <si>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</si>
  <si>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</si>
  <si>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>ORELLANA</t>
  </si>
  <si>
    <t>MUERTOS</t>
  </si>
  <si>
    <t>HOMBRES</t>
  </si>
  <si>
    <t>MUJERES</t>
  </si>
  <si>
    <t>HERIDOS</t>
  </si>
  <si>
    <t>LOS RÍOS</t>
  </si>
  <si>
    <t>MANABÍ</t>
  </si>
  <si>
    <t>SUCUMBÍOS</t>
  </si>
  <si>
    <t>BOLÍVAR</t>
  </si>
  <si>
    <t>ACCIDENTES DE TRÁNSITO</t>
  </si>
  <si>
    <t xml:space="preserve"> TOTAL PAÍS:</t>
  </si>
  <si>
    <t>NÚMERO DE VÍCTIMAS POR SEXO, SEGÚN PROVINCIAS</t>
  </si>
  <si>
    <t>V  Í  C  T  I  M  A  S</t>
  </si>
  <si>
    <t>TRAUMÁTICOS</t>
  </si>
  <si>
    <t>CUADRO No.- 19</t>
  </si>
  <si>
    <t>STA. ELENA</t>
  </si>
  <si>
    <t>INSTITUTO NACIONAL DE ESTADÍSTICA Y CENSOS ( INEC ).- ESTADÍSTICAS DE TRANSPORTE 2010</t>
  </si>
  <si>
    <t>GALÁPAGOS</t>
  </si>
  <si>
    <t>STO. DOMINGO DE LOS TSACHILAS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</si>
</sst>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3" fillId="2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10" xfId="0" applyNumberFormat="1" applyFont="1" applyFill="1" applyBorder="1" applyAlignment="1">
      <alignment horizontal="center"/>
    </xf>
    <xf numFmtId="3" fontId="3" fillId="2" borderId="11" xfId="0" applyNumberFormat="1" applyFont="1" applyFill="1" applyBorder="1" applyAlignment="1">
      <alignment horizontal="center"/>
    </xf>
    <xf numFmtId="3" fontId="0" fillId="2" borderId="12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13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3" fontId="3" fillId="2" borderId="14" xfId="0" applyNumberFormat="1" applyFon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0" fillId="2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41"/>
  <sheetViews>
    <sheetView showGridLines="0" tabSelected="1" topLeftCell="C22" zoomScaleNormal="100" workbookViewId="0">
      <selection activeCell="Q26" sqref="Q26"/>
    </sheetView>
  </sheetViews>
  <sheetFormatPr baseColWidth="10" defaultRowHeight="12.75"/>
  <cols>
    <col min="4" max="4" width="21.140625" customWidth="1"/>
    <col min="5" max="11" width="11.42578125" style="23"/>
    <col min="12" max="12" width="12.28515625" style="23" bestFit="1" customWidth="1"/>
    <col min="13" max="14" width="11.42578125" style="23"/>
    <col min="15" max="15" width="5.28515625" customWidth="1"/>
    <col min="16" max="16" width="11.42578125" hidden="1" customWidth="1"/>
  </cols>
  <sheetData>
    <row r="2" spans="1:16" ht="15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4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>
      <c r="A4" s="33" t="s">
        <v>27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ht="15">
      <c r="A5" s="33" t="s">
        <v>29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16" ht="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>
      <c r="C7" s="4"/>
      <c r="D7" s="11"/>
      <c r="E7" s="13"/>
      <c r="F7" s="38" t="s">
        <v>30</v>
      </c>
      <c r="G7" s="38"/>
      <c r="H7" s="38"/>
      <c r="I7" s="38"/>
      <c r="J7" s="38"/>
      <c r="K7" s="38"/>
      <c r="L7" s="38"/>
      <c r="M7" s="38"/>
      <c r="N7" s="39"/>
    </row>
    <row r="8" spans="1:16">
      <c r="C8" s="34" t="s">
        <v>0</v>
      </c>
      <c r="D8" s="35"/>
      <c r="E8" s="25" t="s">
        <v>1</v>
      </c>
      <c r="F8" s="36" t="s">
        <v>19</v>
      </c>
      <c r="G8" s="37"/>
      <c r="H8" s="37"/>
      <c r="I8" s="36" t="s">
        <v>22</v>
      </c>
      <c r="J8" s="37"/>
      <c r="K8" s="40"/>
      <c r="L8" s="37" t="s">
        <v>31</v>
      </c>
      <c r="M8" s="37"/>
      <c r="N8" s="40"/>
    </row>
    <row r="9" spans="1:16">
      <c r="C9" s="5"/>
      <c r="D9" s="10"/>
      <c r="E9" s="26"/>
      <c r="F9" s="30" t="s">
        <v>1</v>
      </c>
      <c r="G9" s="6" t="s">
        <v>20</v>
      </c>
      <c r="H9" s="12" t="s">
        <v>21</v>
      </c>
      <c r="I9" s="6" t="s">
        <v>1</v>
      </c>
      <c r="J9" s="12" t="s">
        <v>20</v>
      </c>
      <c r="K9" s="6" t="s">
        <v>21</v>
      </c>
      <c r="L9" s="12" t="s">
        <v>1</v>
      </c>
      <c r="M9" s="6" t="s">
        <v>20</v>
      </c>
      <c r="N9" s="7" t="s">
        <v>21</v>
      </c>
    </row>
    <row r="10" spans="1:16">
      <c r="C10" s="31" t="s">
        <v>28</v>
      </c>
      <c r="D10" s="32"/>
      <c r="E10" s="27">
        <f>SUM(F10+I10+L10)</f>
        <v>22485</v>
      </c>
      <c r="F10" s="27">
        <f>SUM(G10+H10)</f>
        <v>2313</v>
      </c>
      <c r="G10" s="15">
        <f>SUM(G12:G35)</f>
        <v>1853</v>
      </c>
      <c r="H10" s="16">
        <f>SUM(H12:H35)</f>
        <v>460</v>
      </c>
      <c r="I10" s="15">
        <f>SUM(J10+K10)</f>
        <v>19862</v>
      </c>
      <c r="J10" s="16">
        <f>SUM(J12:J35)</f>
        <v>13314</v>
      </c>
      <c r="K10" s="15">
        <f>SUM(K12:K35)</f>
        <v>6548</v>
      </c>
      <c r="L10" s="16">
        <f>SUM(M10+N10)</f>
        <v>310</v>
      </c>
      <c r="M10" s="15">
        <f>SUM(M12:M35)</f>
        <v>194</v>
      </c>
      <c r="N10" s="17">
        <f>SUM(N12:N35)</f>
        <v>116</v>
      </c>
    </row>
    <row r="11" spans="1:16">
      <c r="C11" s="8"/>
      <c r="D11" s="9"/>
      <c r="E11" s="28"/>
      <c r="F11" s="28"/>
      <c r="G11" s="18"/>
      <c r="H11" s="19"/>
      <c r="I11" s="18"/>
      <c r="J11" s="19"/>
      <c r="K11" s="18"/>
      <c r="L11" s="19"/>
      <c r="M11" s="18"/>
      <c r="N11" s="20"/>
    </row>
    <row r="12" spans="1:16" ht="20.100000000000001" customHeight="1">
      <c r="C12" s="41" t="s">
        <v>2</v>
      </c>
      <c r="D12" s="42"/>
      <c r="E12" s="29">
        <f t="shared" ref="E12:E35" si="0">SUM(F12+I12+L12)</f>
        <v>885</v>
      </c>
      <c r="F12" s="28">
        <f t="shared" ref="F12:F26" si="1">SUM(G12+H12)</f>
        <v>79</v>
      </c>
      <c r="G12" s="18">
        <v>56</v>
      </c>
      <c r="H12" s="19">
        <v>23</v>
      </c>
      <c r="I12" s="18">
        <f>SUM(J12+K12)</f>
        <v>799</v>
      </c>
      <c r="J12" s="19">
        <v>498</v>
      </c>
      <c r="K12" s="18">
        <v>301</v>
      </c>
      <c r="L12" s="19">
        <f>SUM(M12+N12)</f>
        <v>7</v>
      </c>
      <c r="M12" s="18">
        <v>3</v>
      </c>
      <c r="N12" s="20">
        <v>4</v>
      </c>
    </row>
    <row r="13" spans="1:16" ht="20.100000000000001" customHeight="1">
      <c r="C13" s="41" t="s">
        <v>26</v>
      </c>
      <c r="D13" s="42"/>
      <c r="E13" s="29">
        <f t="shared" si="0"/>
        <v>185</v>
      </c>
      <c r="F13" s="28">
        <f t="shared" si="1"/>
        <v>30</v>
      </c>
      <c r="G13" s="18">
        <v>20</v>
      </c>
      <c r="H13" s="19">
        <v>10</v>
      </c>
      <c r="I13" s="18">
        <f t="shared" ref="I13:I26" si="2">SUM(J13+K13)</f>
        <v>148</v>
      </c>
      <c r="J13" s="19">
        <v>83</v>
      </c>
      <c r="K13" s="18">
        <v>65</v>
      </c>
      <c r="L13" s="19">
        <f t="shared" ref="L13:L26" si="3">SUM(M13+N13)</f>
        <v>7</v>
      </c>
      <c r="M13" s="18">
        <v>7</v>
      </c>
      <c r="N13" s="20">
        <v>0</v>
      </c>
    </row>
    <row r="14" spans="1:16" ht="20.100000000000001" customHeight="1">
      <c r="C14" s="41" t="s">
        <v>3</v>
      </c>
      <c r="D14" s="42"/>
      <c r="E14" s="29">
        <f t="shared" si="0"/>
        <v>332</v>
      </c>
      <c r="F14" s="28">
        <f t="shared" si="1"/>
        <v>30</v>
      </c>
      <c r="G14" s="18">
        <v>27</v>
      </c>
      <c r="H14" s="19">
        <v>3</v>
      </c>
      <c r="I14" s="18">
        <f t="shared" si="2"/>
        <v>291</v>
      </c>
      <c r="J14" s="19">
        <v>177</v>
      </c>
      <c r="K14" s="18">
        <v>114</v>
      </c>
      <c r="L14" s="19">
        <f t="shared" si="3"/>
        <v>11</v>
      </c>
      <c r="M14" s="18">
        <v>7</v>
      </c>
      <c r="N14" s="20">
        <v>4</v>
      </c>
    </row>
    <row r="15" spans="1:16" ht="20.100000000000001" customHeight="1">
      <c r="C15" s="41" t="s">
        <v>4</v>
      </c>
      <c r="D15" s="42"/>
      <c r="E15" s="29">
        <f t="shared" si="0"/>
        <v>234</v>
      </c>
      <c r="F15" s="28">
        <f t="shared" si="1"/>
        <v>35</v>
      </c>
      <c r="G15" s="18">
        <v>25</v>
      </c>
      <c r="H15" s="19">
        <v>10</v>
      </c>
      <c r="I15" s="18">
        <f t="shared" si="2"/>
        <v>183</v>
      </c>
      <c r="J15" s="19">
        <v>126</v>
      </c>
      <c r="K15" s="18">
        <v>57</v>
      </c>
      <c r="L15" s="19">
        <f t="shared" si="3"/>
        <v>16</v>
      </c>
      <c r="M15" s="18">
        <v>10</v>
      </c>
      <c r="N15" s="20">
        <v>6</v>
      </c>
    </row>
    <row r="16" spans="1:16" ht="20.100000000000001" customHeight="1">
      <c r="C16" s="41" t="s">
        <v>5</v>
      </c>
      <c r="D16" s="42"/>
      <c r="E16" s="29">
        <f t="shared" si="0"/>
        <v>854</v>
      </c>
      <c r="F16" s="28">
        <f t="shared" si="1"/>
        <v>172</v>
      </c>
      <c r="G16" s="18">
        <v>122</v>
      </c>
      <c r="H16" s="19">
        <v>50</v>
      </c>
      <c r="I16" s="18">
        <f t="shared" si="2"/>
        <v>682</v>
      </c>
      <c r="J16" s="19">
        <v>434</v>
      </c>
      <c r="K16" s="18">
        <v>248</v>
      </c>
      <c r="L16" s="19">
        <f t="shared" si="3"/>
        <v>0</v>
      </c>
      <c r="M16" s="18">
        <v>0</v>
      </c>
      <c r="N16" s="20">
        <v>0</v>
      </c>
    </row>
    <row r="17" spans="3:14" ht="20.100000000000001" customHeight="1">
      <c r="C17" s="41" t="s">
        <v>6</v>
      </c>
      <c r="D17" s="42"/>
      <c r="E17" s="29">
        <f t="shared" si="0"/>
        <v>914</v>
      </c>
      <c r="F17" s="28">
        <f t="shared" si="1"/>
        <v>109</v>
      </c>
      <c r="G17" s="18">
        <v>83</v>
      </c>
      <c r="H17" s="19">
        <v>26</v>
      </c>
      <c r="I17" s="18">
        <f t="shared" si="2"/>
        <v>805</v>
      </c>
      <c r="J17" s="19">
        <v>482</v>
      </c>
      <c r="K17" s="18">
        <v>323</v>
      </c>
      <c r="L17" s="19">
        <f t="shared" si="3"/>
        <v>0</v>
      </c>
      <c r="M17" s="18">
        <v>0</v>
      </c>
      <c r="N17" s="20">
        <v>0</v>
      </c>
    </row>
    <row r="18" spans="3:14" ht="20.100000000000001" customHeight="1">
      <c r="C18" s="8" t="s">
        <v>7</v>
      </c>
      <c r="D18" s="9"/>
      <c r="E18" s="29">
        <f t="shared" si="0"/>
        <v>482</v>
      </c>
      <c r="F18" s="28">
        <f t="shared" si="1"/>
        <v>37</v>
      </c>
      <c r="G18" s="18">
        <v>30</v>
      </c>
      <c r="H18" s="19">
        <v>7</v>
      </c>
      <c r="I18" s="18">
        <f t="shared" si="2"/>
        <v>445</v>
      </c>
      <c r="J18" s="19">
        <v>307</v>
      </c>
      <c r="K18" s="18">
        <v>138</v>
      </c>
      <c r="L18" s="19">
        <f t="shared" si="3"/>
        <v>0</v>
      </c>
      <c r="M18" s="18">
        <v>0</v>
      </c>
      <c r="N18" s="20">
        <v>0</v>
      </c>
    </row>
    <row r="19" spans="3:14" ht="20.100000000000001" customHeight="1">
      <c r="C19" s="8" t="s">
        <v>8</v>
      </c>
      <c r="D19" s="9"/>
      <c r="E19" s="29">
        <f t="shared" si="0"/>
        <v>513</v>
      </c>
      <c r="F19" s="28">
        <f t="shared" si="1"/>
        <v>70</v>
      </c>
      <c r="G19" s="18">
        <v>61</v>
      </c>
      <c r="H19" s="19">
        <v>9</v>
      </c>
      <c r="I19" s="18">
        <f t="shared" si="2"/>
        <v>437</v>
      </c>
      <c r="J19" s="19">
        <v>307</v>
      </c>
      <c r="K19" s="18">
        <v>130</v>
      </c>
      <c r="L19" s="19">
        <f t="shared" si="3"/>
        <v>6</v>
      </c>
      <c r="M19" s="18">
        <v>5</v>
      </c>
      <c r="N19" s="20">
        <v>1</v>
      </c>
    </row>
    <row r="20" spans="3:14" ht="20.100000000000001" customHeight="1">
      <c r="C20" s="8" t="s">
        <v>9</v>
      </c>
      <c r="D20" s="9"/>
      <c r="E20" s="29">
        <f t="shared" si="0"/>
        <v>6700</v>
      </c>
      <c r="F20" s="28">
        <f t="shared" si="1"/>
        <v>630</v>
      </c>
      <c r="G20" s="18">
        <v>547</v>
      </c>
      <c r="H20" s="19">
        <v>83</v>
      </c>
      <c r="I20" s="18">
        <f t="shared" si="2"/>
        <v>6070</v>
      </c>
      <c r="J20" s="19">
        <v>4405</v>
      </c>
      <c r="K20" s="18">
        <v>1665</v>
      </c>
      <c r="L20" s="19">
        <f t="shared" si="3"/>
        <v>0</v>
      </c>
      <c r="M20" s="18">
        <v>0</v>
      </c>
      <c r="N20" s="20">
        <v>0</v>
      </c>
    </row>
    <row r="21" spans="3:14" ht="20.100000000000001" customHeight="1">
      <c r="C21" s="8" t="s">
        <v>10</v>
      </c>
      <c r="D21" s="9"/>
      <c r="E21" s="29">
        <f t="shared" si="0"/>
        <v>657</v>
      </c>
      <c r="F21" s="28">
        <f t="shared" si="1"/>
        <v>91</v>
      </c>
      <c r="G21" s="18">
        <v>74</v>
      </c>
      <c r="H21" s="19">
        <v>17</v>
      </c>
      <c r="I21" s="18">
        <f t="shared" si="2"/>
        <v>563</v>
      </c>
      <c r="J21" s="19">
        <v>362</v>
      </c>
      <c r="K21" s="18">
        <v>201</v>
      </c>
      <c r="L21" s="19">
        <f t="shared" si="3"/>
        <v>3</v>
      </c>
      <c r="M21" s="18">
        <v>1</v>
      </c>
      <c r="N21" s="20">
        <v>2</v>
      </c>
    </row>
    <row r="22" spans="3:14" ht="20.100000000000001" customHeight="1">
      <c r="C22" s="8" t="s">
        <v>11</v>
      </c>
      <c r="D22" s="9"/>
      <c r="E22" s="29">
        <f t="shared" si="0"/>
        <v>401</v>
      </c>
      <c r="F22" s="28">
        <f t="shared" si="1"/>
        <v>32</v>
      </c>
      <c r="G22" s="18">
        <v>24</v>
      </c>
      <c r="H22" s="19">
        <v>8</v>
      </c>
      <c r="I22" s="18">
        <f t="shared" si="2"/>
        <v>368</v>
      </c>
      <c r="J22" s="19">
        <v>228</v>
      </c>
      <c r="K22" s="18">
        <v>140</v>
      </c>
      <c r="L22" s="19">
        <f t="shared" si="3"/>
        <v>1</v>
      </c>
      <c r="M22" s="18">
        <v>0</v>
      </c>
      <c r="N22" s="20">
        <v>1</v>
      </c>
    </row>
    <row r="23" spans="3:14" ht="20.100000000000001" customHeight="1">
      <c r="C23" s="8" t="s">
        <v>23</v>
      </c>
      <c r="D23" s="9"/>
      <c r="E23" s="29">
        <f t="shared" si="0"/>
        <v>1126</v>
      </c>
      <c r="F23" s="28">
        <f t="shared" si="1"/>
        <v>165</v>
      </c>
      <c r="G23" s="18">
        <v>143</v>
      </c>
      <c r="H23" s="19">
        <v>22</v>
      </c>
      <c r="I23" s="18">
        <f t="shared" si="2"/>
        <v>961</v>
      </c>
      <c r="J23" s="19">
        <v>710</v>
      </c>
      <c r="K23" s="18">
        <v>251</v>
      </c>
      <c r="L23" s="19">
        <f t="shared" si="3"/>
        <v>0</v>
      </c>
      <c r="M23" s="18">
        <v>0</v>
      </c>
      <c r="N23" s="20">
        <v>0</v>
      </c>
    </row>
    <row r="24" spans="3:14" ht="20.100000000000001" customHeight="1">
      <c r="C24" s="8" t="s">
        <v>24</v>
      </c>
      <c r="D24" s="9"/>
      <c r="E24" s="29">
        <f t="shared" si="0"/>
        <v>1500</v>
      </c>
      <c r="F24" s="28">
        <f t="shared" si="1"/>
        <v>180</v>
      </c>
      <c r="G24" s="18">
        <v>132</v>
      </c>
      <c r="H24" s="19">
        <v>48</v>
      </c>
      <c r="I24" s="18">
        <f t="shared" si="2"/>
        <v>1308</v>
      </c>
      <c r="J24" s="19">
        <v>946</v>
      </c>
      <c r="K24" s="18">
        <v>362</v>
      </c>
      <c r="L24" s="19">
        <f t="shared" si="3"/>
        <v>12</v>
      </c>
      <c r="M24" s="18">
        <v>9</v>
      </c>
      <c r="N24" s="20">
        <v>3</v>
      </c>
    </row>
    <row r="25" spans="3:14" ht="20.100000000000001" customHeight="1">
      <c r="C25" s="8" t="s">
        <v>12</v>
      </c>
      <c r="D25" s="9"/>
      <c r="E25" s="29">
        <f t="shared" si="0"/>
        <v>206</v>
      </c>
      <c r="F25" s="28">
        <f t="shared" si="1"/>
        <v>21</v>
      </c>
      <c r="G25" s="18">
        <v>18</v>
      </c>
      <c r="H25" s="19">
        <v>3</v>
      </c>
      <c r="I25" s="18">
        <f t="shared" si="2"/>
        <v>185</v>
      </c>
      <c r="J25" s="19">
        <v>113</v>
      </c>
      <c r="K25" s="18">
        <v>72</v>
      </c>
      <c r="L25" s="19">
        <f t="shared" si="3"/>
        <v>0</v>
      </c>
      <c r="M25" s="18">
        <v>0</v>
      </c>
      <c r="N25" s="20">
        <v>0</v>
      </c>
    </row>
    <row r="26" spans="3:14" ht="20.100000000000001" customHeight="1">
      <c r="C26" s="8" t="s">
        <v>13</v>
      </c>
      <c r="D26" s="9"/>
      <c r="E26" s="29">
        <f t="shared" si="0"/>
        <v>236</v>
      </c>
      <c r="F26" s="28">
        <f t="shared" si="1"/>
        <v>22</v>
      </c>
      <c r="G26" s="18">
        <v>16</v>
      </c>
      <c r="H26" s="19">
        <v>6</v>
      </c>
      <c r="I26" s="18">
        <f t="shared" si="2"/>
        <v>212</v>
      </c>
      <c r="J26" s="19">
        <v>141</v>
      </c>
      <c r="K26" s="18">
        <v>71</v>
      </c>
      <c r="L26" s="19">
        <f t="shared" si="3"/>
        <v>2</v>
      </c>
      <c r="M26" s="18">
        <v>2</v>
      </c>
      <c r="N26" s="20">
        <v>0</v>
      </c>
    </row>
    <row r="27" spans="3:14" ht="20.100000000000001" customHeight="1">
      <c r="C27" s="8" t="s">
        <v>14</v>
      </c>
      <c r="D27" s="9"/>
      <c r="E27" s="29">
        <f>SUM(F27+I27+L27)</f>
        <v>138</v>
      </c>
      <c r="F27" s="28">
        <f t="shared" ref="F27:F35" si="4">SUM(G27+H27)</f>
        <v>7</v>
      </c>
      <c r="G27" s="18">
        <v>5</v>
      </c>
      <c r="H27" s="19">
        <v>2</v>
      </c>
      <c r="I27" s="18">
        <f t="shared" ref="I27:I35" si="5">SUM(J27+K27)</f>
        <v>130</v>
      </c>
      <c r="J27" s="19">
        <v>99</v>
      </c>
      <c r="K27" s="18">
        <v>31</v>
      </c>
      <c r="L27" s="19">
        <f t="shared" ref="L27:L35" si="6">SUM(M27+N27)</f>
        <v>1</v>
      </c>
      <c r="M27" s="18">
        <v>1</v>
      </c>
      <c r="N27" s="20">
        <v>0</v>
      </c>
    </row>
    <row r="28" spans="3:14" ht="20.100000000000001" customHeight="1">
      <c r="C28" s="8" t="s">
        <v>15</v>
      </c>
      <c r="D28" s="9"/>
      <c r="E28" s="29">
        <f t="shared" si="0"/>
        <v>4419</v>
      </c>
      <c r="F28" s="28">
        <f t="shared" si="4"/>
        <v>309</v>
      </c>
      <c r="G28" s="18">
        <v>233</v>
      </c>
      <c r="H28" s="19">
        <v>76</v>
      </c>
      <c r="I28" s="18">
        <f t="shared" si="5"/>
        <v>4074</v>
      </c>
      <c r="J28" s="19">
        <v>2473</v>
      </c>
      <c r="K28" s="18">
        <v>1601</v>
      </c>
      <c r="L28" s="19">
        <f t="shared" si="6"/>
        <v>36</v>
      </c>
      <c r="M28" s="18">
        <v>25</v>
      </c>
      <c r="N28" s="20">
        <v>11</v>
      </c>
    </row>
    <row r="29" spans="3:14" ht="20.100000000000001" customHeight="1">
      <c r="C29" s="8" t="s">
        <v>16</v>
      </c>
      <c r="D29" s="9"/>
      <c r="E29" s="29">
        <f t="shared" si="0"/>
        <v>894</v>
      </c>
      <c r="F29" s="28">
        <f t="shared" si="4"/>
        <v>111</v>
      </c>
      <c r="G29" s="18">
        <v>84</v>
      </c>
      <c r="H29" s="19">
        <v>27</v>
      </c>
      <c r="I29" s="18">
        <f t="shared" si="5"/>
        <v>597</v>
      </c>
      <c r="J29" s="19">
        <v>337</v>
      </c>
      <c r="K29" s="18">
        <v>260</v>
      </c>
      <c r="L29" s="19">
        <f t="shared" si="6"/>
        <v>186</v>
      </c>
      <c r="M29" s="18">
        <v>109</v>
      </c>
      <c r="N29" s="20">
        <v>77</v>
      </c>
    </row>
    <row r="30" spans="3:14" ht="20.100000000000001" customHeight="1">
      <c r="C30" s="8" t="s">
        <v>17</v>
      </c>
      <c r="D30" s="9"/>
      <c r="E30" s="29">
        <f t="shared" si="0"/>
        <v>165</v>
      </c>
      <c r="F30" s="28">
        <f t="shared" si="4"/>
        <v>14</v>
      </c>
      <c r="G30" s="18">
        <v>11</v>
      </c>
      <c r="H30" s="19">
        <v>3</v>
      </c>
      <c r="I30" s="18">
        <f t="shared" si="5"/>
        <v>138</v>
      </c>
      <c r="J30" s="19">
        <v>101</v>
      </c>
      <c r="K30" s="18">
        <v>37</v>
      </c>
      <c r="L30" s="19">
        <f t="shared" si="6"/>
        <v>13</v>
      </c>
      <c r="M30" s="18">
        <v>8</v>
      </c>
      <c r="N30" s="20">
        <v>5</v>
      </c>
    </row>
    <row r="31" spans="3:14" ht="20.100000000000001" customHeight="1">
      <c r="C31" s="8" t="s">
        <v>35</v>
      </c>
      <c r="D31" s="9"/>
      <c r="E31" s="29">
        <f t="shared" si="0"/>
        <v>36</v>
      </c>
      <c r="F31" s="28">
        <f t="shared" si="4"/>
        <v>1</v>
      </c>
      <c r="G31" s="18">
        <v>1</v>
      </c>
      <c r="H31" s="19">
        <v>0</v>
      </c>
      <c r="I31" s="18">
        <f t="shared" si="5"/>
        <v>35</v>
      </c>
      <c r="J31" s="19">
        <v>26</v>
      </c>
      <c r="K31" s="18">
        <v>9</v>
      </c>
      <c r="L31" s="19">
        <f t="shared" si="6"/>
        <v>0</v>
      </c>
      <c r="M31" s="18">
        <v>0</v>
      </c>
      <c r="N31" s="20">
        <v>0</v>
      </c>
    </row>
    <row r="32" spans="3:14" ht="20.100000000000001" customHeight="1">
      <c r="C32" s="8" t="s">
        <v>25</v>
      </c>
      <c r="D32" s="9"/>
      <c r="E32" s="29">
        <f>SUM(F32+I32+L32)</f>
        <v>169</v>
      </c>
      <c r="F32" s="28">
        <f t="shared" si="4"/>
        <v>18</v>
      </c>
      <c r="G32" s="18">
        <v>14</v>
      </c>
      <c r="H32" s="19">
        <v>4</v>
      </c>
      <c r="I32" s="18">
        <f t="shared" si="5"/>
        <v>150</v>
      </c>
      <c r="J32" s="19">
        <v>103</v>
      </c>
      <c r="K32" s="18">
        <v>47</v>
      </c>
      <c r="L32" s="19">
        <f t="shared" si="6"/>
        <v>1</v>
      </c>
      <c r="M32" s="18">
        <v>1</v>
      </c>
      <c r="N32" s="20">
        <v>0</v>
      </c>
    </row>
    <row r="33" spans="3:14" ht="20.100000000000001" customHeight="1">
      <c r="C33" s="8" t="s">
        <v>18</v>
      </c>
      <c r="D33" s="9"/>
      <c r="E33" s="29">
        <f>SUM(F33+I33+L33)</f>
        <v>123</v>
      </c>
      <c r="F33" s="28">
        <f t="shared" si="4"/>
        <v>19</v>
      </c>
      <c r="G33" s="18">
        <v>13</v>
      </c>
      <c r="H33" s="19">
        <v>6</v>
      </c>
      <c r="I33" s="18">
        <f t="shared" si="5"/>
        <v>104</v>
      </c>
      <c r="J33" s="19">
        <v>63</v>
      </c>
      <c r="K33" s="18">
        <v>41</v>
      </c>
      <c r="L33" s="19">
        <f t="shared" si="6"/>
        <v>0</v>
      </c>
      <c r="M33" s="18">
        <v>0</v>
      </c>
      <c r="N33" s="20">
        <v>0</v>
      </c>
    </row>
    <row r="34" spans="3:14" ht="20.100000000000001" customHeight="1">
      <c r="C34" s="8" t="s">
        <v>36</v>
      </c>
      <c r="D34" s="9"/>
      <c r="E34" s="29">
        <f t="shared" si="0"/>
        <v>985</v>
      </c>
      <c r="F34" s="28">
        <f t="shared" si="4"/>
        <v>99</v>
      </c>
      <c r="G34" s="18">
        <v>83</v>
      </c>
      <c r="H34" s="19">
        <v>16</v>
      </c>
      <c r="I34" s="18">
        <f t="shared" si="5"/>
        <v>878</v>
      </c>
      <c r="J34" s="19">
        <v>612</v>
      </c>
      <c r="K34" s="18">
        <v>266</v>
      </c>
      <c r="L34" s="19">
        <f t="shared" si="6"/>
        <v>8</v>
      </c>
      <c r="M34" s="18">
        <v>6</v>
      </c>
      <c r="N34" s="20">
        <v>2</v>
      </c>
    </row>
    <row r="35" spans="3:14" ht="20.100000000000001" customHeight="1">
      <c r="C35" s="8" t="s">
        <v>33</v>
      </c>
      <c r="D35" s="9"/>
      <c r="E35" s="29">
        <f t="shared" si="0"/>
        <v>331</v>
      </c>
      <c r="F35" s="28">
        <f t="shared" si="4"/>
        <v>32</v>
      </c>
      <c r="G35" s="18">
        <v>31</v>
      </c>
      <c r="H35" s="19">
        <v>1</v>
      </c>
      <c r="I35" s="18">
        <f t="shared" si="5"/>
        <v>299</v>
      </c>
      <c r="J35" s="19">
        <v>181</v>
      </c>
      <c r="K35" s="18">
        <v>118</v>
      </c>
      <c r="L35" s="19">
        <f t="shared" si="6"/>
        <v>0</v>
      </c>
      <c r="M35" s="18">
        <v>0</v>
      </c>
      <c r="N35" s="20">
        <v>0</v>
      </c>
    </row>
    <row r="36" spans="3:14">
      <c r="C36" s="5"/>
      <c r="D36" s="10"/>
      <c r="E36" s="26"/>
      <c r="F36" s="26"/>
      <c r="G36" s="14"/>
      <c r="H36" s="21"/>
      <c r="I36" s="14"/>
      <c r="J36" s="21"/>
      <c r="K36" s="14"/>
      <c r="L36" s="21"/>
      <c r="M36" s="14"/>
      <c r="N36" s="22"/>
    </row>
    <row r="38" spans="3:14">
      <c r="C38" s="2" t="s">
        <v>34</v>
      </c>
    </row>
    <row r="40" spans="3:14">
      <c r="C40" s="2"/>
      <c r="D40" s="2"/>
      <c r="E40" s="24"/>
    </row>
    <row r="41" spans="3:14">
      <c r="C41" s="2"/>
      <c r="D41" s="2"/>
      <c r="E41" s="24"/>
      <c r="F41" s="24"/>
      <c r="G41" s="24"/>
    </row>
  </sheetData>
  <mergeCells count="15">
    <mergeCell ref="C15:D15"/>
    <mergeCell ref="C16:D16"/>
    <mergeCell ref="C17:D17"/>
    <mergeCell ref="C12:D12"/>
    <mergeCell ref="C13:D13"/>
    <mergeCell ref="C14:D14"/>
    <mergeCell ref="C10:D10"/>
    <mergeCell ref="A2:P2"/>
    <mergeCell ref="A4:P4"/>
    <mergeCell ref="A5:P5"/>
    <mergeCell ref="C8:D8"/>
    <mergeCell ref="F8:H8"/>
    <mergeCell ref="F7:N7"/>
    <mergeCell ref="I8:K8"/>
    <mergeCell ref="L8:N8"/>
  </mergeCells>
  <phoneticPr fontId="0" type="noConversion"/>
  <printOptions horizontalCentered="1"/>
  <pageMargins left="0.39370078740157483" right="0.59055118110236227" top="0.39370078740157483" bottom="0.59055118110236227" header="0" footer="0"/>
  <pageSetup paperSize="9" scale="8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19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2009-09-17T20:20:16Z</cp:lastPrinted>
  <dcterms:created xsi:type="dcterms:W3CDTF">2000-03-23T15:11:49Z</dcterms:created>
  <dcterms:modified xsi:type="dcterms:W3CDTF">2011-12-28T19:04:56Z</dcterms:modified>
</cp:coreProperties>
</file>