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3" sheetId="17" r:id="rId1"/>
  </sheets>
  <calcPr calcId="145621"/>
</workbook>
</file>

<file path=xl/calcChain.xml><?xml version="1.0" encoding="utf-8"?>
<calcChain xmlns="http://schemas.openxmlformats.org/spreadsheetml/2006/main">
  <c r="D35" i="17"/>
  <c r="D33"/>
  <c r="Q9"/>
  <c r="N9"/>
  <c r="K9"/>
  <c r="H9"/>
  <c r="C23"/>
  <c r="D23"/>
  <c r="E23"/>
  <c r="C25"/>
  <c r="D25"/>
  <c r="E25"/>
  <c r="C27"/>
  <c r="D27"/>
  <c r="E27"/>
  <c r="C29"/>
  <c r="D29"/>
  <c r="E29"/>
  <c r="C31"/>
  <c r="D31"/>
  <c r="E31"/>
  <c r="C33"/>
  <c r="E33"/>
  <c r="B33"/>
  <c r="C35"/>
  <c r="E35"/>
  <c r="C11"/>
  <c r="D11"/>
  <c r="E11"/>
  <c r="C13"/>
  <c r="D13"/>
  <c r="E13"/>
  <c r="C15"/>
  <c r="D15"/>
  <c r="E15"/>
  <c r="C17"/>
  <c r="D17"/>
  <c r="E17"/>
  <c r="C19"/>
  <c r="D19"/>
  <c r="E19"/>
  <c r="E21"/>
  <c r="C21"/>
  <c r="D21"/>
  <c r="F9"/>
  <c r="I9"/>
  <c r="L9"/>
  <c r="O9"/>
  <c r="C9"/>
  <c r="G9"/>
  <c r="J9"/>
  <c r="D9"/>
  <c r="M9"/>
  <c r="P9"/>
  <c r="E9"/>
  <c r="B21"/>
  <c r="B17"/>
  <c r="B13"/>
  <c r="B29"/>
  <c r="B25"/>
  <c r="B19"/>
  <c r="B15"/>
  <c r="B11"/>
  <c r="B31"/>
  <c r="B27"/>
  <c r="B23"/>
  <c r="B35"/>
  <c r="B9"/>
</calcChain>
</file>

<file path=xl/sharedStrings.xml><?xml version="1.0" encoding="utf-8"?>
<sst xmlns="http://schemas.openxmlformats.org/spreadsheetml/2006/main" count="40" uniqueCount="28">
  <si>
    <t>TOTAL</t>
  </si>
  <si>
    <t>PARTICULAR</t>
  </si>
  <si>
    <t>ALQUILER</t>
  </si>
  <si>
    <t>ESTADO</t>
  </si>
  <si>
    <t>MUNICIPAL</t>
  </si>
  <si>
    <t>CLASE</t>
  </si>
  <si>
    <t>BUS</t>
  </si>
  <si>
    <t>COLECTIVO</t>
  </si>
  <si>
    <t>JEEP</t>
  </si>
  <si>
    <t>MOTOCICLETA</t>
  </si>
  <si>
    <t>CAMIONETA</t>
  </si>
  <si>
    <t>TANQUERO</t>
  </si>
  <si>
    <t>VOLQUETE</t>
  </si>
  <si>
    <t>OTRA CLASE</t>
  </si>
  <si>
    <t>OTROS</t>
  </si>
  <si>
    <t>CUADRO No.- 13</t>
  </si>
  <si>
    <t>GASOLINA</t>
  </si>
  <si>
    <t>DIESEL</t>
  </si>
  <si>
    <t>USO DEL VEHÍCULO</t>
  </si>
  <si>
    <t>AUTOMÓVIL</t>
  </si>
  <si>
    <t>CAMIÓN</t>
  </si>
  <si>
    <t>TOTAL PAÍS</t>
  </si>
  <si>
    <t xml:space="preserve">NÚMERO DE VEHÍCULOS MOTORIZADOS MATRICULADOS, POR USO Y TIPO DE COMBUSTIBLE, SEGÚN CLASE </t>
  </si>
  <si>
    <t xml:space="preserve">FURGONETA ( P) </t>
  </si>
  <si>
    <t xml:space="preserve">FURGONETA </t>
  </si>
  <si>
    <t xml:space="preserve"> </t>
  </si>
  <si>
    <t>TRAILER</t>
  </si>
  <si>
    <t>INSTITUTO NACIONAL DE ESTADÍSTICA Y CENSOS (INEC)- ESTADÍSTICAS DE TRANSPORTE 2010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</si>
</sst>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5" xfId="0" applyFill="1" applyBorder="1"/>
    <xf numFmtId="0" fontId="1" fillId="2" borderId="6" xfId="0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1" fillId="2" borderId="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 applyAlignment="1">
      <alignment horizontal="center"/>
    </xf>
    <xf numFmtId="3" fontId="0" fillId="2" borderId="3" xfId="0" applyNumberFormat="1" applyFill="1" applyBorder="1"/>
    <xf numFmtId="0" fontId="1" fillId="2" borderId="11" xfId="0" applyFont="1" applyFill="1" applyBorder="1" applyAlignment="1">
      <alignment horizontal="left"/>
    </xf>
    <xf numFmtId="3" fontId="0" fillId="2" borderId="6" xfId="0" applyNumberFormat="1" applyFill="1" applyBorder="1" applyAlignment="1">
      <alignment horizontal="center"/>
    </xf>
    <xf numFmtId="3" fontId="0" fillId="2" borderId="10" xfId="0" applyNumberFormat="1" applyFill="1" applyBorder="1"/>
    <xf numFmtId="3" fontId="0" fillId="2" borderId="6" xfId="0" applyNumberFormat="1" applyFill="1" applyBorder="1"/>
    <xf numFmtId="0" fontId="0" fillId="2" borderId="1" xfId="0" applyFill="1" applyBorder="1"/>
    <xf numFmtId="0" fontId="0" fillId="2" borderId="3" xfId="0" applyFill="1" applyBorder="1"/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41"/>
  <sheetViews>
    <sheetView showGridLines="0" tabSelected="1" zoomScale="70" zoomScaleNormal="70" workbookViewId="0">
      <selection activeCell="H41" sqref="H41"/>
    </sheetView>
  </sheetViews>
  <sheetFormatPr baseColWidth="10" defaultRowHeight="12.75"/>
  <cols>
    <col min="1" max="1" width="19.42578125" customWidth="1"/>
    <col min="2" max="2" width="19" customWidth="1"/>
  </cols>
  <sheetData>
    <row r="2" spans="1:18" ht="1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4" spans="1:18" ht="15">
      <c r="A4" s="28" t="s">
        <v>22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6" spans="1:18" ht="15">
      <c r="A6" s="4"/>
      <c r="B6" s="3"/>
      <c r="C6" s="13"/>
      <c r="D6" s="3"/>
      <c r="E6" s="13"/>
      <c r="F6" s="25" t="s">
        <v>18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7"/>
    </row>
    <row r="7" spans="1:18" ht="15">
      <c r="A7" s="6" t="s">
        <v>5</v>
      </c>
      <c r="B7" s="5" t="s">
        <v>0</v>
      </c>
      <c r="C7" s="14" t="s">
        <v>16</v>
      </c>
      <c r="D7" s="5" t="s">
        <v>17</v>
      </c>
      <c r="E7" s="14" t="s">
        <v>14</v>
      </c>
      <c r="F7" s="25" t="s">
        <v>1</v>
      </c>
      <c r="G7" s="26"/>
      <c r="H7" s="27"/>
      <c r="I7" s="25" t="s">
        <v>2</v>
      </c>
      <c r="J7" s="26"/>
      <c r="K7" s="27"/>
      <c r="L7" s="25" t="s">
        <v>3</v>
      </c>
      <c r="M7" s="26"/>
      <c r="N7" s="27"/>
      <c r="O7" s="25" t="s">
        <v>4</v>
      </c>
      <c r="P7" s="26"/>
      <c r="Q7" s="27"/>
    </row>
    <row r="8" spans="1:18" ht="15">
      <c r="A8" s="12"/>
      <c r="B8" s="7"/>
      <c r="C8" s="11"/>
      <c r="D8" s="7"/>
      <c r="E8" s="11"/>
      <c r="F8" s="8" t="s">
        <v>16</v>
      </c>
      <c r="G8" s="15" t="s">
        <v>17</v>
      </c>
      <c r="H8" s="8" t="s">
        <v>14</v>
      </c>
      <c r="I8" s="15" t="s">
        <v>16</v>
      </c>
      <c r="J8" s="8" t="s">
        <v>17</v>
      </c>
      <c r="K8" s="15" t="s">
        <v>14</v>
      </c>
      <c r="L8" s="8" t="s">
        <v>16</v>
      </c>
      <c r="M8" s="15" t="s">
        <v>17</v>
      </c>
      <c r="N8" s="8" t="s">
        <v>14</v>
      </c>
      <c r="O8" s="15" t="s">
        <v>16</v>
      </c>
      <c r="P8" s="8" t="s">
        <v>17</v>
      </c>
      <c r="Q8" s="8" t="s">
        <v>14</v>
      </c>
    </row>
    <row r="9" spans="1:18" ht="15">
      <c r="A9" s="19" t="s">
        <v>21</v>
      </c>
      <c r="B9" s="20">
        <f>SUM(C9+D9+E9)</f>
        <v>1171924</v>
      </c>
      <c r="C9" s="21">
        <f>SUM(F9+I9+L9+O9)</f>
        <v>1039347</v>
      </c>
      <c r="D9" s="22">
        <f>SUM(G9+J9+M9+P9)</f>
        <v>131066</v>
      </c>
      <c r="E9" s="21">
        <f>SUM(H9+K9+N9+Q9)</f>
        <v>1511</v>
      </c>
      <c r="F9" s="22">
        <f t="shared" ref="F9:Q9" si="0">SUM(F11:F36)</f>
        <v>1004555</v>
      </c>
      <c r="G9" s="21">
        <f t="shared" si="0"/>
        <v>110169</v>
      </c>
      <c r="H9" s="22">
        <f t="shared" si="0"/>
        <v>1477</v>
      </c>
      <c r="I9" s="21">
        <f t="shared" si="0"/>
        <v>23346</v>
      </c>
      <c r="J9" s="22">
        <f t="shared" si="0"/>
        <v>13981</v>
      </c>
      <c r="K9" s="21">
        <f t="shared" si="0"/>
        <v>25</v>
      </c>
      <c r="L9" s="22">
        <f t="shared" si="0"/>
        <v>9531</v>
      </c>
      <c r="M9" s="21">
        <f t="shared" si="0"/>
        <v>5028</v>
      </c>
      <c r="N9" s="22">
        <f t="shared" si="0"/>
        <v>8</v>
      </c>
      <c r="O9" s="21">
        <f t="shared" si="0"/>
        <v>1915</v>
      </c>
      <c r="P9" s="22">
        <f t="shared" si="0"/>
        <v>1888</v>
      </c>
      <c r="Q9" s="22">
        <f t="shared" si="0"/>
        <v>1</v>
      </c>
      <c r="R9" t="s">
        <v>25</v>
      </c>
    </row>
    <row r="10" spans="1:18">
      <c r="A10" s="23"/>
      <c r="B10" s="17"/>
      <c r="C10" s="10"/>
      <c r="D10" s="18"/>
      <c r="E10" s="10"/>
      <c r="F10" s="16"/>
      <c r="G10" s="9"/>
      <c r="H10" s="16"/>
      <c r="I10" s="9"/>
      <c r="J10" s="16"/>
      <c r="K10" s="9"/>
      <c r="L10" s="16"/>
      <c r="M10" s="9"/>
      <c r="N10" s="16"/>
      <c r="O10" s="9"/>
      <c r="P10" s="16"/>
      <c r="Q10" s="16"/>
    </row>
    <row r="11" spans="1:18">
      <c r="A11" s="24" t="s">
        <v>19</v>
      </c>
      <c r="B11" s="17">
        <f t="shared" ref="B11:B35" si="1">SUM(C11+D11+E11)</f>
        <v>407353</v>
      </c>
      <c r="C11" s="10">
        <f>SUM(F11+I11+L11+O11)</f>
        <v>405347</v>
      </c>
      <c r="D11" s="18">
        <f>SUM(G11+J11+M11+P11)</f>
        <v>1567</v>
      </c>
      <c r="E11" s="10">
        <f t="shared" ref="E11:E35" si="2">SUM(H11+K11+N11+Q11)</f>
        <v>439</v>
      </c>
      <c r="F11" s="18">
        <v>386044</v>
      </c>
      <c r="G11" s="10">
        <v>1510</v>
      </c>
      <c r="H11" s="18">
        <v>420</v>
      </c>
      <c r="I11" s="10">
        <v>18970</v>
      </c>
      <c r="J11" s="18">
        <v>55</v>
      </c>
      <c r="K11" s="10">
        <v>18</v>
      </c>
      <c r="L11" s="18">
        <v>319</v>
      </c>
      <c r="M11" s="10">
        <v>2</v>
      </c>
      <c r="N11" s="18">
        <v>1</v>
      </c>
      <c r="O11" s="10">
        <v>14</v>
      </c>
      <c r="P11" s="18">
        <v>0</v>
      </c>
      <c r="Q11" s="18">
        <v>0</v>
      </c>
    </row>
    <row r="12" spans="1:18">
      <c r="A12" s="24"/>
      <c r="B12" s="17"/>
      <c r="C12" s="10"/>
      <c r="D12" s="18"/>
      <c r="E12" s="10"/>
      <c r="F12" s="18"/>
      <c r="G12" s="10"/>
      <c r="H12" s="18"/>
      <c r="I12" s="10"/>
      <c r="J12" s="18"/>
      <c r="K12" s="10"/>
      <c r="L12" s="18"/>
      <c r="M12" s="10"/>
      <c r="N12" s="18"/>
      <c r="O12" s="10"/>
      <c r="P12" s="18"/>
      <c r="Q12" s="16"/>
    </row>
    <row r="13" spans="1:18">
      <c r="A13" s="24" t="s">
        <v>6</v>
      </c>
      <c r="B13" s="17">
        <f t="shared" si="1"/>
        <v>7523</v>
      </c>
      <c r="C13" s="10">
        <f>SUM(F13+I13+L13+O13)</f>
        <v>162</v>
      </c>
      <c r="D13" s="18">
        <f>SUM(G13+J13+M13+P13)</f>
        <v>7358</v>
      </c>
      <c r="E13" s="10">
        <f t="shared" si="2"/>
        <v>3</v>
      </c>
      <c r="F13" s="18">
        <v>40</v>
      </c>
      <c r="G13" s="10">
        <v>676</v>
      </c>
      <c r="H13" s="18">
        <v>1</v>
      </c>
      <c r="I13" s="10">
        <v>107</v>
      </c>
      <c r="J13" s="18">
        <v>6308</v>
      </c>
      <c r="K13" s="10">
        <v>2</v>
      </c>
      <c r="L13" s="18">
        <v>15</v>
      </c>
      <c r="M13" s="10">
        <v>242</v>
      </c>
      <c r="N13" s="18">
        <v>0</v>
      </c>
      <c r="O13" s="10">
        <v>0</v>
      </c>
      <c r="P13" s="18">
        <v>132</v>
      </c>
      <c r="Q13" s="18">
        <v>0</v>
      </c>
    </row>
    <row r="14" spans="1:18">
      <c r="A14" s="24"/>
      <c r="B14" s="17"/>
      <c r="C14" s="10"/>
      <c r="D14" s="18"/>
      <c r="E14" s="10"/>
      <c r="F14" s="18"/>
      <c r="G14" s="10"/>
      <c r="H14" s="18"/>
      <c r="I14" s="10"/>
      <c r="J14" s="18"/>
      <c r="K14" s="10"/>
      <c r="L14" s="18"/>
      <c r="M14" s="10"/>
      <c r="N14" s="18"/>
      <c r="O14" s="10"/>
      <c r="P14" s="18"/>
      <c r="Q14" s="16"/>
    </row>
    <row r="15" spans="1:18">
      <c r="A15" s="24" t="s">
        <v>7</v>
      </c>
      <c r="B15" s="17">
        <f t="shared" si="1"/>
        <v>1232</v>
      </c>
      <c r="C15" s="10">
        <f>SUM(F15+I15+L15+O15)</f>
        <v>104</v>
      </c>
      <c r="D15" s="18">
        <f>SUM(G15+J15+M15+P15)</f>
        <v>1128</v>
      </c>
      <c r="E15" s="10">
        <f t="shared" si="2"/>
        <v>0</v>
      </c>
      <c r="F15" s="18">
        <v>72</v>
      </c>
      <c r="G15" s="10">
        <v>447</v>
      </c>
      <c r="H15" s="18">
        <v>0</v>
      </c>
      <c r="I15" s="10">
        <v>16</v>
      </c>
      <c r="J15" s="18">
        <v>475</v>
      </c>
      <c r="K15" s="10">
        <v>0</v>
      </c>
      <c r="L15" s="18">
        <v>16</v>
      </c>
      <c r="M15" s="10">
        <v>184</v>
      </c>
      <c r="N15" s="18">
        <v>0</v>
      </c>
      <c r="O15" s="10">
        <v>0</v>
      </c>
      <c r="P15" s="18">
        <v>22</v>
      </c>
      <c r="Q15" s="18">
        <v>0</v>
      </c>
    </row>
    <row r="16" spans="1:18">
      <c r="A16" s="24"/>
      <c r="B16" s="17"/>
      <c r="C16" s="10"/>
      <c r="D16" s="18"/>
      <c r="E16" s="10"/>
      <c r="F16" s="18"/>
      <c r="G16" s="10"/>
      <c r="H16" s="18"/>
      <c r="I16" s="10"/>
      <c r="J16" s="18"/>
      <c r="K16" s="10"/>
      <c r="L16" s="18"/>
      <c r="M16" s="10"/>
      <c r="N16" s="18"/>
      <c r="O16" s="10"/>
      <c r="P16" s="18"/>
      <c r="Q16" s="16"/>
    </row>
    <row r="17" spans="1:17">
      <c r="A17" s="24" t="s">
        <v>8</v>
      </c>
      <c r="B17" s="17">
        <f t="shared" si="1"/>
        <v>182829</v>
      </c>
      <c r="C17" s="10">
        <f>SUM(F17+I17+L17+O17)</f>
        <v>176238</v>
      </c>
      <c r="D17" s="18">
        <f>SUM(G17+J17+M17+P17)</f>
        <v>5857</v>
      </c>
      <c r="E17" s="10">
        <f t="shared" si="2"/>
        <v>734</v>
      </c>
      <c r="F17" s="18">
        <v>172498</v>
      </c>
      <c r="G17" s="10">
        <v>5796</v>
      </c>
      <c r="H17" s="18">
        <v>732</v>
      </c>
      <c r="I17" s="10">
        <v>16</v>
      </c>
      <c r="J17" s="18">
        <v>0</v>
      </c>
      <c r="K17" s="10">
        <v>0</v>
      </c>
      <c r="L17" s="18">
        <v>3224</v>
      </c>
      <c r="M17" s="10">
        <v>57</v>
      </c>
      <c r="N17" s="18">
        <v>2</v>
      </c>
      <c r="O17" s="10">
        <v>500</v>
      </c>
      <c r="P17" s="18">
        <v>4</v>
      </c>
      <c r="Q17" s="18">
        <v>0</v>
      </c>
    </row>
    <row r="18" spans="1:17">
      <c r="A18" s="24"/>
      <c r="B18" s="17"/>
      <c r="C18" s="10"/>
      <c r="D18" s="18"/>
      <c r="E18" s="10"/>
      <c r="F18" s="18"/>
      <c r="G18" s="10"/>
      <c r="H18" s="18"/>
      <c r="I18" s="10"/>
      <c r="J18" s="18"/>
      <c r="K18" s="10"/>
      <c r="L18" s="18"/>
      <c r="M18" s="10"/>
      <c r="N18" s="18"/>
      <c r="O18" s="10"/>
      <c r="P18" s="18"/>
      <c r="Q18" s="16"/>
    </row>
    <row r="19" spans="1:17">
      <c r="A19" s="24" t="s">
        <v>23</v>
      </c>
      <c r="B19" s="17">
        <f t="shared" si="1"/>
        <v>18751</v>
      </c>
      <c r="C19" s="10">
        <f>SUM(F19+I19+L19+O19)</f>
        <v>10870</v>
      </c>
      <c r="D19" s="18">
        <f>SUM(G19+J19+M19+P19)</f>
        <v>7874</v>
      </c>
      <c r="E19" s="10">
        <f t="shared" si="2"/>
        <v>7</v>
      </c>
      <c r="F19" s="18">
        <v>10332</v>
      </c>
      <c r="G19" s="10">
        <v>5537</v>
      </c>
      <c r="H19" s="18">
        <v>6</v>
      </c>
      <c r="I19" s="10">
        <v>459</v>
      </c>
      <c r="J19" s="18">
        <v>2106</v>
      </c>
      <c r="K19" s="10">
        <v>1</v>
      </c>
      <c r="L19" s="18">
        <v>72</v>
      </c>
      <c r="M19" s="10">
        <v>201</v>
      </c>
      <c r="N19" s="18">
        <v>0</v>
      </c>
      <c r="O19" s="10">
        <v>7</v>
      </c>
      <c r="P19" s="18">
        <v>30</v>
      </c>
      <c r="Q19" s="18">
        <v>0</v>
      </c>
    </row>
    <row r="20" spans="1:17">
      <c r="A20" s="24"/>
      <c r="B20" s="17"/>
      <c r="C20" s="10"/>
      <c r="D20" s="18"/>
      <c r="E20" s="10"/>
      <c r="F20" s="18"/>
      <c r="G20" s="10"/>
      <c r="H20" s="18"/>
      <c r="I20" s="10"/>
      <c r="J20" s="18"/>
      <c r="K20" s="10"/>
      <c r="L20" s="18"/>
      <c r="M20" s="10"/>
      <c r="N20" s="18"/>
      <c r="O20" s="10"/>
      <c r="P20" s="18"/>
      <c r="Q20" s="16"/>
    </row>
    <row r="21" spans="1:17">
      <c r="A21" s="24" t="s">
        <v>9</v>
      </c>
      <c r="B21" s="17">
        <f t="shared" si="1"/>
        <v>179855</v>
      </c>
      <c r="C21" s="10">
        <f>SUM(F21+I21+L21+O21)</f>
        <v>179669</v>
      </c>
      <c r="D21" s="18">
        <f>SUM(G21+J21+M21+P21)</f>
        <v>57</v>
      </c>
      <c r="E21" s="10">
        <f t="shared" si="2"/>
        <v>129</v>
      </c>
      <c r="F21" s="18">
        <v>178011</v>
      </c>
      <c r="G21" s="10">
        <v>55</v>
      </c>
      <c r="H21" s="18">
        <v>129</v>
      </c>
      <c r="I21" s="10">
        <v>2</v>
      </c>
      <c r="J21" s="18">
        <v>0</v>
      </c>
      <c r="K21" s="10">
        <v>0</v>
      </c>
      <c r="L21" s="18">
        <v>1600</v>
      </c>
      <c r="M21" s="10">
        <v>2</v>
      </c>
      <c r="N21" s="18">
        <v>0</v>
      </c>
      <c r="O21" s="10">
        <v>56</v>
      </c>
      <c r="P21" s="18">
        <v>0</v>
      </c>
      <c r="Q21" s="18">
        <v>0</v>
      </c>
    </row>
    <row r="22" spans="1:17">
      <c r="A22" s="24"/>
      <c r="B22" s="17"/>
      <c r="C22" s="10"/>
      <c r="D22" s="18"/>
      <c r="E22" s="10"/>
      <c r="F22" s="18"/>
      <c r="G22" s="10"/>
      <c r="H22" s="18"/>
      <c r="I22" s="10"/>
      <c r="J22" s="18"/>
      <c r="K22" s="10"/>
      <c r="L22" s="18"/>
      <c r="M22" s="10"/>
      <c r="N22" s="18"/>
      <c r="O22" s="10"/>
      <c r="P22" s="18"/>
      <c r="Q22" s="16"/>
    </row>
    <row r="23" spans="1:17">
      <c r="A23" s="24" t="s">
        <v>10</v>
      </c>
      <c r="B23" s="17">
        <f t="shared" si="1"/>
        <v>242114</v>
      </c>
      <c r="C23" s="10">
        <f>SUM(F23+I23+L23+O23)</f>
        <v>214317</v>
      </c>
      <c r="D23" s="18">
        <f>SUM(G23+J23+M23+P23)</f>
        <v>27608</v>
      </c>
      <c r="E23" s="10">
        <f t="shared" si="2"/>
        <v>189</v>
      </c>
      <c r="F23" s="18">
        <v>206288</v>
      </c>
      <c r="G23" s="10">
        <v>23930</v>
      </c>
      <c r="H23" s="18">
        <v>181</v>
      </c>
      <c r="I23" s="10">
        <v>2786</v>
      </c>
      <c r="J23" s="18">
        <v>602</v>
      </c>
      <c r="K23" s="10">
        <v>2</v>
      </c>
      <c r="L23" s="18">
        <v>3979</v>
      </c>
      <c r="M23" s="10">
        <v>2801</v>
      </c>
      <c r="N23" s="18">
        <v>5</v>
      </c>
      <c r="O23" s="10">
        <v>1264</v>
      </c>
      <c r="P23" s="18">
        <v>275</v>
      </c>
      <c r="Q23" s="18">
        <v>1</v>
      </c>
    </row>
    <row r="24" spans="1:17">
      <c r="A24" s="24"/>
      <c r="B24" s="17"/>
      <c r="C24" s="10"/>
      <c r="D24" s="18"/>
      <c r="E24" s="10"/>
      <c r="F24" s="18"/>
      <c r="G24" s="10"/>
      <c r="H24" s="18"/>
      <c r="I24" s="10"/>
      <c r="J24" s="18"/>
      <c r="K24" s="10"/>
      <c r="L24" s="18"/>
      <c r="M24" s="10"/>
      <c r="N24" s="18"/>
      <c r="O24" s="10"/>
      <c r="P24" s="18"/>
      <c r="Q24" s="16"/>
    </row>
    <row r="25" spans="1:17">
      <c r="A25" s="24" t="s">
        <v>24</v>
      </c>
      <c r="B25" s="17">
        <f t="shared" si="1"/>
        <v>1550</v>
      </c>
      <c r="C25" s="10">
        <f>SUM(F25+I25+L25+O25)</f>
        <v>1331</v>
      </c>
      <c r="D25" s="18">
        <f>SUM(G25+J25+M25+P25)</f>
        <v>218</v>
      </c>
      <c r="E25" s="10">
        <f t="shared" si="2"/>
        <v>1</v>
      </c>
      <c r="F25" s="18">
        <v>1304</v>
      </c>
      <c r="G25" s="10">
        <v>194</v>
      </c>
      <c r="H25" s="18">
        <v>1</v>
      </c>
      <c r="I25" s="10">
        <v>10</v>
      </c>
      <c r="J25" s="18">
        <v>15</v>
      </c>
      <c r="K25" s="10">
        <v>0</v>
      </c>
      <c r="L25" s="18">
        <v>13</v>
      </c>
      <c r="M25" s="10">
        <v>8</v>
      </c>
      <c r="N25" s="18">
        <v>0</v>
      </c>
      <c r="O25" s="10">
        <v>4</v>
      </c>
      <c r="P25" s="18">
        <v>1</v>
      </c>
      <c r="Q25" s="18">
        <v>0</v>
      </c>
    </row>
    <row r="26" spans="1:17">
      <c r="A26" s="24"/>
      <c r="B26" s="17"/>
      <c r="C26" s="10"/>
      <c r="D26" s="18"/>
      <c r="E26" s="10"/>
      <c r="F26" s="18"/>
      <c r="G26" s="10"/>
      <c r="H26" s="18"/>
      <c r="I26" s="10"/>
      <c r="J26" s="18"/>
      <c r="K26" s="10"/>
      <c r="L26" s="18"/>
      <c r="M26" s="10"/>
      <c r="N26" s="18"/>
      <c r="O26" s="10"/>
      <c r="P26" s="18"/>
      <c r="Q26" s="16"/>
    </row>
    <row r="27" spans="1:17">
      <c r="A27" s="24" t="s">
        <v>20</v>
      </c>
      <c r="B27" s="17">
        <f t="shared" si="1"/>
        <v>107882</v>
      </c>
      <c r="C27" s="10">
        <f>SUM(F27+I27+L27+O27)</f>
        <v>49675</v>
      </c>
      <c r="D27" s="18">
        <f>SUM(G27+J27+M27+P27)</f>
        <v>58199</v>
      </c>
      <c r="E27" s="10">
        <f t="shared" si="2"/>
        <v>8</v>
      </c>
      <c r="F27" s="18">
        <v>48617</v>
      </c>
      <c r="G27" s="10">
        <v>55431</v>
      </c>
      <c r="H27" s="18">
        <v>6</v>
      </c>
      <c r="I27" s="10">
        <v>924</v>
      </c>
      <c r="J27" s="18">
        <v>1980</v>
      </c>
      <c r="K27" s="10">
        <v>2</v>
      </c>
      <c r="L27" s="18">
        <v>99</v>
      </c>
      <c r="M27" s="10">
        <v>484</v>
      </c>
      <c r="N27" s="18">
        <v>0</v>
      </c>
      <c r="O27" s="10">
        <v>35</v>
      </c>
      <c r="P27" s="18">
        <v>304</v>
      </c>
      <c r="Q27" s="18">
        <v>0</v>
      </c>
    </row>
    <row r="28" spans="1:17">
      <c r="A28" s="24"/>
      <c r="B28" s="17"/>
      <c r="C28" s="10"/>
      <c r="D28" s="18"/>
      <c r="E28" s="10"/>
      <c r="F28" s="18"/>
      <c r="G28" s="10"/>
      <c r="H28" s="18"/>
      <c r="I28" s="10"/>
      <c r="J28" s="18"/>
      <c r="K28" s="10"/>
      <c r="L28" s="18"/>
      <c r="M28" s="10"/>
      <c r="N28" s="18"/>
      <c r="O28" s="10"/>
      <c r="P28" s="18"/>
      <c r="Q28" s="16"/>
    </row>
    <row r="29" spans="1:17">
      <c r="A29" s="24" t="s">
        <v>11</v>
      </c>
      <c r="B29" s="17">
        <f t="shared" si="1"/>
        <v>2368</v>
      </c>
      <c r="C29" s="10">
        <f>SUM(F29+I29+L29+O29)</f>
        <v>165</v>
      </c>
      <c r="D29" s="18">
        <f>SUM(G29+J29+M29+P29)</f>
        <v>2203</v>
      </c>
      <c r="E29" s="10">
        <f t="shared" si="2"/>
        <v>0</v>
      </c>
      <c r="F29" s="18">
        <v>143</v>
      </c>
      <c r="G29" s="10">
        <v>1744</v>
      </c>
      <c r="H29" s="18">
        <v>0</v>
      </c>
      <c r="I29" s="10">
        <v>5</v>
      </c>
      <c r="J29" s="18">
        <v>155</v>
      </c>
      <c r="K29" s="10">
        <v>0</v>
      </c>
      <c r="L29" s="18">
        <v>13</v>
      </c>
      <c r="M29" s="10">
        <v>206</v>
      </c>
      <c r="N29" s="18">
        <v>0</v>
      </c>
      <c r="O29" s="10">
        <v>4</v>
      </c>
      <c r="P29" s="18">
        <v>98</v>
      </c>
      <c r="Q29" s="18">
        <v>0</v>
      </c>
    </row>
    <row r="30" spans="1:17">
      <c r="A30" s="24"/>
      <c r="B30" s="17"/>
      <c r="C30" s="10"/>
      <c r="D30" s="18"/>
      <c r="E30" s="10"/>
      <c r="F30" s="18"/>
      <c r="G30" s="10"/>
      <c r="H30" s="18"/>
      <c r="I30" s="10"/>
      <c r="J30" s="18"/>
      <c r="K30" s="10"/>
      <c r="L30" s="18"/>
      <c r="M30" s="10"/>
      <c r="N30" s="18"/>
      <c r="O30" s="10"/>
      <c r="P30" s="18"/>
      <c r="Q30" s="16"/>
    </row>
    <row r="31" spans="1:17">
      <c r="A31" s="24" t="s">
        <v>12</v>
      </c>
      <c r="B31" s="17">
        <f t="shared" si="1"/>
        <v>9195</v>
      </c>
      <c r="C31" s="10">
        <f>SUM(F31+I31+L31+O31)</f>
        <v>587</v>
      </c>
      <c r="D31" s="18">
        <f>SUM(G31+J31+M31+P31)</f>
        <v>8608</v>
      </c>
      <c r="E31" s="10">
        <f t="shared" si="2"/>
        <v>0</v>
      </c>
      <c r="F31" s="18">
        <v>515</v>
      </c>
      <c r="G31" s="10">
        <v>6524</v>
      </c>
      <c r="H31" s="18">
        <v>0</v>
      </c>
      <c r="I31" s="10">
        <v>35</v>
      </c>
      <c r="J31" s="18">
        <v>814</v>
      </c>
      <c r="K31" s="10">
        <v>0</v>
      </c>
      <c r="L31" s="18">
        <v>29</v>
      </c>
      <c r="M31" s="10">
        <v>513</v>
      </c>
      <c r="N31" s="18">
        <v>0</v>
      </c>
      <c r="O31" s="10">
        <v>8</v>
      </c>
      <c r="P31" s="18">
        <v>757</v>
      </c>
      <c r="Q31" s="18">
        <v>0</v>
      </c>
    </row>
    <row r="32" spans="1:17">
      <c r="A32" s="24"/>
      <c r="B32" s="17"/>
      <c r="C32" s="10"/>
      <c r="D32" s="18"/>
      <c r="E32" s="10"/>
      <c r="F32" s="18"/>
      <c r="G32" s="10"/>
      <c r="H32" s="18"/>
      <c r="I32" s="10"/>
      <c r="J32" s="18"/>
      <c r="K32" s="10"/>
      <c r="L32" s="18"/>
      <c r="M32" s="10"/>
      <c r="N32" s="18"/>
      <c r="O32" s="10"/>
      <c r="P32" s="18"/>
      <c r="Q32" s="16"/>
    </row>
    <row r="33" spans="1:17">
      <c r="A33" s="24" t="s">
        <v>26</v>
      </c>
      <c r="B33" s="17">
        <f t="shared" si="1"/>
        <v>9501</v>
      </c>
      <c r="C33" s="10">
        <f>SUM(F33+I33+L33+O33)</f>
        <v>410</v>
      </c>
      <c r="D33" s="18">
        <f>SUM(G33+J33+M33+P33)</f>
        <v>9091</v>
      </c>
      <c r="E33" s="10">
        <f t="shared" si="2"/>
        <v>0</v>
      </c>
      <c r="F33" s="18">
        <v>386</v>
      </c>
      <c r="G33" s="10">
        <v>7479</v>
      </c>
      <c r="H33" s="18">
        <v>0</v>
      </c>
      <c r="I33" s="10">
        <v>16</v>
      </c>
      <c r="J33" s="18">
        <v>1449</v>
      </c>
      <c r="K33" s="10">
        <v>0</v>
      </c>
      <c r="L33" s="18">
        <v>6</v>
      </c>
      <c r="M33" s="10">
        <v>88</v>
      </c>
      <c r="N33" s="18">
        <v>0</v>
      </c>
      <c r="O33" s="10">
        <v>2</v>
      </c>
      <c r="P33" s="18">
        <v>75</v>
      </c>
      <c r="Q33" s="18">
        <v>0</v>
      </c>
    </row>
    <row r="34" spans="1:17">
      <c r="A34" s="24"/>
      <c r="B34" s="17"/>
      <c r="C34" s="10"/>
      <c r="D34" s="18"/>
      <c r="E34" s="10"/>
      <c r="F34" s="18"/>
      <c r="G34" s="10"/>
      <c r="H34" s="18"/>
      <c r="I34" s="10"/>
      <c r="J34" s="18"/>
      <c r="K34" s="10"/>
      <c r="L34" s="18"/>
      <c r="M34" s="10"/>
      <c r="N34" s="18"/>
      <c r="O34" s="10"/>
      <c r="P34" s="18"/>
      <c r="Q34" s="16"/>
    </row>
    <row r="35" spans="1:17">
      <c r="A35" s="24" t="s">
        <v>13</v>
      </c>
      <c r="B35" s="17">
        <f t="shared" si="1"/>
        <v>1771</v>
      </c>
      <c r="C35" s="10">
        <f>SUM(F35+I35+L35+O35)</f>
        <v>472</v>
      </c>
      <c r="D35" s="18">
        <f>SUM(G35+J35+M35+P35)</f>
        <v>1298</v>
      </c>
      <c r="E35" s="10">
        <f t="shared" si="2"/>
        <v>1</v>
      </c>
      <c r="F35" s="18">
        <v>305</v>
      </c>
      <c r="G35" s="10">
        <v>846</v>
      </c>
      <c r="H35" s="18">
        <v>1</v>
      </c>
      <c r="I35" s="10">
        <v>0</v>
      </c>
      <c r="J35" s="18">
        <v>22</v>
      </c>
      <c r="K35" s="10">
        <v>0</v>
      </c>
      <c r="L35" s="18">
        <v>146</v>
      </c>
      <c r="M35" s="10">
        <v>240</v>
      </c>
      <c r="N35" s="18">
        <v>0</v>
      </c>
      <c r="O35" s="10">
        <v>21</v>
      </c>
      <c r="P35" s="18">
        <v>190</v>
      </c>
      <c r="Q35" s="18">
        <v>0</v>
      </c>
    </row>
    <row r="36" spans="1:17">
      <c r="A36" s="24"/>
      <c r="B36" s="17"/>
      <c r="C36" s="10"/>
      <c r="D36" s="18"/>
      <c r="E36" s="10"/>
      <c r="F36" s="18"/>
      <c r="G36" s="10"/>
      <c r="H36" s="18"/>
      <c r="I36" s="10"/>
      <c r="J36" s="18"/>
      <c r="K36" s="10"/>
      <c r="L36" s="18"/>
      <c r="M36" s="10"/>
      <c r="N36" s="18"/>
      <c r="O36" s="10"/>
      <c r="P36" s="18"/>
      <c r="Q36" s="16"/>
    </row>
    <row r="37" spans="1:17">
      <c r="A37" s="7"/>
      <c r="B37" s="7"/>
      <c r="C37" s="11"/>
      <c r="D37" s="7"/>
      <c r="E37" s="11"/>
      <c r="F37" s="7"/>
      <c r="G37" s="11"/>
      <c r="H37" s="7"/>
      <c r="I37" s="11"/>
      <c r="J37" s="7"/>
      <c r="K37" s="11"/>
      <c r="L37" s="7"/>
      <c r="M37" s="11"/>
      <c r="N37" s="7"/>
      <c r="O37" s="11"/>
      <c r="P37" s="7"/>
      <c r="Q37" s="7"/>
    </row>
    <row r="39" spans="1:17">
      <c r="A39" s="1" t="s">
        <v>27</v>
      </c>
    </row>
    <row r="41" spans="1:17">
      <c r="A41" s="2"/>
      <c r="B41" s="2"/>
      <c r="C41" s="2"/>
    </row>
  </sheetData>
  <mergeCells count="7">
    <mergeCell ref="O7:Q7"/>
    <mergeCell ref="F6:Q6"/>
    <mergeCell ref="A2:P2"/>
    <mergeCell ref="A4:P4"/>
    <mergeCell ref="F7:H7"/>
    <mergeCell ref="I7:K7"/>
    <mergeCell ref="L7:N7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9" scale="6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2011-12-28T20:58:22Z</cp:lastPrinted>
  <dcterms:created xsi:type="dcterms:W3CDTF">2000-03-23T15:11:49Z</dcterms:created>
  <dcterms:modified xsi:type="dcterms:W3CDTF">2011-12-28T20:58:24Z</dcterms:modified>
</cp:coreProperties>
</file>