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activeTab="2"/>
  </bookViews>
  <sheets>
    <sheet name="Serie Histórica" sheetId="1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<sst xmlns="http://schemas.openxmlformats.org/spreadsheetml/2006/main" count="268" uniqueCount="76">
  <si>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</si>
  <si>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</si>
  <si>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</si>
  <si>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</si>
  <si>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</si>
  <si>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</si>
  <si>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</si>
  <si>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</si>
  <si>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</si>
  <si>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</si>
  <si>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</si>
  <si>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</si>
  <si>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</si>
  <si>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</si>
  <si>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</si>
  <si>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</si>
  <si>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</si>
  <si>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</si>
  <si>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</si>
  <si>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</si>
  <si>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</si>
  <si>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</si>
  <si>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</si>
  <si>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</si>
  <si>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</si>
  <si>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</si>
  <si>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</si>
  <si>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</si>
  <si>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</si>
  <si>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</si>
  <si>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</si>
  <si>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</si>
  <si>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</si>
  <si>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</si>
  <si>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</si>
  <si>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</si>
  <si>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</si>
  <si>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</si>
  <si>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OCTUBRE 2007 - OCTUBRE 2008</t>
  </si>
  <si>
    <t>SEPTIEMBRE 2007 - OCTUBRE 2008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</si>
  <si>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</si>
  <si>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</si>
  <si>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</si>
  <si>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</si>
  <si>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</si>
  <si>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</si>
  <si>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</si>
  <si>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</si>
  <si>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</si>
  <si>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</si>
  <si>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</si>
  <si>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</si>
  <si>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</si>
  <si>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 xml:space="preserve">FEB 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</si>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</sst>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0" fontId="0" fillId="0" borderId="20" xfId="0" applyBorder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7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ÍNDICES DE LAS BRECHAS DE PRECIOS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NOVIEMBRE 2010 - NOVIEMBRE 2011</a:t>
            </a:r>
          </a:p>
        </c:rich>
      </c:tx>
      <c:layout>
        <c:manualLayout>
          <c:xMode val="factor"/>
          <c:yMode val="factor"/>
          <c:x val="0.016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6"/>
          <c:w val="0.973"/>
          <c:h val="0.87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Histórica'!$BU$4:$CG$4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Histórica'!$BU$5:$CG$5</c:f>
              <c:numCache>
                <c:ptCount val="13"/>
                <c:pt idx="0">
                  <c:v>71.30716773414262</c:v>
                </c:pt>
                <c:pt idx="1">
                  <c:v>67.2298001812337</c:v>
                </c:pt>
                <c:pt idx="2">
                  <c:v>58.30908330186124</c:v>
                </c:pt>
                <c:pt idx="3">
                  <c:v>56.32443948182487</c:v>
                </c:pt>
                <c:pt idx="4">
                  <c:v>58.11406232937615</c:v>
                </c:pt>
                <c:pt idx="5">
                  <c:v>59.845625881854446</c:v>
                </c:pt>
                <c:pt idx="6">
                  <c:v>64.16688965118868</c:v>
                </c:pt>
                <c:pt idx="7">
                  <c:v>70.50305812902201</c:v>
                </c:pt>
                <c:pt idx="8">
                  <c:v>73.25680482907646</c:v>
                </c:pt>
                <c:pt idx="9">
                  <c:v>75.74676700866672</c:v>
                </c:pt>
                <c:pt idx="10">
                  <c:v>67.00031947144545</c:v>
                </c:pt>
                <c:pt idx="11">
                  <c:v>64.17233016968002</c:v>
                </c:pt>
                <c:pt idx="12">
                  <c:v>56.71627209819333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Histórica'!$BU$4:$CG$4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Histórica'!$BU$6:$CG$6</c:f>
              <c:numCache>
                <c:ptCount val="13"/>
                <c:pt idx="0">
                  <c:v>122.7636205325053</c:v>
                </c:pt>
                <c:pt idx="1">
                  <c:v>122.60214110614184</c:v>
                </c:pt>
                <c:pt idx="2">
                  <c:v>121.97101399937677</c:v>
                </c:pt>
                <c:pt idx="3">
                  <c:v>120.35530767955541</c:v>
                </c:pt>
                <c:pt idx="4">
                  <c:v>118.97073253858878</c:v>
                </c:pt>
                <c:pt idx="5">
                  <c:v>121.06101779025748</c:v>
                </c:pt>
                <c:pt idx="6">
                  <c:v>119.44786937241436</c:v>
                </c:pt>
                <c:pt idx="7">
                  <c:v>118.9148078556354</c:v>
                </c:pt>
                <c:pt idx="8">
                  <c:v>122.65421358710753</c:v>
                </c:pt>
                <c:pt idx="9">
                  <c:v>121.87148865555656</c:v>
                </c:pt>
                <c:pt idx="10">
                  <c:v>122.5806512572813</c:v>
                </c:pt>
                <c:pt idx="11">
                  <c:v>120.39747129014113</c:v>
                </c:pt>
                <c:pt idx="12">
                  <c:v>119.97327716871774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Histórica'!$BU$4:$CG$4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Histórica'!$BU$7:$CG$7</c:f>
              <c:numCache>
                <c:ptCount val="13"/>
                <c:pt idx="0">
                  <c:v>103.56358889257528</c:v>
                </c:pt>
                <c:pt idx="1">
                  <c:v>103.08489050002136</c:v>
                </c:pt>
                <c:pt idx="2">
                  <c:v>102.59218994537773</c:v>
                </c:pt>
                <c:pt idx="3">
                  <c:v>100.5251677882492</c:v>
                </c:pt>
                <c:pt idx="4">
                  <c:v>93.83074931455891</c:v>
                </c:pt>
                <c:pt idx="5">
                  <c:v>96.50971992954156</c:v>
                </c:pt>
                <c:pt idx="6">
                  <c:v>97.12198546203868</c:v>
                </c:pt>
                <c:pt idx="7">
                  <c:v>102.41235380960094</c:v>
                </c:pt>
                <c:pt idx="8">
                  <c:v>103.48267502033916</c:v>
                </c:pt>
                <c:pt idx="9">
                  <c:v>104.11541769066932</c:v>
                </c:pt>
                <c:pt idx="10">
                  <c:v>103.09887820170547</c:v>
                </c:pt>
                <c:pt idx="11">
                  <c:v>99.9772034443412</c:v>
                </c:pt>
                <c:pt idx="12">
                  <c:v>102.19841408977766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Histórica'!$BU$4:$CG$4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Histórica'!$BU$8:$CG$8</c:f>
              <c:numCache>
                <c:ptCount val="13"/>
                <c:pt idx="0">
                  <c:v>55.93974601229809</c:v>
                </c:pt>
                <c:pt idx="1">
                  <c:v>56.61807348386542</c:v>
                </c:pt>
                <c:pt idx="2">
                  <c:v>57.475786611385054</c:v>
                </c:pt>
                <c:pt idx="3">
                  <c:v>56.68317375560466</c:v>
                </c:pt>
                <c:pt idx="4">
                  <c:v>56.7509062886851</c:v>
                </c:pt>
                <c:pt idx="5">
                  <c:v>57.04466921533895</c:v>
                </c:pt>
                <c:pt idx="6">
                  <c:v>41.48987039545687</c:v>
                </c:pt>
                <c:pt idx="7">
                  <c:v>42.30921957629813</c:v>
                </c:pt>
                <c:pt idx="8">
                  <c:v>41.8027994047032</c:v>
                </c:pt>
                <c:pt idx="9">
                  <c:v>36.35533469656278</c:v>
                </c:pt>
                <c:pt idx="10">
                  <c:v>40.65504743543533</c:v>
                </c:pt>
                <c:pt idx="11">
                  <c:v>40.53433881972744</c:v>
                </c:pt>
                <c:pt idx="12">
                  <c:v>41.39427290783553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Histórica'!$BU$4:$CG$4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Histórica'!$BU$9:$CG$9</c:f>
              <c:numCache>
                <c:ptCount val="13"/>
                <c:pt idx="0">
                  <c:v>98.6115403626888</c:v>
                </c:pt>
                <c:pt idx="1">
                  <c:v>96.89953893326307</c:v>
                </c:pt>
                <c:pt idx="2">
                  <c:v>93.1012025306408</c:v>
                </c:pt>
                <c:pt idx="3">
                  <c:v>91.2912273746132</c:v>
                </c:pt>
                <c:pt idx="4">
                  <c:v>90.37522520391948</c:v>
                </c:pt>
                <c:pt idx="5">
                  <c:v>92.37866378034396</c:v>
                </c:pt>
                <c:pt idx="6">
                  <c:v>93.12565820127249</c:v>
                </c:pt>
                <c:pt idx="7">
                  <c:v>96.1538307540498</c:v>
                </c:pt>
                <c:pt idx="8">
                  <c:v>99.02885810185552</c:v>
                </c:pt>
                <c:pt idx="9">
                  <c:v>99.63540090751688</c:v>
                </c:pt>
                <c:pt idx="10">
                  <c:v>96.48822405074947</c:v>
                </c:pt>
                <c:pt idx="11">
                  <c:v>93.95548622968754</c:v>
                </c:pt>
                <c:pt idx="12">
                  <c:v>91.22210009129184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928486"/>
        <c:crossesAt val="100"/>
        <c:auto val="1"/>
        <c:lblOffset val="100"/>
        <c:tickLblSkip val="1"/>
        <c:noMultiLvlLbl val="0"/>
      </c:catAx>
      <c:valAx>
        <c:axId val="6928486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9453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MENSUALES DE LAS BRECHAS DE PRECIOS
NOVIEMBRE 2010 - NOVIEMBRE 2011</a:t>
            </a:r>
          </a:p>
        </c:rich>
      </c:tx>
      <c:layout>
        <c:manualLayout>
          <c:xMode val="factor"/>
          <c:yMode val="factor"/>
          <c:x val="-0.026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9"/>
          <c:w val="0.91375"/>
          <c:h val="0.86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Histórica'!$BT$15:$CF$15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Histórica'!$BT$16:$CF$16</c:f>
              <c:numCache>
                <c:ptCount val="13"/>
                <c:pt idx="0">
                  <c:v>18.61575353551106</c:v>
                </c:pt>
                <c:pt idx="1">
                  <c:v>-5.718033239113829</c:v>
                </c:pt>
                <c:pt idx="2">
                  <c:v>-13.26899210666188</c:v>
                </c:pt>
                <c:pt idx="3">
                  <c:v>-3.403661501179911</c:v>
                </c:pt>
                <c:pt idx="4">
                  <c:v>3.1773469279330557</c:v>
                </c:pt>
                <c:pt idx="5">
                  <c:v>2.97959475395857</c:v>
                </c:pt>
                <c:pt idx="6">
                  <c:v>7.220684395322641</c:v>
                </c:pt>
                <c:pt idx="7">
                  <c:v>9.874513962382704</c:v>
                </c:pt>
                <c:pt idx="8">
                  <c:v>3.9058542609811786</c:v>
                </c:pt>
                <c:pt idx="9">
                  <c:v>3.398950016179203</c:v>
                </c:pt>
                <c:pt idx="10">
                  <c:v>-11.546958217002889</c:v>
                </c:pt>
                <c:pt idx="11">
                  <c:v>-4.220859428842982</c:v>
                </c:pt>
                <c:pt idx="12">
                  <c:v>-11.618805257299991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Histórica'!$BT$15:$CF$15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Histórica'!$BT$17:$CF$17</c:f>
              <c:numCache>
                <c:ptCount val="13"/>
                <c:pt idx="0">
                  <c:v>-3.587562278950962</c:v>
                </c:pt>
                <c:pt idx="1">
                  <c:v>-0.13153687196827413</c:v>
                </c:pt>
                <c:pt idx="2">
                  <c:v>-0.5147765781828295</c:v>
                </c:pt>
                <c:pt idx="3">
                  <c:v>-1.3246641696605166</c:v>
                </c:pt>
                <c:pt idx="4">
                  <c:v>-1.1504063822868948</c:v>
                </c:pt>
                <c:pt idx="5">
                  <c:v>1.756974347443574</c:v>
                </c:pt>
                <c:pt idx="6">
                  <c:v>-1.3325085541887272</c:v>
                </c:pt>
                <c:pt idx="7">
                  <c:v>-0.4462712642592015</c:v>
                </c:pt>
                <c:pt idx="8">
                  <c:v>3.144608984283792</c:v>
                </c:pt>
                <c:pt idx="9">
                  <c:v>-0.6381557621704448</c:v>
                </c:pt>
                <c:pt idx="10">
                  <c:v>0.5818937715030614</c:v>
                </c:pt>
                <c:pt idx="11">
                  <c:v>-1.781015147780507</c:v>
                </c:pt>
                <c:pt idx="12">
                  <c:v>-0.3523280986534427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Histórica'!$BT$15:$CF$15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Histórica'!$BT$18:$CF$18</c:f>
              <c:numCache>
                <c:ptCount val="13"/>
                <c:pt idx="0">
                  <c:v>1.8365715271637661</c:v>
                </c:pt>
                <c:pt idx="1">
                  <c:v>-0.4622265389532476</c:v>
                </c:pt>
                <c:pt idx="2">
                  <c:v>-0.4779561313532521</c:v>
                </c:pt>
                <c:pt idx="3">
                  <c:v>-2.0147948476673005</c:v>
                </c:pt>
                <c:pt idx="4">
                  <c:v>-6.659445212557835</c:v>
                </c:pt>
                <c:pt idx="5">
                  <c:v>2.8551094758943574</c:v>
                </c:pt>
                <c:pt idx="6">
                  <c:v>0.634408153856536</c:v>
                </c:pt>
                <c:pt idx="7">
                  <c:v>5.447137764322241</c:v>
                </c:pt>
                <c:pt idx="8">
                  <c:v>1.0451094725623555</c:v>
                </c:pt>
                <c:pt idx="9">
                  <c:v>0.6114479261439598</c:v>
                </c:pt>
                <c:pt idx="10">
                  <c:v>-0.9763582680751615</c:v>
                </c:pt>
                <c:pt idx="11">
                  <c:v>-3.0278455127871973</c:v>
                </c:pt>
                <c:pt idx="12">
                  <c:v>2.221717120416389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Histórica'!$BT$15:$CF$15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Histórica'!$BT$19:$CF$19</c:f>
              <c:numCache>
                <c:ptCount val="13"/>
                <c:pt idx="0">
                  <c:v>1.650027771978002</c:v>
                </c:pt>
                <c:pt idx="1">
                  <c:v>1.2126037744579765</c:v>
                </c:pt>
                <c:pt idx="2">
                  <c:v>1.5149104777718359</c:v>
                </c:pt>
                <c:pt idx="3">
                  <c:v>-1.3790378566535089</c:v>
                </c:pt>
                <c:pt idx="4">
                  <c:v>0.11949319099964217</c:v>
                </c:pt>
                <c:pt idx="5">
                  <c:v>0.5176356570580687</c:v>
                </c:pt>
                <c:pt idx="6">
                  <c:v>-27.267751805456165</c:v>
                </c:pt>
                <c:pt idx="7">
                  <c:v>1.9748174024929677</c:v>
                </c:pt>
                <c:pt idx="8">
                  <c:v>-1.1969499240743087</c:v>
                </c:pt>
                <c:pt idx="9">
                  <c:v>-13.03133949332478</c:v>
                </c:pt>
                <c:pt idx="10">
                  <c:v>11.826910066321217</c:v>
                </c:pt>
                <c:pt idx="11">
                  <c:v>-0.29690929742386407</c:v>
                </c:pt>
                <c:pt idx="12">
                  <c:v>2.121495288063202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Histórica'!$BT$15:$CF$15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Histórica'!$BT$20:$CF$20</c:f>
              <c:numCache>
                <c:ptCount val="13"/>
                <c:pt idx="0">
                  <c:v>2.7251417765203456</c:v>
                </c:pt>
                <c:pt idx="1">
                  <c:v>-1.7361065683885069</c:v>
                </c:pt>
                <c:pt idx="2">
                  <c:v>-3.9198704601043244</c:v>
                </c:pt>
                <c:pt idx="3">
                  <c:v>-1.9440942832418484</c:v>
                </c:pt>
                <c:pt idx="4">
                  <c:v>-1.0033846592235052</c:v>
                </c:pt>
                <c:pt idx="5">
                  <c:v>2.2168006463098466</c:v>
                </c:pt>
                <c:pt idx="6">
                  <c:v>0.8086222406341825</c:v>
                </c:pt>
                <c:pt idx="7">
                  <c:v>3.2517059328939446</c:v>
                </c:pt>
                <c:pt idx="8">
                  <c:v>2.990028920594634</c:v>
                </c:pt>
                <c:pt idx="9">
                  <c:v>0.6124909620158547</c:v>
                </c:pt>
                <c:pt idx="10">
                  <c:v>-3.1586934243268305</c:v>
                </c:pt>
                <c:pt idx="11">
                  <c:v>-2.624919098655809</c:v>
                </c:pt>
                <c:pt idx="12">
                  <c:v>-2.9092352645736397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6375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ANUALES DE LAS BRECHAS DE PRECIOS 
NOVIEMBRE 2010 - NOVIEMBRE 2011</a:t>
            </a:r>
          </a:p>
        </c:rich>
      </c:tx>
      <c:layout>
        <c:manualLayout>
          <c:xMode val="factor"/>
          <c:yMode val="factor"/>
          <c:x val="-0.00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6"/>
          <c:w val="0.9385"/>
          <c:h val="0.8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Histórica'!$BU$26:$CG$26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Histórica'!$BU$27:$CG$27</c:f>
              <c:numCache>
                <c:ptCount val="13"/>
                <c:pt idx="0">
                  <c:v>5.92473782649221</c:v>
                </c:pt>
                <c:pt idx="1">
                  <c:v>0.6133845905637259</c:v>
                </c:pt>
                <c:pt idx="2">
                  <c:v>-16.857418304856374</c:v>
                </c:pt>
                <c:pt idx="3">
                  <c:v>-15.473529637243576</c:v>
                </c:pt>
                <c:pt idx="4">
                  <c:v>6.518783148374507</c:v>
                </c:pt>
                <c:pt idx="5">
                  <c:v>15.132324113803053</c:v>
                </c:pt>
                <c:pt idx="6">
                  <c:v>23.71374809139777</c:v>
                </c:pt>
                <c:pt idx="7">
                  <c:v>32.953412354280886</c:v>
                </c:pt>
                <c:pt idx="8">
                  <c:v>24.88821053804966</c:v>
                </c:pt>
                <c:pt idx="9">
                  <c:v>23.226171878479306</c:v>
                </c:pt>
                <c:pt idx="10">
                  <c:v>8.150652905678824</c:v>
                </c:pt>
                <c:pt idx="11">
                  <c:v>6.747323461026666</c:v>
                </c:pt>
                <c:pt idx="12">
                  <c:v>-20.462032218625083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Histórica'!$BU$26:$CG$26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Histórica'!$BU$28:$CG$28</c:f>
              <c:numCache>
                <c:ptCount val="13"/>
                <c:pt idx="0">
                  <c:v>-1.2406329695223595</c:v>
                </c:pt>
                <c:pt idx="1">
                  <c:v>-3.0826741654468304</c:v>
                </c:pt>
                <c:pt idx="2">
                  <c:v>-4.216321730047213</c:v>
                </c:pt>
                <c:pt idx="3">
                  <c:v>-7.8997060025907455</c:v>
                </c:pt>
                <c:pt idx="4">
                  <c:v>-9.740793274954795</c:v>
                </c:pt>
                <c:pt idx="5">
                  <c:v>-13.23657309820787</c:v>
                </c:pt>
                <c:pt idx="6">
                  <c:v>-15.159020711391802</c:v>
                </c:pt>
                <c:pt idx="7">
                  <c:v>-7.968671034408914</c:v>
                </c:pt>
                <c:pt idx="8">
                  <c:v>-5.658205364726876</c:v>
                </c:pt>
                <c:pt idx="9">
                  <c:v>-3.3438525201958003</c:v>
                </c:pt>
                <c:pt idx="10">
                  <c:v>-3.5519127171991127</c:v>
                </c:pt>
                <c:pt idx="11">
                  <c:v>-5.44581813258751</c:v>
                </c:pt>
                <c:pt idx="12">
                  <c:v>-2.2729399407446893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Histórica'!$BU$26:$CG$26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Histórica'!$BU$29:$CG$29</c:f>
              <c:numCache>
                <c:ptCount val="13"/>
                <c:pt idx="0">
                  <c:v>3.107570935883719</c:v>
                </c:pt>
                <c:pt idx="1">
                  <c:v>3.2005657209777993</c:v>
                </c:pt>
                <c:pt idx="2">
                  <c:v>-5.066883033513769</c:v>
                </c:pt>
                <c:pt idx="3">
                  <c:v>-0.8313555159193964</c:v>
                </c:pt>
                <c:pt idx="4">
                  <c:v>-7.931234728840586</c:v>
                </c:pt>
                <c:pt idx="5">
                  <c:v>-3.246655605149007</c:v>
                </c:pt>
                <c:pt idx="6">
                  <c:v>-3.088900518294746</c:v>
                </c:pt>
                <c:pt idx="7">
                  <c:v>3.833018454908088</c:v>
                </c:pt>
                <c:pt idx="8">
                  <c:v>4.784642974407083</c:v>
                </c:pt>
                <c:pt idx="9">
                  <c:v>-0.9448992460584615</c:v>
                </c:pt>
                <c:pt idx="10">
                  <c:v>1.3239568161772297</c:v>
                </c:pt>
                <c:pt idx="11">
                  <c:v>-1.6900076704914113</c:v>
                </c:pt>
                <c:pt idx="12">
                  <c:v>-1.3181995886736741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Histórica'!$BU$26:$CG$26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Histórica'!$BU$30:$CG$30</c:f>
              <c:numCache>
                <c:ptCount val="13"/>
                <c:pt idx="0">
                  <c:v>19.639487208486184</c:v>
                </c:pt>
                <c:pt idx="1">
                  <c:v>20.47392505794341</c:v>
                </c:pt>
                <c:pt idx="2">
                  <c:v>20.838428036839176</c:v>
                </c:pt>
                <c:pt idx="3">
                  <c:v>19.173314772942128</c:v>
                </c:pt>
                <c:pt idx="4">
                  <c:v>20.888736939748753</c:v>
                </c:pt>
                <c:pt idx="5">
                  <c:v>17.623721234173885</c:v>
                </c:pt>
                <c:pt idx="6">
                  <c:v>-14.679167569719997</c:v>
                </c:pt>
                <c:pt idx="7">
                  <c:v>-12.831382438701622</c:v>
                </c:pt>
                <c:pt idx="8">
                  <c:v>-11.283582357286004</c:v>
                </c:pt>
                <c:pt idx="9">
                  <c:v>-22.73727423254637</c:v>
                </c:pt>
                <c:pt idx="10">
                  <c:v>-15.87511487182991</c:v>
                </c:pt>
                <c:pt idx="11">
                  <c:v>-26.343665095686564</c:v>
                </c:pt>
                <c:pt idx="12">
                  <c:v>-26.002036371893446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Histórica'!$BU$26:$CG$26</c:f>
              <c:strCache>
                <c:ptCount val="13"/>
                <c:pt idx="0">
                  <c:v>NOV 2010</c:v>
                </c:pt>
                <c:pt idx="1">
                  <c:v>DIC</c:v>
                </c:pt>
                <c:pt idx="2">
                  <c:v>ENE 2011</c:v>
                </c:pt>
                <c:pt idx="3">
                  <c:v>FEB </c:v>
                </c:pt>
                <c:pt idx="4">
                  <c:v>MAR</c:v>
                </c:pt>
                <c:pt idx="5">
                  <c:v>ABR</c:v>
                </c:pt>
                <c:pt idx="6">
                  <c:v>MAY</c:v>
                </c:pt>
                <c:pt idx="7">
                  <c:v>JUN</c:v>
                </c:pt>
                <c:pt idx="8">
                  <c:v>JUL</c:v>
                </c:pt>
                <c:pt idx="9">
                  <c:v>AGO</c:v>
                </c:pt>
                <c:pt idx="10">
                  <c:v>SEP</c:v>
                </c:pt>
                <c:pt idx="11">
                  <c:v>OCT</c:v>
                </c:pt>
                <c:pt idx="12">
                  <c:v>NOV</c:v>
                </c:pt>
              </c:strCache>
            </c:strRef>
          </c:cat>
          <c:val>
            <c:numRef>
              <c:f>'Serie Histórica'!$BU$31:$CG$31</c:f>
              <c:numCache>
                <c:ptCount val="13"/>
                <c:pt idx="0">
                  <c:v>1.556512695996437</c:v>
                </c:pt>
                <c:pt idx="1">
                  <c:v>-0.9222200322044238</c:v>
                </c:pt>
                <c:pt idx="2">
                  <c:v>-7.536196649973248</c:v>
                </c:pt>
                <c:pt idx="3">
                  <c:v>-8.536946586518468</c:v>
                </c:pt>
                <c:pt idx="4">
                  <c:v>-5.559345693730977</c:v>
                </c:pt>
                <c:pt idx="5">
                  <c:v>-5.565057588400268</c:v>
                </c:pt>
                <c:pt idx="6">
                  <c:v>-5.369481227385986</c:v>
                </c:pt>
                <c:pt idx="7">
                  <c:v>2.8467771883853077</c:v>
                </c:pt>
                <c:pt idx="8">
                  <c:v>3.131405769618789</c:v>
                </c:pt>
                <c:pt idx="9">
                  <c:v>3.440548628115203</c:v>
                </c:pt>
                <c:pt idx="10">
                  <c:v>0.009734984534159885</c:v>
                </c:pt>
                <c:pt idx="11">
                  <c:v>-2.125140646536472</c:v>
                </c:pt>
                <c:pt idx="12">
                  <c:v>-7.493484275997453</c:v>
                </c:pt>
              </c:numCache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1585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142875</xdr:rowOff>
    </xdr:from>
    <xdr:to>
      <xdr:col>17</xdr:col>
      <xdr:colOff>28575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752475" y="790575"/>
        <a:ext cx="125539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50</xdr:row>
      <xdr:rowOff>66675</xdr:rowOff>
    </xdr:from>
    <xdr:to>
      <xdr:col>15</xdr:col>
      <xdr:colOff>400050</xdr:colOff>
      <xdr:row>55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1828800" y="8248650"/>
          <a:ext cx="10287000" cy="8286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 NACIONAL.</a:t>
          </a:r>
        </a:p>
      </xdr:txBody>
    </xdr:sp>
    <xdr:clientData/>
  </xdr:twoCellAnchor>
  <xdr:twoCellAnchor>
    <xdr:from>
      <xdr:col>7</xdr:col>
      <xdr:colOff>581025</xdr:colOff>
      <xdr:row>0</xdr:row>
      <xdr:rowOff>95250</xdr:rowOff>
    </xdr:from>
    <xdr:to>
      <xdr:col>10</xdr:col>
      <xdr:colOff>333375</xdr:colOff>
      <xdr:row>4</xdr:row>
      <xdr:rowOff>76200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952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56</xdr:row>
      <xdr:rowOff>76200</xdr:rowOff>
    </xdr:from>
    <xdr:to>
      <xdr:col>14</xdr:col>
      <xdr:colOff>314325</xdr:colOff>
      <xdr:row>58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2466975" y="9229725"/>
          <a:ext cx="8782050" cy="3333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3</xdr:row>
      <xdr:rowOff>19050</xdr:rowOff>
    </xdr:from>
    <xdr:to>
      <xdr:col>17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762000" y="504825"/>
        <a:ext cx="125158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55</xdr:row>
      <xdr:rowOff>123825</xdr:rowOff>
    </xdr:from>
    <xdr:to>
      <xdr:col>13</xdr:col>
      <xdr:colOff>447675</xdr:colOff>
      <xdr:row>60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743200" y="9029700"/>
          <a:ext cx="7858125" cy="81915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161925</xdr:rowOff>
    </xdr:from>
    <xdr:to>
      <xdr:col>17</xdr:col>
      <xdr:colOff>0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800100" y="485775"/>
        <a:ext cx="124777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56</xdr:row>
      <xdr:rowOff>76200</xdr:rowOff>
    </xdr:from>
    <xdr:to>
      <xdr:col>12</xdr:col>
      <xdr:colOff>657225</xdr:colOff>
      <xdr:row>61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771900" y="9144000"/>
          <a:ext cx="6257925" cy="80962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7"/>
  <sheetViews>
    <sheetView zoomScale="78" zoomScaleNormal="78" zoomScalePageLayoutView="0" workbookViewId="0" topLeftCell="BC15">
      <selection activeCell="CH18" sqref="CH18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customWidth="1"/>
    <col min="51" max="51" width="6.7109375" style="0" customWidth="1"/>
    <col min="52" max="53" width="6.57421875" style="0" bestFit="1" customWidth="1"/>
    <col min="54" max="54" width="6.8515625" style="0" bestFit="1" customWidth="1"/>
    <col min="55" max="56" width="5.140625" style="0" customWidth="1"/>
    <col min="57" max="58" width="6.8515625" style="0" customWidth="1"/>
    <col min="59" max="61" width="5.140625" style="0" customWidth="1"/>
    <col min="62" max="62" width="7.00390625" style="0" customWidth="1"/>
    <col min="63" max="63" width="6.28125" style="0" customWidth="1"/>
    <col min="64" max="64" width="9.140625" style="0" hidden="1" customWidth="1"/>
    <col min="65" max="65" width="6.8515625" style="0" customWidth="1"/>
    <col min="66" max="66" width="5.140625" style="0" customWidth="1"/>
    <col min="67" max="67" width="6.7109375" style="0" customWidth="1"/>
    <col min="68" max="68" width="6.8515625" style="0" customWidth="1"/>
    <col min="69" max="69" width="6.140625" style="0" customWidth="1"/>
    <col min="70" max="71" width="5.140625" style="0" customWidth="1"/>
    <col min="72" max="72" width="6.7109375" style="0" customWidth="1"/>
    <col min="73" max="73" width="5.140625" style="0" customWidth="1"/>
    <col min="74" max="74" width="5.7109375" style="0" customWidth="1"/>
    <col min="75" max="75" width="6.57421875" style="0" customWidth="1"/>
    <col min="76" max="76" width="5.57421875" style="0" bestFit="1" customWidth="1"/>
    <col min="77" max="77" width="5.140625" style="0" bestFit="1" customWidth="1"/>
    <col min="78" max="78" width="5.57421875" style="0" bestFit="1" customWidth="1"/>
    <col min="79" max="83" width="5.57421875" style="0" customWidth="1"/>
    <col min="84" max="84" width="6.28125" style="0" customWidth="1"/>
    <col min="85" max="91" width="5.57421875" style="0" customWidth="1"/>
  </cols>
  <sheetData>
    <row r="1" spans="1:59" ht="15.75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</row>
    <row r="2" spans="1:59" ht="15.75" customHeight="1">
      <c r="A2" s="81" t="s">
        <v>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5" ht="22.5" customHeight="1">
      <c r="A4" s="79" t="s">
        <v>23</v>
      </c>
      <c r="B4" s="79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40</v>
      </c>
      <c r="AK4" s="36" t="s">
        <v>41</v>
      </c>
      <c r="AL4" s="36" t="s">
        <v>26</v>
      </c>
      <c r="AM4" s="36" t="s">
        <v>43</v>
      </c>
      <c r="AN4" s="36" t="s">
        <v>32</v>
      </c>
      <c r="AO4" s="36" t="s">
        <v>44</v>
      </c>
      <c r="AP4" s="36" t="s">
        <v>45</v>
      </c>
      <c r="AQ4" s="36" t="s">
        <v>46</v>
      </c>
      <c r="AR4" s="36" t="s">
        <v>47</v>
      </c>
      <c r="AS4" s="36" t="s">
        <v>48</v>
      </c>
      <c r="AT4" s="36" t="s">
        <v>49</v>
      </c>
      <c r="AU4" s="36" t="s">
        <v>50</v>
      </c>
      <c r="AV4" s="36" t="s">
        <v>51</v>
      </c>
      <c r="AW4" s="36" t="s">
        <v>52</v>
      </c>
      <c r="AX4" s="36" t="s">
        <v>42</v>
      </c>
      <c r="AY4" s="62" t="s">
        <v>56</v>
      </c>
      <c r="AZ4" s="62" t="s">
        <v>57</v>
      </c>
      <c r="BA4" s="65" t="s">
        <v>58</v>
      </c>
      <c r="BB4" s="73" t="s">
        <v>59</v>
      </c>
      <c r="BC4" s="73" t="s">
        <v>60</v>
      </c>
      <c r="BD4" s="73" t="s">
        <v>61</v>
      </c>
      <c r="BE4" s="73" t="s">
        <v>62</v>
      </c>
      <c r="BF4" s="73" t="s">
        <v>63</v>
      </c>
      <c r="BG4" s="73" t="s">
        <v>64</v>
      </c>
      <c r="BH4" s="73" t="s">
        <v>65</v>
      </c>
      <c r="BI4" s="36" t="s">
        <v>18</v>
      </c>
      <c r="BJ4" s="36" t="s">
        <v>54</v>
      </c>
      <c r="BK4" s="73" t="s">
        <v>66</v>
      </c>
      <c r="BL4" s="36" t="s">
        <v>55</v>
      </c>
      <c r="BM4" s="73" t="s">
        <v>67</v>
      </c>
      <c r="BN4" s="73" t="s">
        <v>68</v>
      </c>
      <c r="BO4" s="73" t="s">
        <v>69</v>
      </c>
      <c r="BP4" s="73" t="s">
        <v>70</v>
      </c>
      <c r="BQ4" s="73" t="s">
        <v>71</v>
      </c>
      <c r="BR4" s="73" t="s">
        <v>72</v>
      </c>
      <c r="BS4" s="73" t="s">
        <v>73</v>
      </c>
      <c r="BT4" s="73" t="s">
        <v>74</v>
      </c>
      <c r="BU4" s="73" t="s">
        <v>75</v>
      </c>
      <c r="BV4" s="36" t="s">
        <v>18</v>
      </c>
      <c r="BW4" s="36" t="s">
        <v>55</v>
      </c>
      <c r="BX4" s="36" t="s">
        <v>53</v>
      </c>
      <c r="BY4" s="73" t="s">
        <v>9</v>
      </c>
      <c r="BZ4" s="73" t="s">
        <v>10</v>
      </c>
      <c r="CA4" s="36" t="s">
        <v>11</v>
      </c>
      <c r="CB4" s="73" t="s">
        <v>12</v>
      </c>
      <c r="CC4" s="73" t="s">
        <v>13</v>
      </c>
      <c r="CD4" s="36" t="s">
        <v>14</v>
      </c>
      <c r="CE4" s="73" t="s">
        <v>15</v>
      </c>
      <c r="CF4" s="73" t="s">
        <v>16</v>
      </c>
      <c r="CG4" s="73" t="s">
        <v>17</v>
      </c>
    </row>
    <row r="5" spans="1:85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40"/>
      <c r="BM5" s="67">
        <v>54.55757248787439</v>
      </c>
      <c r="BN5" s="67">
        <v>51.97986433653487</v>
      </c>
      <c r="BO5" s="67">
        <v>51.867226271233164</v>
      </c>
      <c r="BP5" s="67">
        <v>53.02839308941733</v>
      </c>
      <c r="BQ5" s="67">
        <v>58.65790254617935</v>
      </c>
      <c r="BR5" s="67">
        <v>61.46970716851055</v>
      </c>
      <c r="BS5" s="67">
        <v>61.95091538640851</v>
      </c>
      <c r="BT5" s="67">
        <v>60.116102295632054</v>
      </c>
      <c r="BU5" s="67">
        <v>71.30716773414262</v>
      </c>
      <c r="BV5" s="67">
        <v>67.2298001812337</v>
      </c>
      <c r="BW5" s="77">
        <v>58.30908330186124</v>
      </c>
      <c r="BX5" s="67">
        <v>56.32443948182487</v>
      </c>
      <c r="BY5" s="67">
        <v>58.11406232937615</v>
      </c>
      <c r="BZ5" s="67">
        <v>59.845625881854446</v>
      </c>
      <c r="CA5" s="67">
        <v>64.16688965118868</v>
      </c>
      <c r="CB5" s="67">
        <v>70.50305812902201</v>
      </c>
      <c r="CC5" s="67">
        <v>73.25680482907646</v>
      </c>
      <c r="CD5" s="67">
        <v>75.74676700866672</v>
      </c>
      <c r="CE5" s="67">
        <v>67.00031947144545</v>
      </c>
      <c r="CF5" s="67">
        <v>64.17233016968002</v>
      </c>
      <c r="CG5" s="67">
        <v>56.71627209819333</v>
      </c>
    </row>
    <row r="6" spans="1:85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40"/>
      <c r="BM6" s="67">
        <v>131.8100799412152</v>
      </c>
      <c r="BN6" s="67">
        <v>139.53000949038923</v>
      </c>
      <c r="BO6" s="67">
        <v>140.7903001285287</v>
      </c>
      <c r="BP6" s="67">
        <v>129.21122534272604</v>
      </c>
      <c r="BQ6" s="67">
        <v>130.0104731538028</v>
      </c>
      <c r="BR6" s="67">
        <v>126.08767453826046</v>
      </c>
      <c r="BS6" s="67">
        <v>127.09495305786173</v>
      </c>
      <c r="BT6" s="67">
        <v>127.33172548514786</v>
      </c>
      <c r="BU6" s="67">
        <v>122.7636205325053</v>
      </c>
      <c r="BV6" s="67">
        <v>122.60214110614184</v>
      </c>
      <c r="BW6" s="77">
        <v>121.97101399937677</v>
      </c>
      <c r="BX6" s="67">
        <v>120.35530767955541</v>
      </c>
      <c r="BY6" s="67">
        <v>118.97073253858878</v>
      </c>
      <c r="BZ6" s="67">
        <v>121.06101779025748</v>
      </c>
      <c r="CA6" s="67">
        <v>119.44786937241436</v>
      </c>
      <c r="CB6" s="67">
        <v>118.9148078556354</v>
      </c>
      <c r="CC6" s="67">
        <v>122.65421358710753</v>
      </c>
      <c r="CD6" s="67">
        <v>121.87148865555656</v>
      </c>
      <c r="CE6" s="67">
        <v>122.5806512572813</v>
      </c>
      <c r="CF6" s="67">
        <v>120.39747129014113</v>
      </c>
      <c r="CG6" s="67">
        <v>119.97327716871774</v>
      </c>
    </row>
    <row r="7" spans="1:85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40"/>
      <c r="BM7" s="67">
        <v>101.9137696027639</v>
      </c>
      <c r="BN7" s="67">
        <v>99.7482004711742</v>
      </c>
      <c r="BO7" s="67">
        <v>100.21760766461352</v>
      </c>
      <c r="BP7" s="67">
        <v>98.63177949900002</v>
      </c>
      <c r="BQ7" s="67">
        <v>98.7574820917356</v>
      </c>
      <c r="BR7" s="67">
        <v>105.10858794571104</v>
      </c>
      <c r="BS7" s="67">
        <v>101.75172924676473</v>
      </c>
      <c r="BT7" s="67">
        <v>101.69587147280468</v>
      </c>
      <c r="BU7" s="67">
        <v>103.56358889257528</v>
      </c>
      <c r="BV7" s="67">
        <v>103.08489050002136</v>
      </c>
      <c r="BW7" s="77">
        <v>102.59218994537773</v>
      </c>
      <c r="BX7" s="67">
        <v>100.5251677882492</v>
      </c>
      <c r="BY7" s="67">
        <v>93.83074931455891</v>
      </c>
      <c r="BZ7" s="67">
        <v>96.50971992954156</v>
      </c>
      <c r="CA7" s="67">
        <v>97.12198546203868</v>
      </c>
      <c r="CB7" s="67">
        <v>102.41235380960094</v>
      </c>
      <c r="CC7" s="67">
        <v>103.48267502033916</v>
      </c>
      <c r="CD7" s="67">
        <v>104.11541769066932</v>
      </c>
      <c r="CE7" s="67">
        <v>103.09887820170547</v>
      </c>
      <c r="CF7" s="67">
        <v>99.9772034443412</v>
      </c>
      <c r="CG7" s="67">
        <v>102.19841408977766</v>
      </c>
    </row>
    <row r="8" spans="1:85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40"/>
      <c r="BM8" s="67">
        <v>46.94474251722052</v>
      </c>
      <c r="BN8" s="67">
        <v>48.49758927603579</v>
      </c>
      <c r="BO8" s="67">
        <v>48.62806563609228</v>
      </c>
      <c r="BP8" s="67">
        <v>48.53721529602739</v>
      </c>
      <c r="BQ8" s="67">
        <v>47.11957551425808</v>
      </c>
      <c r="BR8" s="67">
        <v>47.05417047540562</v>
      </c>
      <c r="BS8" s="67">
        <v>48.32701687912506</v>
      </c>
      <c r="BT8" s="67">
        <v>55.0317075542591</v>
      </c>
      <c r="BU8" s="67">
        <v>55.93974601229809</v>
      </c>
      <c r="BV8" s="67">
        <v>56.61807348386542</v>
      </c>
      <c r="BW8" s="77">
        <v>57.475786611385054</v>
      </c>
      <c r="BX8" s="67">
        <v>56.68317375560466</v>
      </c>
      <c r="BY8" s="67">
        <v>56.7509062886851</v>
      </c>
      <c r="BZ8" s="67">
        <v>57.04466921533895</v>
      </c>
      <c r="CA8" s="67">
        <v>41.48987039545687</v>
      </c>
      <c r="CB8" s="67">
        <v>42.30921957629813</v>
      </c>
      <c r="CC8" s="67">
        <v>41.8027994047032</v>
      </c>
      <c r="CD8" s="67">
        <v>36.35533469656278</v>
      </c>
      <c r="CE8" s="67">
        <v>40.65504743543533</v>
      </c>
      <c r="CF8" s="67">
        <v>40.53433881972744</v>
      </c>
      <c r="CG8" s="67">
        <v>41.39427290783553</v>
      </c>
    </row>
    <row r="9" spans="1:85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40"/>
      <c r="BM9" s="67">
        <v>95.6952552561046</v>
      </c>
      <c r="BN9" s="67">
        <v>97.82254472894856</v>
      </c>
      <c r="BO9" s="67">
        <v>98.40975132456208</v>
      </c>
      <c r="BP9" s="67">
        <v>93.49231291703389</v>
      </c>
      <c r="BQ9" s="67">
        <v>96.02201905700016</v>
      </c>
      <c r="BR9" s="67">
        <v>96.32141575903816</v>
      </c>
      <c r="BS9" s="67">
        <v>96.47883185139</v>
      </c>
      <c r="BT9" s="67">
        <v>95.9955261752953</v>
      </c>
      <c r="BU9" s="67">
        <v>98.6115403626888</v>
      </c>
      <c r="BV9" s="67">
        <v>96.89953893326307</v>
      </c>
      <c r="BW9" s="77">
        <v>93.1012025306408</v>
      </c>
      <c r="BX9" s="67">
        <v>91.2912273746132</v>
      </c>
      <c r="BY9" s="67">
        <v>90.37522520391948</v>
      </c>
      <c r="BZ9" s="67">
        <v>92.37866378034396</v>
      </c>
      <c r="CA9" s="67">
        <v>93.12565820127249</v>
      </c>
      <c r="CB9" s="67">
        <v>96.1538307540498</v>
      </c>
      <c r="CC9" s="67">
        <v>99.02885810185552</v>
      </c>
      <c r="CD9" s="67">
        <v>99.63540090751688</v>
      </c>
      <c r="CE9" s="67">
        <v>96.48822405074947</v>
      </c>
      <c r="CF9" s="67">
        <v>93.95548622968754</v>
      </c>
      <c r="CG9" s="67">
        <v>91.22210009129184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58" ht="18" customHeight="1">
      <c r="A12" s="80" t="s">
        <v>29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</row>
    <row r="13" spans="1:58" ht="16.5" customHeight="1">
      <c r="A13" s="78" t="s">
        <v>38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84" ht="22.5" customHeight="1">
      <c r="A15" s="83" t="s">
        <v>23</v>
      </c>
      <c r="B15" s="84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40</v>
      </c>
      <c r="AJ15" s="36" t="s">
        <v>41</v>
      </c>
      <c r="AK15" s="49" t="s">
        <v>26</v>
      </c>
      <c r="AL15" s="36" t="s">
        <v>43</v>
      </c>
      <c r="AM15" s="36" t="s">
        <v>32</v>
      </c>
      <c r="AN15" s="36" t="s">
        <v>44</v>
      </c>
      <c r="AO15" s="36" t="s">
        <v>45</v>
      </c>
      <c r="AP15" s="36" t="s">
        <v>46</v>
      </c>
      <c r="AQ15" s="36" t="s">
        <v>47</v>
      </c>
      <c r="AR15" s="36" t="s">
        <v>48</v>
      </c>
      <c r="AS15" s="36" t="s">
        <v>49</v>
      </c>
      <c r="AT15" s="36" t="s">
        <v>50</v>
      </c>
      <c r="AU15" s="36" t="s">
        <v>51</v>
      </c>
      <c r="AV15" s="36" t="s">
        <v>52</v>
      </c>
      <c r="AW15" s="36" t="s">
        <v>42</v>
      </c>
      <c r="AX15" s="62" t="s">
        <v>56</v>
      </c>
      <c r="AY15" s="62" t="s">
        <v>57</v>
      </c>
      <c r="AZ15" s="36" t="s">
        <v>58</v>
      </c>
      <c r="BA15" s="73" t="s">
        <v>59</v>
      </c>
      <c r="BB15" s="73" t="s">
        <v>60</v>
      </c>
      <c r="BC15" s="73" t="s">
        <v>61</v>
      </c>
      <c r="BD15" s="73" t="s">
        <v>62</v>
      </c>
      <c r="BE15" s="73" t="s">
        <v>63</v>
      </c>
      <c r="BF15" s="73" t="s">
        <v>64</v>
      </c>
      <c r="BG15" s="73" t="s">
        <v>65</v>
      </c>
      <c r="BH15" s="36" t="s">
        <v>18</v>
      </c>
      <c r="BI15" s="36" t="s">
        <v>54</v>
      </c>
      <c r="BJ15" s="73" t="s">
        <v>66</v>
      </c>
      <c r="BK15" s="73" t="s">
        <v>67</v>
      </c>
      <c r="BL15" s="72"/>
      <c r="BM15" s="73" t="s">
        <v>68</v>
      </c>
      <c r="BN15" s="73" t="s">
        <v>69</v>
      </c>
      <c r="BO15" s="73" t="s">
        <v>70</v>
      </c>
      <c r="BP15" s="73" t="s">
        <v>71</v>
      </c>
      <c r="BQ15" s="73" t="s">
        <v>72</v>
      </c>
      <c r="BR15" s="73" t="s">
        <v>73</v>
      </c>
      <c r="BS15" s="73" t="s">
        <v>74</v>
      </c>
      <c r="BT15" s="73" t="s">
        <v>75</v>
      </c>
      <c r="BU15" s="73" t="s">
        <v>18</v>
      </c>
      <c r="BV15" s="73" t="s">
        <v>55</v>
      </c>
      <c r="BW15" s="36" t="s">
        <v>53</v>
      </c>
      <c r="BX15" s="36" t="s">
        <v>9</v>
      </c>
      <c r="BY15" s="36" t="s">
        <v>10</v>
      </c>
      <c r="BZ15" s="36" t="s">
        <v>11</v>
      </c>
      <c r="CA15" s="36" t="s">
        <v>12</v>
      </c>
      <c r="CB15" s="36" t="s">
        <v>13</v>
      </c>
      <c r="CC15" s="36" t="s">
        <v>14</v>
      </c>
      <c r="CD15" s="36" t="s">
        <v>15</v>
      </c>
      <c r="CE15" s="36" t="s">
        <v>16</v>
      </c>
      <c r="CF15" s="73" t="s">
        <v>17</v>
      </c>
    </row>
    <row r="16" spans="1:84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(BM5/BK5-1)*100</f>
        <v>-18.12507898195175</v>
      </c>
      <c r="BL16" s="72"/>
      <c r="BM16" s="53">
        <f aca="true" t="shared" si="5" ref="BM16:BN20">(BN5/BM5-1)*100</f>
        <v>-4.724748616541596</v>
      </c>
      <c r="BN16" s="53">
        <f t="shared" si="5"/>
        <v>-0.21669557383305893</v>
      </c>
      <c r="BO16" s="53">
        <f aca="true" t="shared" si="6" ref="BO16:BP20">(BP5/BO5-1)*100</f>
        <v>2.2387293511937356</v>
      </c>
      <c r="BP16" s="53">
        <f t="shared" si="6"/>
        <v>10.616028751369955</v>
      </c>
      <c r="BQ16" s="74">
        <f aca="true" t="shared" si="7" ref="BQ16:BS20">(BR5/BQ5-1)*100</f>
        <v>4.793564891137336</v>
      </c>
      <c r="BR16" s="74">
        <f t="shared" si="7"/>
        <v>0.782837986487861</v>
      </c>
      <c r="BS16" s="74">
        <f aca="true" t="shared" si="8" ref="BS16:BY16">(BT5/BS5-1)*100</f>
        <v>-2.9617207095845366</v>
      </c>
      <c r="BT16" s="74">
        <f t="shared" si="8"/>
        <v>18.61575353551106</v>
      </c>
      <c r="BU16" s="74">
        <f t="shared" si="8"/>
        <v>-5.718033239113829</v>
      </c>
      <c r="BV16" s="74">
        <f t="shared" si="8"/>
        <v>-13.26899210666188</v>
      </c>
      <c r="BW16" s="53">
        <f t="shared" si="8"/>
        <v>-3.403661501179911</v>
      </c>
      <c r="BX16" s="53">
        <f t="shared" si="8"/>
        <v>3.1773469279330557</v>
      </c>
      <c r="BY16" s="53">
        <f t="shared" si="8"/>
        <v>2.97959475395857</v>
      </c>
      <c r="BZ16" s="53">
        <f aca="true" t="shared" si="9" ref="BZ16:CE16">(CA5/BZ5-1)*100</f>
        <v>7.220684395322641</v>
      </c>
      <c r="CA16" s="53">
        <f t="shared" si="9"/>
        <v>9.874513962382704</v>
      </c>
      <c r="CB16" s="53">
        <f t="shared" si="9"/>
        <v>3.9058542609811786</v>
      </c>
      <c r="CC16" s="53">
        <f t="shared" si="9"/>
        <v>3.398950016179203</v>
      </c>
      <c r="CD16" s="53">
        <f t="shared" si="9"/>
        <v>-11.546958217002889</v>
      </c>
      <c r="CE16" s="53">
        <f t="shared" si="9"/>
        <v>-4.220859428842982</v>
      </c>
      <c r="CF16" s="53">
        <f>(CG5/CF5-1)*100</f>
        <v>-11.618805257299991</v>
      </c>
    </row>
    <row r="17" spans="1:84" ht="53.25" customHeight="1">
      <c r="A17" s="28">
        <v>2</v>
      </c>
      <c r="B17" s="31" t="s">
        <v>5</v>
      </c>
      <c r="C17" s="23">
        <f aca="true" t="shared" si="10" ref="C17:AF17">(D6/C6-1)*100</f>
        <v>0.3398912125076592</v>
      </c>
      <c r="D17" s="24">
        <f t="shared" si="10"/>
        <v>0.4676383454679467</v>
      </c>
      <c r="E17" s="24">
        <f t="shared" si="10"/>
        <v>-0.7169015729309502</v>
      </c>
      <c r="F17" s="24">
        <f t="shared" si="10"/>
        <v>0.33461336039239953</v>
      </c>
      <c r="G17" s="24">
        <f t="shared" si="10"/>
        <v>0.13681132517933126</v>
      </c>
      <c r="H17" s="24">
        <f t="shared" si="10"/>
        <v>-1.9385746889461264</v>
      </c>
      <c r="I17" s="24">
        <f t="shared" si="10"/>
        <v>-0.18491926695787253</v>
      </c>
      <c r="J17" s="24">
        <f t="shared" si="10"/>
        <v>0.2630767954649116</v>
      </c>
      <c r="K17" s="24">
        <f t="shared" si="10"/>
        <v>2.6133582538314437</v>
      </c>
      <c r="L17" s="24">
        <f t="shared" si="10"/>
        <v>0.19975086822012766</v>
      </c>
      <c r="M17" s="24">
        <f t="shared" si="10"/>
        <v>1.8809270417293966</v>
      </c>
      <c r="N17" s="24">
        <f t="shared" si="10"/>
        <v>-2.6828436785002796</v>
      </c>
      <c r="O17" s="24">
        <f t="shared" si="10"/>
        <v>0.8745610253112712</v>
      </c>
      <c r="P17" s="24">
        <f t="shared" si="10"/>
        <v>1.428611714617678</v>
      </c>
      <c r="Q17" s="24">
        <f t="shared" si="10"/>
        <v>0.2155062215698944</v>
      </c>
      <c r="R17" s="24">
        <f t="shared" si="10"/>
        <v>1.37887286680356</v>
      </c>
      <c r="S17" s="24">
        <f t="shared" si="10"/>
        <v>0.5202065976819714</v>
      </c>
      <c r="T17" s="24">
        <f t="shared" si="10"/>
        <v>-2.0222581575766174</v>
      </c>
      <c r="U17" s="24">
        <f t="shared" si="10"/>
        <v>0.5024115371359494</v>
      </c>
      <c r="V17" s="24">
        <f t="shared" si="10"/>
        <v>1.4047608406100087</v>
      </c>
      <c r="W17" s="24">
        <f t="shared" si="10"/>
        <v>-6.778970450687938</v>
      </c>
      <c r="X17" s="24">
        <f t="shared" si="10"/>
        <v>7.066186581378897</v>
      </c>
      <c r="Y17" s="24">
        <f t="shared" si="10"/>
        <v>1.6197989548282</v>
      </c>
      <c r="Z17" s="24">
        <f t="shared" si="10"/>
        <v>0.26150496791523814</v>
      </c>
      <c r="AA17" s="24">
        <f t="shared" si="10"/>
        <v>-0.2730478931414537</v>
      </c>
      <c r="AB17" s="24">
        <f t="shared" si="10"/>
        <v>-0.3379001739906906</v>
      </c>
      <c r="AC17" s="24">
        <f t="shared" si="10"/>
        <v>0.18811546324277728</v>
      </c>
      <c r="AD17" s="24">
        <f t="shared" si="10"/>
        <v>-0.6722044565325325</v>
      </c>
      <c r="AE17" s="24">
        <f t="shared" si="10"/>
        <v>-0.6575106293445376</v>
      </c>
      <c r="AF17" s="24">
        <f t="shared" si="10"/>
        <v>2.0945476919493</v>
      </c>
      <c r="AG17" s="24">
        <v>-0.7094447953518879</v>
      </c>
      <c r="AH17" s="53">
        <f aca="true" t="shared" si="11" ref="AH17:AQ17">(AI6/AH6-1)*100</f>
        <v>-0.7094447953518879</v>
      </c>
      <c r="AI17" s="53">
        <f t="shared" si="11"/>
        <v>1.0906306819574496</v>
      </c>
      <c r="AJ17" s="53">
        <f t="shared" si="11"/>
        <v>0.7151008215640076</v>
      </c>
      <c r="AK17" s="53">
        <f t="shared" si="11"/>
        <v>6.856995051527459</v>
      </c>
      <c r="AL17" s="53">
        <f t="shared" si="11"/>
        <v>3.8348513116196026</v>
      </c>
      <c r="AM17" s="53">
        <f t="shared" si="11"/>
        <v>2.0730116299279233</v>
      </c>
      <c r="AN17" s="53">
        <f t="shared" si="11"/>
        <v>-1.712859881061679</v>
      </c>
      <c r="AO17" s="53">
        <f t="shared" si="11"/>
        <v>0.2737666778227066</v>
      </c>
      <c r="AP17" s="53">
        <f t="shared" si="11"/>
        <v>-0.4763093667126239</v>
      </c>
      <c r="AQ17" s="53">
        <f t="shared" si="11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(BM6/BK6-1)*100</f>
        <v>0.8659056959072542</v>
      </c>
      <c r="BL17" s="72"/>
      <c r="BM17" s="53">
        <f t="shared" si="5"/>
        <v>5.856858255921682</v>
      </c>
      <c r="BN17" s="53">
        <f t="shared" si="5"/>
        <v>0.9032398426277455</v>
      </c>
      <c r="BO17" s="53">
        <f t="shared" si="6"/>
        <v>-8.224341290012195</v>
      </c>
      <c r="BP17" s="53">
        <f t="shared" si="6"/>
        <v>0.6185591143159419</v>
      </c>
      <c r="BQ17" s="74">
        <f t="shared" si="7"/>
        <v>-3.0172943151292486</v>
      </c>
      <c r="BR17" s="74">
        <f t="shared" si="7"/>
        <v>0.7988715180052175</v>
      </c>
      <c r="BS17" s="74">
        <f t="shared" si="7"/>
        <v>0.18629569592611972</v>
      </c>
      <c r="BT17" s="74">
        <f aca="true" t="shared" si="12" ref="BT17:BU20">(BU6/BT6-1)*100</f>
        <v>-3.587562278950962</v>
      </c>
      <c r="BU17" s="74">
        <f t="shared" si="12"/>
        <v>-0.13153687196827413</v>
      </c>
      <c r="BV17" s="74">
        <f aca="true" t="shared" si="13" ref="BV17:BW20">(BW6/BV6-1)*100</f>
        <v>-0.5147765781828295</v>
      </c>
      <c r="BW17" s="53">
        <f t="shared" si="13"/>
        <v>-1.3246641696605166</v>
      </c>
      <c r="BX17" s="53">
        <f aca="true" t="shared" si="14" ref="BX17:CD20">(BY6/BX6-1)*100</f>
        <v>-1.1504063822868948</v>
      </c>
      <c r="BY17" s="53">
        <f t="shared" si="14"/>
        <v>1.756974347443574</v>
      </c>
      <c r="BZ17" s="53">
        <f t="shared" si="14"/>
        <v>-1.3325085541887272</v>
      </c>
      <c r="CA17" s="53">
        <f t="shared" si="14"/>
        <v>-0.4462712642592015</v>
      </c>
      <c r="CB17" s="53">
        <f t="shared" si="14"/>
        <v>3.144608984283792</v>
      </c>
      <c r="CC17" s="53">
        <f t="shared" si="14"/>
        <v>-0.6381557621704448</v>
      </c>
      <c r="CD17" s="53">
        <f>(CE6/CD6-1)*100</f>
        <v>0.5818937715030614</v>
      </c>
      <c r="CE17" s="53">
        <f>(CF6/CE6-1)*100</f>
        <v>-1.781015147780507</v>
      </c>
      <c r="CF17" s="53">
        <f>(CG6/CF6-1)*100</f>
        <v>-0.3523280986534427</v>
      </c>
    </row>
    <row r="18" spans="1:84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(BM7/BK7-1)*100</f>
        <v>0.5385079988934116</v>
      </c>
      <c r="BL18" s="72"/>
      <c r="BM18" s="53">
        <f t="shared" si="5"/>
        <v>-2.1249033766787218</v>
      </c>
      <c r="BN18" s="53">
        <f t="shared" si="5"/>
        <v>0.4705921422361703</v>
      </c>
      <c r="BO18" s="53">
        <f t="shared" si="6"/>
        <v>-1.5823847750592979</v>
      </c>
      <c r="BP18" s="53">
        <f t="shared" si="6"/>
        <v>0.12744633968289065</v>
      </c>
      <c r="BQ18" s="74">
        <f t="shared" si="7"/>
        <v>6.431012333906927</v>
      </c>
      <c r="BR18" s="74">
        <f t="shared" si="7"/>
        <v>-3.193705447437023</v>
      </c>
      <c r="BS18" s="74">
        <f t="shared" si="7"/>
        <v>-0.0548961421820926</v>
      </c>
      <c r="BT18" s="74">
        <f t="shared" si="12"/>
        <v>1.8365715271637661</v>
      </c>
      <c r="BU18" s="74">
        <f t="shared" si="12"/>
        <v>-0.4622265389532476</v>
      </c>
      <c r="BV18" s="74">
        <f t="shared" si="13"/>
        <v>-0.4779561313532521</v>
      </c>
      <c r="BW18" s="53">
        <f t="shared" si="13"/>
        <v>-2.0147948476673005</v>
      </c>
      <c r="BX18" s="53">
        <f t="shared" si="14"/>
        <v>-6.659445212557835</v>
      </c>
      <c r="BY18" s="53">
        <f t="shared" si="14"/>
        <v>2.8551094758943574</v>
      </c>
      <c r="BZ18" s="53">
        <f t="shared" si="14"/>
        <v>0.634408153856536</v>
      </c>
      <c r="CA18" s="53">
        <f t="shared" si="14"/>
        <v>5.447137764322241</v>
      </c>
      <c r="CB18" s="53">
        <f t="shared" si="14"/>
        <v>1.0451094725623555</v>
      </c>
      <c r="CC18" s="53">
        <f t="shared" si="14"/>
        <v>0.6114479261439598</v>
      </c>
      <c r="CD18" s="53">
        <f t="shared" si="14"/>
        <v>-0.9763582680751615</v>
      </c>
      <c r="CE18" s="53">
        <f>(CF7/CE7-1)*100</f>
        <v>-3.0278455127871973</v>
      </c>
      <c r="CF18" s="53">
        <f>(CG7/CF7-1)*100</f>
        <v>2.221717120416389</v>
      </c>
    </row>
    <row r="19" spans="1:84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(BM8/BK8-1)*100</f>
        <v>-1.3012115189427353</v>
      </c>
      <c r="BL19" s="72"/>
      <c r="BM19" s="53">
        <f t="shared" si="5"/>
        <v>3.3078182466239836</v>
      </c>
      <c r="BN19" s="53">
        <f t="shared" si="5"/>
        <v>0.2690367954453432</v>
      </c>
      <c r="BO19" s="53">
        <f t="shared" si="6"/>
        <v>-0.1868269668482525</v>
      </c>
      <c r="BP19" s="53">
        <f t="shared" si="6"/>
        <v>-2.9207274729775023</v>
      </c>
      <c r="BQ19" s="74">
        <f t="shared" si="7"/>
        <v>-0.13880651117638143</v>
      </c>
      <c r="BR19" s="74">
        <f t="shared" si="7"/>
        <v>2.705066077798013</v>
      </c>
      <c r="BS19" s="74">
        <f t="shared" si="7"/>
        <v>13.873586883924016</v>
      </c>
      <c r="BT19" s="74">
        <f t="shared" si="12"/>
        <v>1.650027771978002</v>
      </c>
      <c r="BU19" s="74">
        <f t="shared" si="12"/>
        <v>1.2126037744579765</v>
      </c>
      <c r="BV19" s="74">
        <f t="shared" si="13"/>
        <v>1.5149104777718359</v>
      </c>
      <c r="BW19" s="53">
        <f t="shared" si="13"/>
        <v>-1.3790378566535089</v>
      </c>
      <c r="BX19" s="53">
        <f t="shared" si="14"/>
        <v>0.11949319099964217</v>
      </c>
      <c r="BY19" s="53">
        <f t="shared" si="14"/>
        <v>0.5176356570580687</v>
      </c>
      <c r="BZ19" s="53">
        <f t="shared" si="14"/>
        <v>-27.267751805456165</v>
      </c>
      <c r="CA19" s="53">
        <f t="shared" si="14"/>
        <v>1.9748174024929677</v>
      </c>
      <c r="CB19" s="53">
        <f t="shared" si="14"/>
        <v>-1.1969499240743087</v>
      </c>
      <c r="CC19" s="53">
        <f t="shared" si="14"/>
        <v>-13.03133949332478</v>
      </c>
      <c r="CD19" s="53">
        <f t="shared" si="14"/>
        <v>11.826910066321217</v>
      </c>
      <c r="CE19" s="53">
        <f>(CF8/CE8-1)*100</f>
        <v>-0.29690929742386407</v>
      </c>
      <c r="CF19" s="53">
        <f>(CG8/CF8-1)*100</f>
        <v>2.121495288063202</v>
      </c>
    </row>
    <row r="20" spans="1:84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(BM9/BK9-1)*100</f>
        <v>-4.124629555152481</v>
      </c>
      <c r="BL20" s="72"/>
      <c r="BM20" s="53">
        <f t="shared" si="5"/>
        <v>2.222983226441899</v>
      </c>
      <c r="BN20" s="53">
        <f t="shared" si="5"/>
        <v>0.6002773667773464</v>
      </c>
      <c r="BO20" s="53">
        <f t="shared" si="6"/>
        <v>-4.996901568534751</v>
      </c>
      <c r="BP20" s="53">
        <f t="shared" si="6"/>
        <v>2.7057905201373744</v>
      </c>
      <c r="BQ20" s="74">
        <f t="shared" si="7"/>
        <v>0.3118000485495598</v>
      </c>
      <c r="BR20" s="74">
        <f t="shared" si="7"/>
        <v>0.1634279262938021</v>
      </c>
      <c r="BS20" s="74">
        <f t="shared" si="7"/>
        <v>-0.5009447842809212</v>
      </c>
      <c r="BT20" s="74">
        <f t="shared" si="12"/>
        <v>2.7251417765203456</v>
      </c>
      <c r="BU20" s="74">
        <f t="shared" si="12"/>
        <v>-1.7361065683885069</v>
      </c>
      <c r="BV20" s="74">
        <f t="shared" si="13"/>
        <v>-3.9198704601043244</v>
      </c>
      <c r="BW20" s="53">
        <f t="shared" si="13"/>
        <v>-1.9440942832418484</v>
      </c>
      <c r="BX20" s="53">
        <f t="shared" si="14"/>
        <v>-1.0033846592235052</v>
      </c>
      <c r="BY20" s="53">
        <f t="shared" si="14"/>
        <v>2.2168006463098466</v>
      </c>
      <c r="BZ20" s="53">
        <f t="shared" si="14"/>
        <v>0.8086222406341825</v>
      </c>
      <c r="CA20" s="53">
        <f t="shared" si="14"/>
        <v>3.2517059328939446</v>
      </c>
      <c r="CB20" s="53">
        <f t="shared" si="14"/>
        <v>2.990028920594634</v>
      </c>
      <c r="CC20" s="53">
        <f t="shared" si="14"/>
        <v>0.6124909620158547</v>
      </c>
      <c r="CD20" s="53">
        <f t="shared" si="14"/>
        <v>-3.1586934243268305</v>
      </c>
      <c r="CE20" s="53">
        <f>(CF9/CE9-1)*100</f>
        <v>-2.624919098655809</v>
      </c>
      <c r="CF20" s="53">
        <f>(CG9/CF9-1)*100</f>
        <v>-2.9092352645736397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59" ht="15.75">
      <c r="A23" s="80" t="s">
        <v>30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</row>
    <row r="24" spans="1:59" ht="15.75">
      <c r="A24" s="81" t="s">
        <v>39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85" ht="23.2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40</v>
      </c>
      <c r="AK26" s="36" t="s">
        <v>41</v>
      </c>
      <c r="AL26" s="36" t="s">
        <v>26</v>
      </c>
      <c r="AM26" s="36" t="s">
        <v>43</v>
      </c>
      <c r="AN26" s="36" t="s">
        <v>32</v>
      </c>
      <c r="AO26" s="36" t="s">
        <v>44</v>
      </c>
      <c r="AP26" s="36" t="s">
        <v>45</v>
      </c>
      <c r="AQ26" s="36" t="s">
        <v>46</v>
      </c>
      <c r="AR26" s="36" t="s">
        <v>47</v>
      </c>
      <c r="AS26" s="36" t="s">
        <v>48</v>
      </c>
      <c r="AT26" s="36" t="s">
        <v>49</v>
      </c>
      <c r="AU26" s="36" t="s">
        <v>50</v>
      </c>
      <c r="AV26" s="36" t="s">
        <v>51</v>
      </c>
      <c r="AW26" s="36" t="s">
        <v>52</v>
      </c>
      <c r="AX26" s="36" t="s">
        <v>42</v>
      </c>
      <c r="AY26" s="62" t="s">
        <v>56</v>
      </c>
      <c r="AZ26" s="62" t="s">
        <v>57</v>
      </c>
      <c r="BA26" s="36" t="s">
        <v>58</v>
      </c>
      <c r="BB26" s="73" t="s">
        <v>59</v>
      </c>
      <c r="BC26" s="73" t="s">
        <v>60</v>
      </c>
      <c r="BD26" s="73" t="s">
        <v>61</v>
      </c>
      <c r="BE26" s="73" t="s">
        <v>62</v>
      </c>
      <c r="BF26" s="73" t="s">
        <v>63</v>
      </c>
      <c r="BG26" s="73" t="s">
        <v>64</v>
      </c>
      <c r="BH26" s="73" t="s">
        <v>65</v>
      </c>
      <c r="BI26" s="36" t="s">
        <v>18</v>
      </c>
      <c r="BJ26" s="36" t="s">
        <v>54</v>
      </c>
      <c r="BK26" s="73" t="s">
        <v>66</v>
      </c>
      <c r="BL26" s="36" t="s">
        <v>55</v>
      </c>
      <c r="BM26" s="73" t="s">
        <v>67</v>
      </c>
      <c r="BN26" s="73" t="s">
        <v>68</v>
      </c>
      <c r="BO26" s="73" t="s">
        <v>69</v>
      </c>
      <c r="BP26" s="73" t="s">
        <v>70</v>
      </c>
      <c r="BQ26" s="73" t="s">
        <v>71</v>
      </c>
      <c r="BR26" s="73" t="s">
        <v>72</v>
      </c>
      <c r="BS26" s="73" t="s">
        <v>73</v>
      </c>
      <c r="BT26" s="73" t="s">
        <v>74</v>
      </c>
      <c r="BU26" s="73" t="s">
        <v>75</v>
      </c>
      <c r="BV26" s="36" t="s">
        <v>18</v>
      </c>
      <c r="BW26" s="73" t="s">
        <v>55</v>
      </c>
      <c r="BX26" s="36" t="s">
        <v>53</v>
      </c>
      <c r="BY26" s="36" t="s">
        <v>9</v>
      </c>
      <c r="BZ26" s="36" t="s">
        <v>10</v>
      </c>
      <c r="CA26" s="36" t="s">
        <v>11</v>
      </c>
      <c r="CB26" s="36" t="s">
        <v>12</v>
      </c>
      <c r="CC26" s="36" t="s">
        <v>13</v>
      </c>
      <c r="CD26" s="36" t="s">
        <v>14</v>
      </c>
      <c r="CE26" s="36" t="s">
        <v>15</v>
      </c>
      <c r="CF26" s="36" t="s">
        <v>16</v>
      </c>
      <c r="CG26" s="73" t="s">
        <v>17</v>
      </c>
    </row>
    <row r="27" spans="1:85" ht="18" customHeight="1">
      <c r="A27" s="26" t="s">
        <v>0</v>
      </c>
      <c r="B27" s="86" t="s">
        <v>4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40"/>
      <c r="BM27" s="54">
        <f aca="true" t="shared" si="25" ref="BM27:BN31">(BM5/AZ5-1)*100</f>
        <v>-18.60868774114288</v>
      </c>
      <c r="BN27" s="54">
        <f t="shared" si="25"/>
        <v>-30.5997122227196</v>
      </c>
      <c r="BO27" s="54">
        <f aca="true" t="shared" si="26" ref="BO27:BP31">(BO5/BB5-1)*100</f>
        <v>-20.07708634591068</v>
      </c>
      <c r="BP27" s="53">
        <f t="shared" si="26"/>
        <v>-22.224866731325854</v>
      </c>
      <c r="BQ27" s="53">
        <f aca="true" t="shared" si="27" ref="BQ27:BS31">(BQ5/BD5-1)*100</f>
        <v>-9.273677946068082</v>
      </c>
      <c r="BR27" s="75">
        <f t="shared" si="27"/>
        <v>-13.675315386863806</v>
      </c>
      <c r="BS27" s="75">
        <f t="shared" si="27"/>
        <v>-5.418539926558119</v>
      </c>
      <c r="BT27" s="75">
        <f aca="true" t="shared" si="28" ref="BT27:BX31">(BT5/BG5-1)*100</f>
        <v>-7.607187344051091</v>
      </c>
      <c r="BU27" s="75">
        <f t="shared" si="28"/>
        <v>5.92473782649221</v>
      </c>
      <c r="BV27" s="75">
        <f t="shared" si="28"/>
        <v>0.6133845905637259</v>
      </c>
      <c r="BW27" s="75">
        <f t="shared" si="28"/>
        <v>-16.857418304856374</v>
      </c>
      <c r="BX27" s="75">
        <f t="shared" si="28"/>
        <v>-15.473529637243576</v>
      </c>
      <c r="BY27" s="75">
        <f aca="true" t="shared" si="29" ref="BY27:CG31">(BY5/BM5-1)*100</f>
        <v>6.518783148374507</v>
      </c>
      <c r="BZ27" s="75">
        <f t="shared" si="29"/>
        <v>15.132324113803053</v>
      </c>
      <c r="CA27" s="75">
        <f t="shared" si="29"/>
        <v>23.71374809139777</v>
      </c>
      <c r="CB27" s="75">
        <f t="shared" si="29"/>
        <v>32.953412354280886</v>
      </c>
      <c r="CC27" s="75">
        <f t="shared" si="29"/>
        <v>24.88821053804966</v>
      </c>
      <c r="CD27" s="75">
        <f t="shared" si="29"/>
        <v>23.226171878479306</v>
      </c>
      <c r="CE27" s="75">
        <f t="shared" si="29"/>
        <v>8.150652905678824</v>
      </c>
      <c r="CF27" s="75">
        <f t="shared" si="29"/>
        <v>6.747323461026666</v>
      </c>
      <c r="CG27" s="75">
        <f t="shared" si="29"/>
        <v>-20.462032218625083</v>
      </c>
    </row>
    <row r="28" spans="1:85" ht="24" customHeight="1">
      <c r="A28" s="28">
        <v>2</v>
      </c>
      <c r="B28" s="87" t="s">
        <v>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40"/>
      <c r="BM28" s="54">
        <f t="shared" si="25"/>
        <v>9.945183753073493</v>
      </c>
      <c r="BN28" s="54">
        <f t="shared" si="25"/>
        <v>16.050641603955373</v>
      </c>
      <c r="BO28" s="54">
        <f t="shared" si="26"/>
        <v>15.454278796654265</v>
      </c>
      <c r="BP28" s="53">
        <f t="shared" si="26"/>
        <v>5.023880387562318</v>
      </c>
      <c r="BQ28" s="53">
        <f t="shared" si="27"/>
        <v>5.510533951412655</v>
      </c>
      <c r="BR28" s="75">
        <f t="shared" si="27"/>
        <v>1.3173252306594607</v>
      </c>
      <c r="BS28" s="75">
        <f t="shared" si="27"/>
        <v>0.6454425129346353</v>
      </c>
      <c r="BT28" s="75">
        <f t="shared" si="28"/>
        <v>1.9198890248640188</v>
      </c>
      <c r="BU28" s="75">
        <f t="shared" si="28"/>
        <v>-1.2406329695223595</v>
      </c>
      <c r="BV28" s="75">
        <f t="shared" si="28"/>
        <v>-3.0826741654468304</v>
      </c>
      <c r="BW28" s="75">
        <f t="shared" si="28"/>
        <v>-4.216321730047213</v>
      </c>
      <c r="BX28" s="75">
        <f t="shared" si="28"/>
        <v>-7.8997060025907455</v>
      </c>
      <c r="BY28" s="75">
        <f t="shared" si="29"/>
        <v>-9.740793274954795</v>
      </c>
      <c r="BZ28" s="75">
        <f t="shared" si="29"/>
        <v>-13.23657309820787</v>
      </c>
      <c r="CA28" s="75">
        <f t="shared" si="29"/>
        <v>-15.159020711391802</v>
      </c>
      <c r="CB28" s="75">
        <f t="shared" si="29"/>
        <v>-7.968671034408914</v>
      </c>
      <c r="CC28" s="75">
        <f t="shared" si="29"/>
        <v>-5.658205364726876</v>
      </c>
      <c r="CD28" s="75">
        <f t="shared" si="29"/>
        <v>-3.3438525201958003</v>
      </c>
      <c r="CE28" s="75">
        <f t="shared" si="29"/>
        <v>-3.5519127171991127</v>
      </c>
      <c r="CF28" s="75">
        <f t="shared" si="29"/>
        <v>-5.44581813258751</v>
      </c>
      <c r="CG28" s="75">
        <f t="shared" si="29"/>
        <v>-2.2729399407446893</v>
      </c>
    </row>
    <row r="29" spans="1:85" ht="35.25" customHeight="1">
      <c r="A29" s="28">
        <v>3</v>
      </c>
      <c r="B29" s="88" t="s">
        <v>6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46">
        <f aca="true" t="shared" si="30" ref="O29:X31">(O7/C7-1)*100</f>
        <v>7.6935219274026245</v>
      </c>
      <c r="P29" s="46">
        <f t="shared" si="30"/>
        <v>9.410076153306402</v>
      </c>
      <c r="Q29" s="46">
        <f t="shared" si="30"/>
        <v>13.199523818561287</v>
      </c>
      <c r="R29" s="46">
        <f t="shared" si="30"/>
        <v>15.439871757336343</v>
      </c>
      <c r="S29" s="46">
        <f t="shared" si="30"/>
        <v>17.273294884551007</v>
      </c>
      <c r="T29" s="46">
        <f t="shared" si="30"/>
        <v>17.1001441191001</v>
      </c>
      <c r="U29" s="46">
        <f t="shared" si="30"/>
        <v>18.25122226369733</v>
      </c>
      <c r="V29" s="46">
        <f t="shared" si="30"/>
        <v>21.113702693446278</v>
      </c>
      <c r="W29" s="46">
        <f t="shared" si="30"/>
        <v>21.339628437449363</v>
      </c>
      <c r="X29" s="46">
        <f t="shared" si="30"/>
        <v>23.066381643065693</v>
      </c>
      <c r="Y29" s="46">
        <f aca="true" t="shared" si="31" ref="Y29:AF31">(Y7/M7-1)*100</f>
        <v>12.879181589646471</v>
      </c>
      <c r="Z29" s="46">
        <f t="shared" si="31"/>
        <v>3.0144551539020403</v>
      </c>
      <c r="AA29" s="46">
        <f t="shared" si="31"/>
        <v>1.882390386601096</v>
      </c>
      <c r="AB29" s="46">
        <f t="shared" si="31"/>
        <v>0.4705867386585849</v>
      </c>
      <c r="AC29" s="46">
        <f t="shared" si="31"/>
        <v>-1.5704713273168358</v>
      </c>
      <c r="AD29" s="46">
        <f t="shared" si="31"/>
        <v>-4.2652463674482055</v>
      </c>
      <c r="AE29" s="46">
        <f t="shared" si="31"/>
        <v>-5.8858136830818975</v>
      </c>
      <c r="AF29" s="46">
        <f t="shared" si="31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40"/>
      <c r="BM29" s="54">
        <f t="shared" si="25"/>
        <v>3.211586619024165</v>
      </c>
      <c r="BN29" s="54">
        <f t="shared" si="25"/>
        <v>3.3274862681695216</v>
      </c>
      <c r="BO29" s="54">
        <f t="shared" si="26"/>
        <v>4.595782894727729</v>
      </c>
      <c r="BP29" s="53">
        <f t="shared" si="26"/>
        <v>4.472893178183068</v>
      </c>
      <c r="BQ29" s="53">
        <f t="shared" si="27"/>
        <v>4.575765642810703</v>
      </c>
      <c r="BR29" s="75">
        <f t="shared" si="27"/>
        <v>12.037607245847637</v>
      </c>
      <c r="BS29" s="75">
        <f t="shared" si="27"/>
        <v>3.498226448523689</v>
      </c>
      <c r="BT29" s="75">
        <f t="shared" si="28"/>
        <v>1.8716546013164859</v>
      </c>
      <c r="BU29" s="75">
        <f t="shared" si="28"/>
        <v>3.107570935883719</v>
      </c>
      <c r="BV29" s="75">
        <f t="shared" si="28"/>
        <v>3.2005657209777993</v>
      </c>
      <c r="BW29" s="75">
        <f t="shared" si="28"/>
        <v>-5.066883033513769</v>
      </c>
      <c r="BX29" s="75">
        <f t="shared" si="28"/>
        <v>-0.8313555159193964</v>
      </c>
      <c r="BY29" s="75">
        <f t="shared" si="29"/>
        <v>-7.931234728840586</v>
      </c>
      <c r="BZ29" s="75">
        <f t="shared" si="29"/>
        <v>-3.246655605149007</v>
      </c>
      <c r="CA29" s="75">
        <f t="shared" si="29"/>
        <v>-3.088900518294746</v>
      </c>
      <c r="CB29" s="75">
        <f t="shared" si="29"/>
        <v>3.833018454908088</v>
      </c>
      <c r="CC29" s="75">
        <f t="shared" si="29"/>
        <v>4.784642974407083</v>
      </c>
      <c r="CD29" s="75">
        <f t="shared" si="29"/>
        <v>-0.9448992460584615</v>
      </c>
      <c r="CE29" s="75">
        <f t="shared" si="29"/>
        <v>1.3239568161772297</v>
      </c>
      <c r="CF29" s="75">
        <f t="shared" si="29"/>
        <v>-1.6900076704914113</v>
      </c>
      <c r="CG29" s="75">
        <f t="shared" si="29"/>
        <v>-1.3181995886736741</v>
      </c>
    </row>
    <row r="30" spans="1:85" ht="15" customHeight="1">
      <c r="A30" s="26" t="s">
        <v>1</v>
      </c>
      <c r="B30" s="87" t="s">
        <v>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45">
        <f t="shared" si="30"/>
        <v>-4.735406913028884</v>
      </c>
      <c r="P30" s="45">
        <f t="shared" si="30"/>
        <v>-3.5394758782663294</v>
      </c>
      <c r="Q30" s="45">
        <f t="shared" si="30"/>
        <v>6.3833057342522315</v>
      </c>
      <c r="R30" s="45">
        <f t="shared" si="30"/>
        <v>8.105303087776639</v>
      </c>
      <c r="S30" s="45">
        <f t="shared" si="30"/>
        <v>-8.217815756836867</v>
      </c>
      <c r="T30" s="45">
        <f t="shared" si="30"/>
        <v>-3.772779961881667</v>
      </c>
      <c r="U30" s="45">
        <f t="shared" si="30"/>
        <v>-6.846895497783034</v>
      </c>
      <c r="V30" s="45">
        <f t="shared" si="30"/>
        <v>-7.304136415970309</v>
      </c>
      <c r="W30" s="45">
        <f t="shared" si="30"/>
        <v>-27.83390703491262</v>
      </c>
      <c r="X30" s="45">
        <f t="shared" si="30"/>
        <v>-29.26774452942238</v>
      </c>
      <c r="Y30" s="45">
        <f t="shared" si="31"/>
        <v>-36.54997256390384</v>
      </c>
      <c r="Z30" s="45">
        <f t="shared" si="31"/>
        <v>-26.119956411937217</v>
      </c>
      <c r="AA30" s="45">
        <f t="shared" si="31"/>
        <v>-21.86533036413365</v>
      </c>
      <c r="AB30" s="45">
        <f t="shared" si="31"/>
        <v>-21.428553996531353</v>
      </c>
      <c r="AC30" s="45">
        <f t="shared" si="31"/>
        <v>-25.879504129208176</v>
      </c>
      <c r="AD30" s="45">
        <f t="shared" si="31"/>
        <v>-25.295265861239123</v>
      </c>
      <c r="AE30" s="45">
        <f t="shared" si="31"/>
        <v>-8.497236033932609</v>
      </c>
      <c r="AF30" s="45">
        <f t="shared" si="31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40"/>
      <c r="BM30" s="54">
        <f t="shared" si="25"/>
        <v>-8.466364303205076</v>
      </c>
      <c r="BN30" s="54">
        <f t="shared" si="25"/>
        <v>2.2700493928607735</v>
      </c>
      <c r="BO30" s="54">
        <f t="shared" si="26"/>
        <v>3.108271185770084</v>
      </c>
      <c r="BP30" s="53">
        <f t="shared" si="26"/>
        <v>3.3094030875832514</v>
      </c>
      <c r="BQ30" s="53">
        <f t="shared" si="27"/>
        <v>-0.21596330114947992</v>
      </c>
      <c r="BR30" s="75">
        <f t="shared" si="27"/>
        <v>0.3978690262608664</v>
      </c>
      <c r="BS30" s="75">
        <f t="shared" si="27"/>
        <v>4.302767171164201</v>
      </c>
      <c r="BT30" s="75">
        <f t="shared" si="28"/>
        <v>18.027497957748363</v>
      </c>
      <c r="BU30" s="75">
        <f t="shared" si="28"/>
        <v>19.639487208486184</v>
      </c>
      <c r="BV30" s="75">
        <f t="shared" si="28"/>
        <v>20.47392505794341</v>
      </c>
      <c r="BW30" s="75">
        <f t="shared" si="28"/>
        <v>20.838428036839176</v>
      </c>
      <c r="BX30" s="75">
        <f t="shared" si="28"/>
        <v>19.173314772942128</v>
      </c>
      <c r="BY30" s="75">
        <f t="shared" si="29"/>
        <v>20.888736939748753</v>
      </c>
      <c r="BZ30" s="75">
        <f t="shared" si="29"/>
        <v>17.623721234173885</v>
      </c>
      <c r="CA30" s="75">
        <f t="shared" si="29"/>
        <v>-14.679167569719997</v>
      </c>
      <c r="CB30" s="75">
        <f t="shared" si="29"/>
        <v>-12.831382438701622</v>
      </c>
      <c r="CC30" s="75">
        <f t="shared" si="29"/>
        <v>-11.283582357286004</v>
      </c>
      <c r="CD30" s="75">
        <f t="shared" si="29"/>
        <v>-22.73727423254637</v>
      </c>
      <c r="CE30" s="75">
        <f t="shared" si="29"/>
        <v>-15.87511487182991</v>
      </c>
      <c r="CF30" s="75">
        <f t="shared" si="29"/>
        <v>-26.343665095686564</v>
      </c>
      <c r="CG30" s="75">
        <f t="shared" si="29"/>
        <v>-26.002036371893446</v>
      </c>
    </row>
    <row r="31" spans="1:85" ht="15" customHeight="1">
      <c r="A31" s="26" t="s">
        <v>2</v>
      </c>
      <c r="B31" s="85" t="s">
        <v>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47">
        <f t="shared" si="30"/>
        <v>-8.924632150866552</v>
      </c>
      <c r="P31" s="47">
        <f t="shared" si="30"/>
        <v>-6.032746289706459</v>
      </c>
      <c r="Q31" s="47">
        <f t="shared" si="30"/>
        <v>-2.690836640260452</v>
      </c>
      <c r="R31" s="47">
        <f t="shared" si="30"/>
        <v>5.017305499265623</v>
      </c>
      <c r="S31" s="47">
        <f t="shared" si="30"/>
        <v>5.361915694670394</v>
      </c>
      <c r="T31" s="47">
        <f t="shared" si="30"/>
        <v>-0.6831120620264919</v>
      </c>
      <c r="U31" s="47">
        <f t="shared" si="30"/>
        <v>-1.802907810983423</v>
      </c>
      <c r="V31" s="47">
        <f t="shared" si="30"/>
        <v>-0.8343886004708145</v>
      </c>
      <c r="W31" s="47">
        <f t="shared" si="30"/>
        <v>3.5041364393533003</v>
      </c>
      <c r="X31" s="47">
        <f t="shared" si="30"/>
        <v>-0.44455601904979103</v>
      </c>
      <c r="Y31" s="47">
        <f t="shared" si="31"/>
        <v>5.446970127846762</v>
      </c>
      <c r="Z31" s="47">
        <f t="shared" si="31"/>
        <v>-0.8154949359045816</v>
      </c>
      <c r="AA31" s="47">
        <f t="shared" si="31"/>
        <v>4.490263312893039</v>
      </c>
      <c r="AB31" s="47">
        <f t="shared" si="31"/>
        <v>2.0188398244013417</v>
      </c>
      <c r="AC31" s="47">
        <f t="shared" si="31"/>
        <v>0.005283990337612288</v>
      </c>
      <c r="AD31" s="47">
        <f t="shared" si="31"/>
        <v>0.8312726435548035</v>
      </c>
      <c r="AE31" s="47">
        <f t="shared" si="31"/>
        <v>-4.050896650262425</v>
      </c>
      <c r="AF31" s="47">
        <f t="shared" si="31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40"/>
      <c r="BM31" s="54">
        <f t="shared" si="25"/>
        <v>0.873260858634195</v>
      </c>
      <c r="BN31" s="54">
        <f t="shared" si="25"/>
        <v>0.15860462416672494</v>
      </c>
      <c r="BO31" s="54">
        <f t="shared" si="26"/>
        <v>4.2125444669721235</v>
      </c>
      <c r="BP31" s="53">
        <f t="shared" si="26"/>
        <v>-2.586378204290485</v>
      </c>
      <c r="BQ31" s="53">
        <f t="shared" si="27"/>
        <v>1.3977907323257988</v>
      </c>
      <c r="BR31" s="75">
        <f t="shared" si="27"/>
        <v>-1.3972439815548188</v>
      </c>
      <c r="BS31" s="75">
        <f t="shared" si="27"/>
        <v>-0.4786918733226342</v>
      </c>
      <c r="BT31" s="75">
        <f t="shared" si="28"/>
        <v>-0.42932733489089436</v>
      </c>
      <c r="BU31" s="75">
        <f t="shared" si="28"/>
        <v>1.556512695996437</v>
      </c>
      <c r="BV31" s="75">
        <f t="shared" si="28"/>
        <v>-0.9222200322044238</v>
      </c>
      <c r="BW31" s="75">
        <f t="shared" si="28"/>
        <v>-7.536196649973248</v>
      </c>
      <c r="BX31" s="75">
        <f t="shared" si="28"/>
        <v>-8.536946586518468</v>
      </c>
      <c r="BY31" s="75">
        <f t="shared" si="29"/>
        <v>-5.559345693730977</v>
      </c>
      <c r="BZ31" s="75">
        <f t="shared" si="29"/>
        <v>-5.565057588400268</v>
      </c>
      <c r="CA31" s="75">
        <f t="shared" si="29"/>
        <v>-5.369481227385986</v>
      </c>
      <c r="CB31" s="75">
        <f t="shared" si="29"/>
        <v>2.8467771883853077</v>
      </c>
      <c r="CC31" s="75">
        <f t="shared" si="29"/>
        <v>3.131405769618789</v>
      </c>
      <c r="CD31" s="75">
        <f t="shared" si="29"/>
        <v>3.440548628115203</v>
      </c>
      <c r="CE31" s="75">
        <f t="shared" si="29"/>
        <v>0.009734984534159885</v>
      </c>
      <c r="CF31" s="75">
        <f t="shared" si="29"/>
        <v>-2.125140646536472</v>
      </c>
      <c r="CG31" s="75">
        <f t="shared" si="29"/>
        <v>-7.493484275997453</v>
      </c>
    </row>
    <row r="32" ht="12.75">
      <c r="BT32" s="76"/>
    </row>
    <row r="36" ht="12.75">
      <c r="B36" s="3"/>
    </row>
    <row r="37" ht="12.75">
      <c r="B37" s="20"/>
    </row>
  </sheetData>
  <sheetProtection/>
  <mergeCells count="14">
    <mergeCell ref="B31:N31"/>
    <mergeCell ref="B27:N27"/>
    <mergeCell ref="B28:N28"/>
    <mergeCell ref="B29:N29"/>
    <mergeCell ref="B30:N30"/>
    <mergeCell ref="A23:BG23"/>
    <mergeCell ref="A24:BG24"/>
    <mergeCell ref="A13:BF13"/>
    <mergeCell ref="A4:B4"/>
    <mergeCell ref="A1:BG1"/>
    <mergeCell ref="A2:BG2"/>
    <mergeCell ref="A12:BF12"/>
    <mergeCell ref="A26:N26"/>
    <mergeCell ref="A15:B15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7" zoomScaleNormal="67" zoomScalePageLayoutView="0" workbookViewId="0" topLeftCell="K1">
      <selection activeCell="T4" sqref="T4"/>
    </sheetView>
  </sheetViews>
  <sheetFormatPr defaultColWidth="11.421875" defaultRowHeight="12.75"/>
  <cols>
    <col min="1" max="18" width="11.7109375" style="0" customWidth="1"/>
  </cols>
  <sheetData>
    <row r="36" ht="19.5" customHeight="1"/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70" zoomScaleNormal="70" zoomScalePageLayoutView="0" workbookViewId="0" topLeftCell="K40">
      <selection activeCell="Z53" sqref="Z52:Z53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6" zoomScaleNormal="66" zoomScalePageLayoutView="0" workbookViewId="0" topLeftCell="A1">
      <selection activeCell="N63" sqref="N63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2011-12-02T17:10:24Z</cp:lastPrinted>
  <dcterms:created xsi:type="dcterms:W3CDTF">2008-01-06T00:26:54Z</dcterms:created>
  <dcterms:modified xsi:type="dcterms:W3CDTF">2011-12-02T17:14:17Z</dcterms:modified>
  <cp:category/>
  <cp:version/>
  <cp:contentType/>
  <cp:contentStatus/>
</cp:coreProperties>
</file>