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5405" windowHeight="4035" activeTab="0"/>
  </bookViews>
  <sheets>
    <sheet name="Indice" sheetId="1" r:id="rId1"/>
    <sheet name="RP" sheetId="2" r:id="rId2"/>
    <sheet name="RV" sheetId="3" r:id="rId3"/>
    <sheet name="RA" sheetId="13" r:id="rId4"/>
    <sheet name="PI-CI-CD-RI" sheetId="8" r:id="rId5"/>
  </sheets>
  <definedNames>
    <definedName name="_xlnm.Print_Area" localSheetId="2">'RV'!$A$1:$L$314</definedName>
  </definedNames>
  <calcPr calcId="125725"/>
</workbook>
</file>

<file path=xl/sharedStrings.xml><?xml version="1.0" encoding="utf-8"?>
<sst xmlns="http://schemas.openxmlformats.org/spreadsheetml/2006/main" count="1479" uniqueCount="513">
  <si>
    <t>ROBO A PERSONAS</t>
  </si>
  <si>
    <t>VÍCTIMAS DE ROBO A PERSONAS</t>
  </si>
  <si>
    <t>ÍNDICE DE PREVALENCIA DEL DELITO</t>
  </si>
  <si>
    <t>POBLACION TOTAL ESTUDIADA</t>
  </si>
  <si>
    <t>NACIONAL URBANO</t>
  </si>
  <si>
    <t>Fuente: Encuesta de Victimización y Percepción de Inseguridad 2011, Instituto Nacional de Estadística y Censos (INEC)</t>
  </si>
  <si>
    <t>Elaborado por: Dirección de Estudios Analíticos Estadísticos (DESAE)</t>
  </si>
  <si>
    <t>PROVINCIA</t>
  </si>
  <si>
    <t>RP 1</t>
  </si>
  <si>
    <r>
      <rPr>
        <b/>
        <sz val="9"/>
        <color indexed="8"/>
        <rFont val="Calibri"/>
        <family val="2"/>
      </rPr>
      <t>Prevalencia del Delito Robo a la Vivienda:</t>
    </r>
    <r>
      <rPr>
        <sz val="9"/>
        <color indexed="8"/>
        <rFont val="Calibri"/>
        <family val="2"/>
      </rPr>
      <t xml:space="preserve"> Es la población de 16 años y más de edad que fueron víctimas por lo menos una vez del delito, respecto a la población de riesgo, es decir la población que posee vivienda.</t>
    </r>
  </si>
  <si>
    <t>Pregunta que se utilizó: 3.1 (robo a la vivienda).</t>
  </si>
  <si>
    <t>VÍCTIMAS DE ROBO VIVIENDA</t>
  </si>
  <si>
    <t xml:space="preserve"> TOTAL HOGARES</t>
  </si>
  <si>
    <t>Morona Santiago</t>
  </si>
  <si>
    <t>Napo</t>
  </si>
  <si>
    <t>Pastaza</t>
  </si>
  <si>
    <t>Orellana</t>
  </si>
  <si>
    <t>Galápagos</t>
  </si>
  <si>
    <t>Sucumbíos</t>
  </si>
  <si>
    <t>Tungurahua</t>
  </si>
  <si>
    <t>El Oro</t>
  </si>
  <si>
    <t>Imbabura</t>
  </si>
  <si>
    <t>Santo Domingo de los Tsáchilas</t>
  </si>
  <si>
    <t>Esmeraldas</t>
  </si>
  <si>
    <t>Cañar</t>
  </si>
  <si>
    <t>Azuay</t>
  </si>
  <si>
    <t>Zamora Chinchipe</t>
  </si>
  <si>
    <t>Chimborazo</t>
  </si>
  <si>
    <t>Pichincha</t>
  </si>
  <si>
    <t>Carchi</t>
  </si>
  <si>
    <t>Cotopaxi</t>
  </si>
  <si>
    <t>Manabí</t>
  </si>
  <si>
    <t>Loja</t>
  </si>
  <si>
    <t>Zonas no delimitadas</t>
  </si>
  <si>
    <t>Santa Elena</t>
  </si>
  <si>
    <t>Guayas</t>
  </si>
  <si>
    <t>Bolívar</t>
  </si>
  <si>
    <t>RV1</t>
  </si>
  <si>
    <t>RP2</t>
  </si>
  <si>
    <t xml:space="preserve"> </t>
  </si>
  <si>
    <t>(16 a 21 años)</t>
  </si>
  <si>
    <t>(22 a 27 años)</t>
  </si>
  <si>
    <t>(28 a 33 años)</t>
  </si>
  <si>
    <t>(34 a 39 años)</t>
  </si>
  <si>
    <t>(40 a 45 años)</t>
  </si>
  <si>
    <t>(46 a 51 años)</t>
  </si>
  <si>
    <t>(52 a 57 años)</t>
  </si>
  <si>
    <t>(58 a 64 años )</t>
  </si>
  <si>
    <t>(65 y mas años)</t>
  </si>
  <si>
    <t>Total</t>
  </si>
  <si>
    <t>GRUPOS DE EDAD</t>
  </si>
  <si>
    <t>RP3</t>
  </si>
  <si>
    <t>Ninguno</t>
  </si>
  <si>
    <t>Centro de alfabetización</t>
  </si>
  <si>
    <t>Jardín de infantes</t>
  </si>
  <si>
    <t>Primaria</t>
  </si>
  <si>
    <t>Educación Básica</t>
  </si>
  <si>
    <t>Secundaria</t>
  </si>
  <si>
    <t>Educación Media</t>
  </si>
  <si>
    <t>Post-Bachillerato</t>
  </si>
  <si>
    <t>Superior</t>
  </si>
  <si>
    <t>Postgrado</t>
  </si>
  <si>
    <t>No sabe</t>
  </si>
  <si>
    <t>No responde</t>
  </si>
  <si>
    <t>NIVEL DE INSTRUCCIÓN</t>
  </si>
  <si>
    <t>RP4</t>
  </si>
  <si>
    <t>Otro</t>
  </si>
  <si>
    <t>RP5</t>
  </si>
  <si>
    <t>RP6</t>
  </si>
  <si>
    <t>RP7</t>
  </si>
  <si>
    <t>VECES QUE FUE VÍCTIMA DE ROBO A PERSONAS</t>
  </si>
  <si>
    <t>TASA DE INCIDENCIA DE DELITO X 100000 HABITANTES</t>
  </si>
  <si>
    <t>Nacional Urbano</t>
  </si>
  <si>
    <t xml:space="preserve">Cañar </t>
  </si>
  <si>
    <t>RP8</t>
  </si>
  <si>
    <t xml:space="preserve">Nota: Este indicador es aplicable a nivel de personas en el período de referencia de septiembre 2010 a agosto 2011, la población de estudio es de 16 años y más de edad que fueron víctimas de algún delito. </t>
  </si>
  <si>
    <t>Características del Último Delito (Día) - (Robo a Personas) a Nivel Nacional Urbano</t>
  </si>
  <si>
    <t>Viernes</t>
  </si>
  <si>
    <t>Jueves</t>
  </si>
  <si>
    <t>Martes</t>
  </si>
  <si>
    <t>Lunes</t>
  </si>
  <si>
    <t>Domingo</t>
  </si>
  <si>
    <t>RP9</t>
  </si>
  <si>
    <t>Características del Último Delito(Hora) - (Robo a Personas) a Nivel Nacional Urbano</t>
  </si>
  <si>
    <t>PM</t>
  </si>
  <si>
    <t>AM</t>
  </si>
  <si>
    <t>RP10</t>
  </si>
  <si>
    <t>Razones por las cuales los delitos no son denunciados (Último Delito - Robo a personas) a Nivel Nacional Urbano</t>
  </si>
  <si>
    <t>No confia en el sistema judicial</t>
  </si>
  <si>
    <t>No confia en la Policia</t>
  </si>
  <si>
    <t>Por falta de tiempo</t>
  </si>
  <si>
    <t>Delito de poca importancia</t>
  </si>
  <si>
    <t>Por miedo de represalias</t>
  </si>
  <si>
    <t>Desconoce el procedimiento</t>
  </si>
  <si>
    <t>RP11</t>
  </si>
  <si>
    <t>Características del Último Delito(Hora) - Robo a Personas a Nivel Nacional Urbano</t>
  </si>
  <si>
    <t>Policia Nacional</t>
  </si>
  <si>
    <t>Policia judicial</t>
  </si>
  <si>
    <t>No</t>
  </si>
  <si>
    <t xml:space="preserve">Total </t>
  </si>
  <si>
    <t>Robo a la vivienda</t>
  </si>
  <si>
    <t>Si</t>
  </si>
  <si>
    <t>Arma de fuego</t>
  </si>
  <si>
    <t>Arma blanca</t>
  </si>
  <si>
    <t>Objetos contundentes</t>
  </si>
  <si>
    <t>Teléfono celular</t>
  </si>
  <si>
    <t>Identificación o documentos</t>
  </si>
  <si>
    <t>Bolso, maleta, portafolio</t>
  </si>
  <si>
    <t>Joyas, reloj</t>
  </si>
  <si>
    <t>Otros</t>
  </si>
  <si>
    <t>Ropa</t>
  </si>
  <si>
    <t>Lentes, gafas</t>
  </si>
  <si>
    <t>Laptop, Ipod, mp3</t>
  </si>
  <si>
    <t>Bicicleta</t>
  </si>
  <si>
    <t>OBJETOS ROBADOS</t>
  </si>
  <si>
    <t xml:space="preserve">De que tipo de arma(s) se trató </t>
  </si>
  <si>
    <t>ARMAS</t>
  </si>
  <si>
    <t>INSTITUCION A LA QUE ACUDIÓ</t>
  </si>
  <si>
    <t>RP1</t>
  </si>
  <si>
    <t>ROBO A VIVIENDAS</t>
  </si>
  <si>
    <t>RV2</t>
  </si>
  <si>
    <t>RV3</t>
  </si>
  <si>
    <t>RV4</t>
  </si>
  <si>
    <t>RV5</t>
  </si>
  <si>
    <t>RV6</t>
  </si>
  <si>
    <t>RV7</t>
  </si>
  <si>
    <t>RV8</t>
  </si>
  <si>
    <t>VECES QUE FUE VÍCTIMA DE ROBO VIVIENDA</t>
  </si>
  <si>
    <t>TASA DE INCIDENCIA DE DELITO X 100000 VIVIENDAS</t>
  </si>
  <si>
    <t>Características del Último Delito (Mes) - (Robo a la Vivienda) a Nivel Nacional Urbano</t>
  </si>
  <si>
    <t>Agosto</t>
  </si>
  <si>
    <t>Julio</t>
  </si>
  <si>
    <t>Septiembre</t>
  </si>
  <si>
    <t>Junio</t>
  </si>
  <si>
    <t>Diciembre</t>
  </si>
  <si>
    <t>Febrero</t>
  </si>
  <si>
    <t>Mayo</t>
  </si>
  <si>
    <t>Noviembre</t>
  </si>
  <si>
    <t>Octubre</t>
  </si>
  <si>
    <t>Abril</t>
  </si>
  <si>
    <t>Marzo</t>
  </si>
  <si>
    <t>Enero</t>
  </si>
  <si>
    <t>Características del Último Delito (Día) - (Robo a la Vivienda) a Nivel Nacional Urbano</t>
  </si>
  <si>
    <t>Razones por las cuales los delitos no son denunciados (Último Delito - Robo a la vivienda) a Nivel Nacional Urbano</t>
  </si>
  <si>
    <t>Pregunta que se utilizó: 1.1 (delitos automotores total).</t>
  </si>
  <si>
    <t>VÍCTIMAS DE ROBO TOTAL AUTOMOTOR</t>
  </si>
  <si>
    <t xml:space="preserve"> TOTAL HOGARES QUE POSEE VEHÍCULO</t>
  </si>
  <si>
    <t xml:space="preserve">El Oro            </t>
  </si>
  <si>
    <t>VECES QUE FUE VÍCTIMA DE ROBO TOTAL AUTOMOTOR</t>
  </si>
  <si>
    <t xml:space="preserve"> TOTAL HOGARES QUE POSEE VEHÍCULOS</t>
  </si>
  <si>
    <t>Automóvil</t>
  </si>
  <si>
    <t>Moto</t>
  </si>
  <si>
    <t>Camioneta</t>
  </si>
  <si>
    <t>Camión</t>
  </si>
  <si>
    <t>Lancha</t>
  </si>
  <si>
    <t>Nota: Se utiliza el factor de expansión a nivel de hogares(fexph)</t>
  </si>
  <si>
    <t>VÍCTIMAS DE ROBO PARCIAL AUTOMOTOR</t>
  </si>
  <si>
    <t>VECES QUE FUE VÍCTIMA DE ROBO PARCIAL AUTOMOTOR</t>
  </si>
  <si>
    <t>Fuente: Encuesta de Victimización y Percepción de Inseguridad 2011 Instituto Nacional de Estadística y Censos (INEC)</t>
  </si>
  <si>
    <r>
      <t xml:space="preserve">Percepción de Inseguridad: </t>
    </r>
    <r>
      <rPr>
        <sz val="9"/>
        <color indexed="8"/>
        <rFont val="Calibri"/>
        <family val="2"/>
      </rPr>
      <t>Es el porcentaje de hogares que expresan su temor a ser víctima de algún delito.</t>
    </r>
  </si>
  <si>
    <t>Preguntas que utilizaron: 5.1, 5.2, 5.3, 5.5, 5.6, 5.7, 5.8, 5.9, 5.12, 5.13, 5.14, 5.17, 5.18, 5.19 (Módulo del Hogar).</t>
  </si>
  <si>
    <r>
      <rPr>
        <sz val="8"/>
        <color indexed="8"/>
        <rFont val="Arial"/>
        <family val="2"/>
      </rPr>
      <t>Muy Inseguro</t>
    </r>
  </si>
  <si>
    <r>
      <rPr>
        <sz val="8"/>
        <color indexed="8"/>
        <rFont val="Arial"/>
        <family val="2"/>
      </rPr>
      <t>Indiferente</t>
    </r>
  </si>
  <si>
    <r>
      <rPr>
        <sz val="8"/>
        <color indexed="8"/>
        <rFont val="Arial"/>
        <family val="2"/>
      </rPr>
      <t>Muy Seguro</t>
    </r>
  </si>
  <si>
    <r>
      <rPr>
        <sz val="8"/>
        <color indexed="8"/>
        <rFont val="Arial"/>
        <family val="2"/>
      </rPr>
      <t>Total</t>
    </r>
  </si>
  <si>
    <t>Lugar</t>
  </si>
  <si>
    <t>Inseguridad</t>
  </si>
  <si>
    <t>Indiferente</t>
  </si>
  <si>
    <t>Muy seguro</t>
  </si>
  <si>
    <t>En el  transporte publico</t>
  </si>
  <si>
    <t>En el mercado</t>
  </si>
  <si>
    <t>En la calle</t>
  </si>
  <si>
    <t>En los centros de diversión</t>
  </si>
  <si>
    <t>En espectáculos públicos</t>
  </si>
  <si>
    <t>Las carreteras</t>
  </si>
  <si>
    <t>En los parques o centros recreativos</t>
  </si>
  <si>
    <t>En los centros comerciales</t>
  </si>
  <si>
    <t>En el trabajo</t>
  </si>
  <si>
    <t>En el centro educativo</t>
  </si>
  <si>
    <t>En la casa</t>
  </si>
  <si>
    <t>Aumentó</t>
  </si>
  <si>
    <t>Se mantuvo igual</t>
  </si>
  <si>
    <t>Disminuyó</t>
  </si>
  <si>
    <t>Endurecer las penas</t>
  </si>
  <si>
    <t>Mejorar el sistema judicial</t>
  </si>
  <si>
    <t>Generar fuentes de trabajo</t>
  </si>
  <si>
    <t>Colocar  sistemas de vigilancia Aut.</t>
  </si>
  <si>
    <t>Otro..</t>
  </si>
  <si>
    <t>PERCEPCIÓN DE INSEGURIDAD</t>
  </si>
  <si>
    <t>PI1</t>
  </si>
  <si>
    <t>PI2</t>
  </si>
  <si>
    <t>**Pregunta 5.3</t>
  </si>
  <si>
    <t>PI3</t>
  </si>
  <si>
    <t>PI4</t>
  </si>
  <si>
    <t>**Frecuencia  de la pregunta 5.5.</t>
  </si>
  <si>
    <t>**Frecuencia  de la pregunta 5.6</t>
  </si>
  <si>
    <t>**Frecuencia  de la pregunta 5.7</t>
  </si>
  <si>
    <t>PI5</t>
  </si>
  <si>
    <t>PI6</t>
  </si>
  <si>
    <t>Índice</t>
  </si>
  <si>
    <t>Preguntas utilizadas:  (módulo del último delito).</t>
  </si>
  <si>
    <t>DIAS DE LA SEMANA</t>
  </si>
  <si>
    <t xml:space="preserve">RAZONES  </t>
  </si>
  <si>
    <t>Nota: Este indicador fue expandido a nivel hogar y su desagregación a nivel nacional,  provincia.</t>
  </si>
  <si>
    <t>TIPO DE AUTOMOTOR</t>
  </si>
  <si>
    <t>Puertas de seguridad</t>
  </si>
  <si>
    <t>Colocar rejas en ventanas</t>
  </si>
  <si>
    <t>Aumentar seguridad para el auto</t>
  </si>
  <si>
    <t>Medidas conjuntas</t>
  </si>
  <si>
    <t>Alarmas</t>
  </si>
  <si>
    <t>Otro.........</t>
  </si>
  <si>
    <t>Seguro contra robo</t>
  </si>
  <si>
    <t>Guardia de seguridad</t>
  </si>
  <si>
    <t>Cercos eléctricos</t>
  </si>
  <si>
    <t>Protección interna (cajas fuertes)</t>
  </si>
  <si>
    <t>***Pregunta 5.10</t>
  </si>
  <si>
    <t>ÍNDICE DE PREVALENCIA DEL DELITO (%)</t>
  </si>
  <si>
    <t>ÍNDICE DE PREVALENCIA DEL DELITO(%)</t>
  </si>
  <si>
    <r>
      <rPr>
        <b/>
        <sz val="10"/>
        <color rgb="FF000000"/>
        <rFont val="Calibri"/>
        <family val="2"/>
        <scheme val="minor"/>
      </rPr>
      <t xml:space="preserve">Incidencia: </t>
    </r>
    <r>
      <rPr>
        <sz val="10"/>
        <color rgb="FF000000"/>
        <rFont val="Calibri"/>
        <family val="2"/>
        <scheme val="minor"/>
      </rPr>
      <t xml:space="preserve">Es el total de sucesos delictivos hacia la población, respecto a la población total investigada expresado por 100.000 habitantes. </t>
    </r>
  </si>
  <si>
    <t>ARMA UTLIZADA</t>
  </si>
  <si>
    <t>SI</t>
  </si>
  <si>
    <t>NO</t>
  </si>
  <si>
    <t>Preguntas que se utilizaron: 4.8 (delitos a personas), desagregado a nivel Nacional Urbano, Provincia.</t>
  </si>
  <si>
    <t>SI DENUNCIÓ</t>
  </si>
  <si>
    <t>NO DENUNCIO</t>
  </si>
  <si>
    <t>Provincia Empadronamiento</t>
  </si>
  <si>
    <t>Personas que denuncian al menos un delito (Robo a Personas) a nivel Nacional Urbano según Provincia de empadronamiento</t>
  </si>
  <si>
    <t>Personas que Denuncian al menos un Delito Robo  a Personas a nivel Nacional Urbano</t>
  </si>
  <si>
    <r>
      <rPr>
        <b/>
        <sz val="9"/>
        <color indexed="8"/>
        <rFont val="Calibri"/>
        <family val="2"/>
        <scheme val="minor"/>
      </rPr>
      <t>Prevalencia del Delito Robo a Personas:</t>
    </r>
    <r>
      <rPr>
        <sz val="9"/>
        <color indexed="8"/>
        <rFont val="Calibri"/>
        <family val="2"/>
        <scheme val="minor"/>
      </rPr>
      <t xml:space="preserve"> Es la población de 16 años y más de edad que fueron víctimas por lo menos una vez del delito Robo a Personas, respecto a la población total investigada.</t>
    </r>
  </si>
  <si>
    <t>Índice de Prevalencia de Robo a Personas a nivel Nacional Urbano</t>
  </si>
  <si>
    <t>Índice de Prevalencia de Robo a Personas a nivel Nacional Urbano según Provincia de empadronamiento</t>
  </si>
  <si>
    <t xml:space="preserve">Incidencia de Robo a Personas a nivel Nacional Urbano </t>
  </si>
  <si>
    <t>Índice de Prevalencia de Robo a la Vivienda a Nivel Nacional Urbano según Provincia de empadronamiento</t>
  </si>
  <si>
    <t>Índice de Prevalencia de Robo a la  Vivienda a Nivel Nacional Urbano</t>
  </si>
  <si>
    <r>
      <t xml:space="preserve">Percepción de Confianza institucional: </t>
    </r>
    <r>
      <rPr>
        <sz val="9"/>
        <color indexed="8"/>
        <rFont val="Calibri"/>
        <family val="2"/>
      </rPr>
      <t>Mide el grado de confianza de las personas ante la efectividad en la resolución del problema de seguridad afrontados por las instituciones encargadas.</t>
    </r>
  </si>
  <si>
    <t>Preguntas que se utilizó: 5.15 (Módulo del Hogar)</t>
  </si>
  <si>
    <t>Comisarias de la Mujer</t>
  </si>
  <si>
    <t>Direccion policia especializada  Niños</t>
  </si>
  <si>
    <t>Departamento Violencia intrafamiliar</t>
  </si>
  <si>
    <t>Ministerio de defensa</t>
  </si>
  <si>
    <t>Gobiernos locales</t>
  </si>
  <si>
    <t>Ministerio de Justicia</t>
  </si>
  <si>
    <t>Consejo de la Judicatura</t>
  </si>
  <si>
    <t>Policia Comunitaria</t>
  </si>
  <si>
    <t>Nivel de confianza</t>
  </si>
  <si>
    <t>Poca y Ninguna confianza</t>
  </si>
  <si>
    <t>Buena y Total confianza</t>
  </si>
  <si>
    <r>
      <rPr>
        <b/>
        <sz val="9"/>
        <color indexed="8"/>
        <rFont val="Calibri"/>
        <family val="2"/>
      </rPr>
      <t xml:space="preserve">Percepción de las Causas de la Delincuencia: </t>
    </r>
    <r>
      <rPr>
        <sz val="9"/>
        <color indexed="8"/>
        <rFont val="Calibri"/>
        <family val="2"/>
      </rPr>
      <t>Clasifica las principales razones por las cuales las personas creen que existe delincuencia.</t>
    </r>
  </si>
  <si>
    <t>Nota: Este indicador se expandió a nivel de personas</t>
  </si>
  <si>
    <t>Pregunta que se utilizó: 5.4 (Módulo del Hogar)</t>
  </si>
  <si>
    <t>Desempleo</t>
  </si>
  <si>
    <t>Drogas</t>
  </si>
  <si>
    <t>Falta de seguridad policial</t>
  </si>
  <si>
    <t>Pobreza</t>
  </si>
  <si>
    <t>Alcohol</t>
  </si>
  <si>
    <t>Maltrato en los hogares</t>
  </si>
  <si>
    <t>Justicia ineficiente</t>
  </si>
  <si>
    <t>Policia ineficiente</t>
  </si>
  <si>
    <r>
      <rPr>
        <b/>
        <sz val="9"/>
        <color indexed="8"/>
        <rFont val="Calibri"/>
        <family val="2"/>
      </rPr>
      <t>Percepción de Responsabilidad Institucional:</t>
    </r>
    <r>
      <rPr>
        <sz val="9"/>
        <color indexed="8"/>
        <rFont val="Calibri"/>
        <family val="2"/>
      </rPr>
      <t xml:space="preserve"> Clasifica las principales instituciones o las mas importantes que deberían velar por las seguridad ciudadana en un ranking.</t>
    </r>
  </si>
  <si>
    <t>Nota: Este indicador fue aplicado a nivel de personas, para el cálculo se utilizó el factor de expansión de personas.</t>
  </si>
  <si>
    <t xml:space="preserve">Pregunta que se utilizó: 5.16 </t>
  </si>
  <si>
    <t>Policía Judicial</t>
  </si>
  <si>
    <t>Policía Comunitaria</t>
  </si>
  <si>
    <t>Ministerio del Interior/Gobierno</t>
  </si>
  <si>
    <t>Gobiernos Locales (Municipios)</t>
  </si>
  <si>
    <t>Dirección Nacional de Policía Especializada para niños, niñas y adolescentes (DINAPEN)</t>
  </si>
  <si>
    <t>Comisaria de la Mujer y la Familia</t>
  </si>
  <si>
    <t>Medios de Comunicación</t>
  </si>
  <si>
    <t>Departamento de Violencia Intrafamiliar (DEVIF)</t>
  </si>
  <si>
    <t>Sistema de Rehabilitación Social</t>
  </si>
  <si>
    <t>PROMEDIO</t>
  </si>
  <si>
    <t>INSTITUCIONES</t>
  </si>
  <si>
    <t xml:space="preserve">Principales instituciones que deben velar por la seguridad ciudadana a nivel Nacional Urbano </t>
  </si>
  <si>
    <t>Fiscalía</t>
  </si>
  <si>
    <t>Dirección Nacional Antinarcóticos</t>
  </si>
  <si>
    <t>Dirección Nacional de Policía Especializada para niños, niñas y adolescentes</t>
  </si>
  <si>
    <t>Departamento de Violencia Intrafamiliar</t>
  </si>
  <si>
    <t>Comisaría de la mujer</t>
  </si>
  <si>
    <t>Ministerio de Defensa</t>
  </si>
  <si>
    <t>Gobiernos Locales</t>
  </si>
  <si>
    <t xml:space="preserve"> Grado de Confianza de las personas en  instituciones relacionadas con Seguridad Ciudadana según provincia empadronamiento</t>
  </si>
  <si>
    <t xml:space="preserve">Percepción de las Causas de la Delincuencia a Nivel Nacional Urbano  
</t>
  </si>
  <si>
    <t xml:space="preserve">Percepción de las Causas de la Delincuencia a Nivel Nacional Urbano  </t>
  </si>
  <si>
    <t>Víctimas de Robo a Personas a nivel Nacional Urbano según grupos de edad</t>
  </si>
  <si>
    <t>Víctimas de Robo a Personas a nivel Nacional Urbano según nivel de instrucción</t>
  </si>
  <si>
    <t>Índice de Prevalencia de Robo a Personas a nivel Nacional Urbano, provincial y cantonal</t>
  </si>
  <si>
    <t>Incidencia de Robo a Personas a nivel Nacional Urbano, provincial y cantonal</t>
  </si>
  <si>
    <t>CANTÓN</t>
  </si>
  <si>
    <t>Índice de Prevalencia de Robo a Personas a nivel Nacional Urbano según Cantón de empadronamiento</t>
  </si>
  <si>
    <t xml:space="preserve"> Machala</t>
  </si>
  <si>
    <t xml:space="preserve"> Ambato</t>
  </si>
  <si>
    <t xml:space="preserve"> Ibarra</t>
  </si>
  <si>
    <t xml:space="preserve"> Tulcán</t>
  </si>
  <si>
    <t xml:space="preserve"> Santo Domingo</t>
  </si>
  <si>
    <t xml:space="preserve"> Cuenca</t>
  </si>
  <si>
    <t xml:space="preserve"> Riobamba</t>
  </si>
  <si>
    <t xml:space="preserve"> Esmeraldas</t>
  </si>
  <si>
    <t xml:space="preserve"> Quito</t>
  </si>
  <si>
    <t xml:space="preserve"> Loja</t>
  </si>
  <si>
    <t xml:space="preserve"> Manta</t>
  </si>
  <si>
    <t xml:space="preserve"> Latacunga</t>
  </si>
  <si>
    <t xml:space="preserve"> Portoviejo</t>
  </si>
  <si>
    <t xml:space="preserve"> Guayaquil</t>
  </si>
  <si>
    <t>Índice de Prevalencia de Robo a la Vivienda a Nivel Nacional Urbano según Cantón de empadronamiento</t>
  </si>
  <si>
    <t xml:space="preserve"> Manta </t>
  </si>
  <si>
    <t xml:space="preserve"> Portoviejo </t>
  </si>
  <si>
    <t xml:space="preserve"> Loja </t>
  </si>
  <si>
    <t>Índice de Prevalencia de Robo a la Vivienda a Nivel Nacional Urbano, provincial y cantonal</t>
  </si>
  <si>
    <t>Incidencia de Robo a la Vivienda a Nivel Nacional Urbano, provincial y cantonal</t>
  </si>
  <si>
    <t>Incidencia de Delitos Robo a Personas a nivel Nacional Urbano según Provincia de Ocurrencia</t>
  </si>
  <si>
    <t>Incidencia de Delitos Robo a Personas a nivel Nacional Urbano  según Cantón de Ocurrencia</t>
  </si>
  <si>
    <t>Incidencia de Delitos a Hogares (ROBO VIVIENDA) a Nivel Nacional Urbano según Cantón de Ocurrencia</t>
  </si>
  <si>
    <t>Incidencia de Delitos a Hogares (ROBO VIVIENDA) a Nivel Nacional Urbano según Provincia de Ocurrencia</t>
  </si>
  <si>
    <t>Policía Nacional</t>
  </si>
  <si>
    <t>Policía judicial</t>
  </si>
  <si>
    <t>Fiscalía y policía</t>
  </si>
  <si>
    <r>
      <rPr>
        <sz val="10"/>
        <color theme="1"/>
        <rFont val="Calibri"/>
        <family val="2"/>
        <scheme val="minor"/>
      </rPr>
      <t xml:space="preserve">Nota: </t>
    </r>
    <r>
      <rPr>
        <sz val="10"/>
        <color indexed="8"/>
        <rFont val="Calibri"/>
        <family val="2"/>
        <scheme val="minor"/>
      </rPr>
      <t>Este indicador fue expandido a nivel de personas en el período de referencia de septiembre 2010 a agosto 2011, la población de estudio es de 16 años y más de edad que fueron víctimas del delito Robo a Personas y denunciaron por lo menos 1 vez el delito.</t>
    </r>
  </si>
  <si>
    <r>
      <rPr>
        <sz val="8"/>
        <color indexed="8"/>
        <rFont val="Arial"/>
        <family val="2"/>
      </rPr>
      <t xml:space="preserve"> Ambato</t>
    </r>
  </si>
  <si>
    <r>
      <rPr>
        <sz val="8"/>
        <color indexed="8"/>
        <rFont val="Arial"/>
        <family val="2"/>
      </rPr>
      <t xml:space="preserve"> Quito</t>
    </r>
  </si>
  <si>
    <r>
      <rPr>
        <sz val="8"/>
        <color indexed="8"/>
        <rFont val="Arial"/>
        <family val="2"/>
      </rPr>
      <t xml:space="preserve"> Ibarra</t>
    </r>
  </si>
  <si>
    <r>
      <rPr>
        <sz val="8"/>
        <color indexed="8"/>
        <rFont val="Arial"/>
        <family val="2"/>
      </rPr>
      <t xml:space="preserve"> Cuenca</t>
    </r>
  </si>
  <si>
    <r>
      <rPr>
        <sz val="8"/>
        <color indexed="8"/>
        <rFont val="Arial"/>
        <family val="2"/>
      </rPr>
      <t xml:space="preserve"> Guayaquil</t>
    </r>
  </si>
  <si>
    <r>
      <rPr>
        <sz val="8"/>
        <color indexed="8"/>
        <rFont val="Arial"/>
        <family val="2"/>
      </rPr>
      <t xml:space="preserve"> Latacunga</t>
    </r>
  </si>
  <si>
    <r>
      <rPr>
        <sz val="8"/>
        <color indexed="8"/>
        <rFont val="Arial"/>
        <family val="2"/>
      </rPr>
      <t xml:space="preserve"> Machala</t>
    </r>
  </si>
  <si>
    <r>
      <rPr>
        <sz val="8"/>
        <color indexed="8"/>
        <rFont val="Arial"/>
        <family val="2"/>
      </rPr>
      <t xml:space="preserve"> Riobamba</t>
    </r>
  </si>
  <si>
    <r>
      <rPr>
        <sz val="8"/>
        <color indexed="8"/>
        <rFont val="Arial"/>
        <family val="2"/>
      </rPr>
      <t xml:space="preserve"> Santo Domingo</t>
    </r>
  </si>
  <si>
    <r>
      <rPr>
        <sz val="8"/>
        <color indexed="8"/>
        <rFont val="Arial"/>
        <family val="2"/>
      </rPr>
      <t xml:space="preserve"> Manta </t>
    </r>
  </si>
  <si>
    <r>
      <rPr>
        <sz val="8"/>
        <color indexed="8"/>
        <rFont val="Arial"/>
        <family val="2"/>
      </rPr>
      <t xml:space="preserve"> Portoviejo </t>
    </r>
  </si>
  <si>
    <r>
      <rPr>
        <sz val="8"/>
        <color indexed="8"/>
        <rFont val="Arial"/>
        <family val="2"/>
      </rPr>
      <t xml:space="preserve"> Tulcán</t>
    </r>
  </si>
  <si>
    <r>
      <rPr>
        <sz val="8"/>
        <color indexed="8"/>
        <rFont val="Arial"/>
        <family val="2"/>
      </rPr>
      <t xml:space="preserve"> Loja </t>
    </r>
  </si>
  <si>
    <r>
      <rPr>
        <sz val="8"/>
        <color indexed="8"/>
        <rFont val="Arial"/>
        <family val="2"/>
      </rPr>
      <t xml:space="preserve"> Esmeraldas</t>
    </r>
  </si>
  <si>
    <t xml:space="preserve"> Durán</t>
  </si>
  <si>
    <t xml:space="preserve"> Quevedo</t>
  </si>
  <si>
    <t xml:space="preserve"> Milagro</t>
  </si>
  <si>
    <t xml:space="preserve"> Santa Elena</t>
  </si>
  <si>
    <t xml:space="preserve"> Babahoyo</t>
  </si>
  <si>
    <t xml:space="preserve"> La Libertad</t>
  </si>
  <si>
    <t xml:space="preserve"> Rumiñahui</t>
  </si>
  <si>
    <t xml:space="preserve"> Otavalo</t>
  </si>
  <si>
    <t xml:space="preserve"> Daule</t>
  </si>
  <si>
    <t xml:space="preserve"> Salinas</t>
  </si>
  <si>
    <t xml:space="preserve"> Pasaje</t>
  </si>
  <si>
    <t xml:space="preserve"> Montecristi</t>
  </si>
  <si>
    <t xml:space="preserve"> Chone</t>
  </si>
  <si>
    <t xml:space="preserve"> Samborondón</t>
  </si>
  <si>
    <t xml:space="preserve"> Quinindé</t>
  </si>
  <si>
    <t xml:space="preserve"> Mejia</t>
  </si>
  <si>
    <t xml:space="preserve"> Quevedo </t>
  </si>
  <si>
    <t xml:space="preserve"> Babahoyo </t>
  </si>
  <si>
    <t xml:space="preserve"> Montecristi </t>
  </si>
  <si>
    <t xml:space="preserve"> Chone </t>
  </si>
  <si>
    <t>Índice de Prevalencia  de Robo de Automotores (Robo Total y Robo Parcial) a Nivel Nacional Urbano</t>
  </si>
  <si>
    <t>Índice de Prevalencia  de Robo de Automotores (Robo Total y Robo Parcial) a Nivel Nacional Urbano según Provincia de empadronamiento</t>
  </si>
  <si>
    <r>
      <rPr>
        <b/>
        <sz val="9"/>
        <color indexed="8"/>
        <rFont val="Calibri"/>
        <family val="2"/>
      </rPr>
      <t>Prevalencia del Delito Robo de Automotores:</t>
    </r>
    <r>
      <rPr>
        <sz val="9"/>
        <color indexed="8"/>
        <rFont val="Calibri"/>
        <family val="2"/>
      </rPr>
      <t xml:space="preserve"> Es la población de 16 años y más de edad que fueron víctimas por lo menos una vez del delito Robo Total del automotor y Robo Parcial del automotor, respecto a la población de riesgo, es decir la población que posee por lo menos un vehículo.</t>
    </r>
  </si>
  <si>
    <t>Índice de Prevalencia  de Robo de Automotores (Robo Total y Robo Parcial) a Nivel Nacional Urbano según Cantón de empadronamiento</t>
  </si>
  <si>
    <t>TOTAL HOGARES QUE POSEE VEHÍCULOS</t>
  </si>
  <si>
    <t>Incidencia de Robo Automotores (Robo Total Automotor y Robo Parcial Automotor) a Nivel Nacional Urbano</t>
  </si>
  <si>
    <t>Incidencia de Robo Automotores (Robo Total Automotor y Robo Parcial Automotor) a Nivel Nacional Urbano según Provincia de ocurrencia</t>
  </si>
  <si>
    <t>Índice de Prevalencia de Robo de Automotores a Nivel Nacional Urbano, provincial y cantonal</t>
  </si>
  <si>
    <t>Incidencia del Robo Parcial de Automotores a Nivel Nacional Urbano, provincial y cantonal</t>
  </si>
  <si>
    <t>Ibarra</t>
  </si>
  <si>
    <t>Ambato</t>
  </si>
  <si>
    <t>Riobamba</t>
  </si>
  <si>
    <t>Quito</t>
  </si>
  <si>
    <t>Cuenca</t>
  </si>
  <si>
    <t>Otavalo</t>
  </si>
  <si>
    <t>Tulcán</t>
  </si>
  <si>
    <t>Portoviejo</t>
  </si>
  <si>
    <t>Latacunga</t>
  </si>
  <si>
    <t>Manta</t>
  </si>
  <si>
    <t>Babahoyo</t>
  </si>
  <si>
    <t>Rumiñahui</t>
  </si>
  <si>
    <t>Guayaquil</t>
  </si>
  <si>
    <t>Salinas</t>
  </si>
  <si>
    <t>Machala</t>
  </si>
  <si>
    <t>Mejia</t>
  </si>
  <si>
    <t>Santo Domingo</t>
  </si>
  <si>
    <t>Chone</t>
  </si>
  <si>
    <t>Pasaje</t>
  </si>
  <si>
    <t>Quevedo</t>
  </si>
  <si>
    <t>Milagro</t>
  </si>
  <si>
    <t>La Libertad</t>
  </si>
  <si>
    <t>Durán</t>
  </si>
  <si>
    <t>Daule</t>
  </si>
  <si>
    <t>Quinindé</t>
  </si>
  <si>
    <t>Samborondón</t>
  </si>
  <si>
    <t>Montecristi</t>
  </si>
  <si>
    <t>Incidencia de Robo Automotores (Robo Total Automotor y Robo Parcial Automotor) a Nivel Nacional Urbano según Cantón de ocurrencia</t>
  </si>
  <si>
    <t>Características del Último Delito (Hora) - (Robo Total y Parcial Automotor) a Nivel Nacional Urbano</t>
  </si>
  <si>
    <t>COEFICIENTES DE VARIACIÓN (%)</t>
  </si>
  <si>
    <t xml:space="preserve">Absolutos </t>
  </si>
  <si>
    <t>Personas que Denuncian al menos un Delito Robo a la Vivienda a nivel Nacional Urbano</t>
  </si>
  <si>
    <t>Personas que Denuncian al menos un Delito Robo a la Vivienda a nivel Nacional Urbano según Provincia de empadronamiento</t>
  </si>
  <si>
    <t>Denuncia del Último Delito Robo Personas a nivel Nacional Urbano</t>
  </si>
  <si>
    <t>RV9</t>
  </si>
  <si>
    <t>RA2</t>
  </si>
  <si>
    <t>RA1</t>
  </si>
  <si>
    <t>Nota: Este indicador fue expandido a nivel hogar y su desagregación a nivel nacional,  provincia, cantonal (empadronamiento)</t>
  </si>
  <si>
    <t>RA3</t>
  </si>
  <si>
    <t>RA4</t>
  </si>
  <si>
    <t>RA5</t>
  </si>
  <si>
    <t>RA6</t>
  </si>
  <si>
    <t>RA7</t>
  </si>
  <si>
    <t>Personas que denuncian el delito (Robo Total Automotor o Robo Parcial Automotor) a nivel Nacional Urbano</t>
  </si>
  <si>
    <t>RA8</t>
  </si>
  <si>
    <t>Incidencia de Delitos a Hogares (ROBO VIVIENDA) a Nivel Nacional Urbano</t>
  </si>
  <si>
    <r>
      <rPr>
        <b/>
        <sz val="10"/>
        <color rgb="FF000000"/>
        <rFont val="Calibri"/>
        <family val="2"/>
        <scheme val="minor"/>
      </rPr>
      <t xml:space="preserve">Incidencia: </t>
    </r>
    <r>
      <rPr>
        <sz val="10"/>
        <color rgb="FF000000"/>
        <rFont val="Calibri"/>
        <family val="2"/>
        <scheme val="minor"/>
      </rPr>
      <t xml:space="preserve">Es el total de sucesos delictivos hacia la población, respecto a la población total investigada expresado por 100.000 viviendas. </t>
    </r>
  </si>
  <si>
    <r>
      <rPr>
        <b/>
        <sz val="10"/>
        <color rgb="FF000000"/>
        <rFont val="Calibri"/>
        <family val="2"/>
        <scheme val="minor"/>
      </rPr>
      <t xml:space="preserve">Incidencia: </t>
    </r>
    <r>
      <rPr>
        <sz val="10"/>
        <color rgb="FF000000"/>
        <rFont val="Calibri"/>
        <family val="2"/>
        <scheme val="minor"/>
      </rPr>
      <t xml:space="preserve">Es el total de sucesos delictivos (Robo total y Robo Parcial del Automotor) hacia la población, respecto a la población total investigada expresado por 100.000 viviendas. </t>
    </r>
  </si>
  <si>
    <t>% COLUMNA</t>
  </si>
  <si>
    <t>Personas que denuncian el delito (Robo Vivienda) (% FILA)</t>
  </si>
  <si>
    <t>Personas que denuncian el delito (Robo a Personas) (% FILA)</t>
  </si>
  <si>
    <t>ABSOLUTOS</t>
  </si>
  <si>
    <t>Nota: Se utiliza el factor de expansión a nivel de hogares(fexpp)</t>
  </si>
  <si>
    <t>% FILA</t>
  </si>
  <si>
    <t>Tenencia de Armas al momento del Robo a Personas a nivel Nacional Urbano</t>
  </si>
  <si>
    <t>Medidas de protección en la vivienda ante la delincuencia a nivel Nacional Urbano</t>
  </si>
  <si>
    <t>Percepción de inseguridad de las personas en el barrio a nivel Nacional Urbano (período septiembre 2010 a agosto 2011)</t>
  </si>
  <si>
    <t>Percepción de inseguridad de las personas en la ciudad a nivel Nacional Urbano (período septiembre 2010 a agosto 2011)</t>
  </si>
  <si>
    <t>Tres principales acciones  a implementarse por las autoridades para reducir la delincuencia a nivel Nacional urbano</t>
  </si>
  <si>
    <t>Tres principales acciones  a implementarse por las autoridades para reducir la delincuencia a nivel Nacional Urbano</t>
  </si>
  <si>
    <t>Grado de Confianza de las personas en las instituciones relacionadas con Seguridad Ciudadana a nivel Nacional Urbano</t>
  </si>
  <si>
    <t xml:space="preserve">Institución  donde denunció el delito de (Robo a Viviendas-ultimo delito) a nivel Nacional Urbano </t>
  </si>
  <si>
    <t>Institución donde denunció el delito de (Robo a Viviendas-ultimo delito) a nivel Nacional Urbano</t>
  </si>
  <si>
    <t>Tipo de automotor robado a nivel Nacional Urbano</t>
  </si>
  <si>
    <t>Victimas presentes al momento del robo del automotor a nivel Nacional Urbano</t>
  </si>
  <si>
    <t>Características del Último Delito (Uso de Armas para cometer el Robo de Automotores) a Nivel Nacional Urbano</t>
  </si>
  <si>
    <t>Características del Último Delito  (Tipo de arma utilizada para cometer el Robo de Automotores) a Nivel Nacional Urbano</t>
  </si>
  <si>
    <t>Muy Inseguro</t>
  </si>
  <si>
    <t>Muy Seguro</t>
  </si>
  <si>
    <t>Recuento</t>
  </si>
  <si>
    <t>% de la fila</t>
  </si>
  <si>
    <t>Provincia de empadronamiento</t>
  </si>
  <si>
    <t>Número de personas</t>
  </si>
  <si>
    <t>Percepción de aumento o disminución de la inseguridad en el barrio a nivel Nacional Urbano (período septiembre 2010 a agosto 2011)</t>
  </si>
  <si>
    <t>Percepción de aumento o disminución de la inseguridad en la ciudad a nivel Nacional Urbano (período septiembre 2010 a agosto 2011)</t>
  </si>
  <si>
    <t>% Fila</t>
  </si>
  <si>
    <t>Objeto sustraído al momento del Robo a Personas a nivel Nacional Urbano</t>
  </si>
  <si>
    <t>Índice de denuncia del delito de Robo a Viviendas a nivel Nacional Urbano</t>
  </si>
  <si>
    <t>Índice de percepción de inseguridad de las personas en el barrio a nivel Nacional Urbano, provincia de empadronamiento</t>
  </si>
  <si>
    <t>Índice de percepción de inseguridad de las personas en la ciudad a nivel Nacional Urbano, provincia de empadronamiento</t>
  </si>
  <si>
    <t>Índice de percepción de inseguridad según el lugar a nivel Nacional Urbano</t>
  </si>
  <si>
    <t>Nota: Los rangos utilizados para medir el nivel de percepción de inseguridad son( 1-2 Muy Inseguro, 3 Indiferente, 4-5 Muy Seguro).Para este indicador se expandió a nivel de personas.</t>
  </si>
  <si>
    <t>Índice de percepción de inseguridad de las personas en el barrio según provincia de empadronamiento</t>
  </si>
  <si>
    <t>Los Ríos</t>
  </si>
  <si>
    <t>Índice de percepción de inseguridad de las personas en la ciudad a nivel Nacional Urbano</t>
  </si>
  <si>
    <t>Índice de percepción de inseguridad de las personas en la ciudad según provincias de empadronamiento</t>
  </si>
  <si>
    <t>En el automóvil</t>
  </si>
  <si>
    <t>Nota: Los rangos utilizados para medir el nivel de percepción de inseguridad es una escala del 1 al 5 donde ( 1-2 Inseguridad, 3 Indiferente, 4-5 Muy Seguro).Para este indicador se expandió a nivel de personas.</t>
  </si>
  <si>
    <t>Crear juntas o comités barriales</t>
  </si>
  <si>
    <t>Mejorar gestión de la Policia</t>
  </si>
  <si>
    <t>Crear comités de seguridad</t>
  </si>
  <si>
    <t>Ministerio del Interior</t>
  </si>
  <si>
    <t>Direccion nacional antinarcóticos</t>
  </si>
  <si>
    <t>Sistema de rehabilitación</t>
  </si>
  <si>
    <t>Nota: Los rangos utilizados para medir el nivel de percepción de confianza institucional es una escala del 1 al 10. El mismo que se calcula un promedio. Para este indicador se aplicó el factor a nivel de personas.</t>
  </si>
  <si>
    <t>Corrupción</t>
  </si>
  <si>
    <t>Desintegración familiar</t>
  </si>
  <si>
    <t>Educación inadecuada</t>
  </si>
  <si>
    <t>Migración</t>
  </si>
  <si>
    <t>Índice de percepción de inseguridad de las personas en el barrio a nivel Nacional Urbano</t>
  </si>
  <si>
    <t>Grado de Confianza de las personas en las instituciones relacionadas con Seguridad Ciudadana a nivel Nacional Urbano y provincia de empadronamiento</t>
  </si>
  <si>
    <t>Objeto sustraído (Robo a Personas) a nivel Nacional Urbano</t>
  </si>
  <si>
    <t>Dinero, tarjetas crédito, cheques</t>
  </si>
  <si>
    <t xml:space="preserve">Nota: Éste indicador fue expandido a nivel de personas y se utilizó la pregunta 4.1 desagregado por provincia </t>
  </si>
  <si>
    <t>Nota: Éste indicador fue expandido a nivel de personas y se utilizó la pregunta 4.2 (delito ROBO A PERSONAS), 4.5 ciudad de ocurrencia del delito.</t>
  </si>
  <si>
    <t>Miércoles</t>
  </si>
  <si>
    <t>sábado</t>
  </si>
  <si>
    <t>UD. Acudió a denunciar el delito de Robo a Personas (ultimo delito)</t>
  </si>
  <si>
    <t>Fiscalía y policia</t>
  </si>
  <si>
    <t>No confía en el sistema judicial</t>
  </si>
  <si>
    <t>No confía en la Policia</t>
  </si>
  <si>
    <t>Falta de interés o descuido</t>
  </si>
  <si>
    <t>Tener perro guardián</t>
  </si>
  <si>
    <t>Nota: Éste indicador fue expandido a nivel de hogares y se utilizó la pregunta 3.1 (delito ROBO A VIVIENDAS), 3.7 ciudad de ocurrencia del delito.</t>
  </si>
  <si>
    <t xml:space="preserve"> Índice de percepción de inseguridad según el lugar a nivel Nacional Urbano</t>
  </si>
  <si>
    <t>NÚMERO DE PERSONAS</t>
  </si>
  <si>
    <t>NÚMERO DE VECES</t>
  </si>
  <si>
    <t xml:space="preserve">Número DE AUTOMOTORES ROBADOS </t>
  </si>
  <si>
    <t>Número DE PERSONAS PRESENTE</t>
  </si>
  <si>
    <r>
      <rPr>
        <sz val="9"/>
        <color indexed="8"/>
        <rFont val="Arial"/>
        <family val="2"/>
      </rPr>
      <t xml:space="preserve"> Lago Agrio</t>
    </r>
  </si>
  <si>
    <r>
      <rPr>
        <sz val="9"/>
        <color indexed="8"/>
        <rFont val="Arial"/>
        <family val="2"/>
      </rPr>
      <t xml:space="preserve"> Orellana</t>
    </r>
  </si>
  <si>
    <r>
      <rPr>
        <sz val="9"/>
        <color indexed="8"/>
        <rFont val="Arial"/>
        <family val="2"/>
      </rPr>
      <t xml:space="preserve"> Azogues</t>
    </r>
  </si>
  <si>
    <r>
      <rPr>
        <sz val="9"/>
        <color indexed="8"/>
        <rFont val="Arial"/>
        <family val="2"/>
      </rPr>
      <t xml:space="preserve"> Pastaza</t>
    </r>
  </si>
  <si>
    <r>
      <rPr>
        <sz val="9"/>
        <color indexed="8"/>
        <rFont val="Arial"/>
        <family val="2"/>
      </rPr>
      <t xml:space="preserve"> Guaranda</t>
    </r>
  </si>
  <si>
    <r>
      <rPr>
        <sz val="9"/>
        <color indexed="8"/>
        <rFont val="Arial"/>
        <family val="2"/>
      </rPr>
      <t xml:space="preserve"> Tena  </t>
    </r>
  </si>
  <si>
    <r>
      <rPr>
        <sz val="9"/>
        <color indexed="8"/>
        <rFont val="Arial"/>
        <family val="2"/>
      </rPr>
      <t xml:space="preserve"> Morona </t>
    </r>
  </si>
  <si>
    <t>N/A</t>
  </si>
  <si>
    <r>
      <rPr>
        <sz val="9"/>
        <color indexed="8"/>
        <rFont val="Arial"/>
        <family val="2"/>
      </rPr>
      <t xml:space="preserve"> Zamora</t>
    </r>
  </si>
  <si>
    <r>
      <rPr>
        <sz val="9"/>
        <color indexed="8"/>
        <rFont val="Arial"/>
        <family val="2"/>
      </rPr>
      <t xml:space="preserve"> San Cristobal</t>
    </r>
  </si>
  <si>
    <t xml:space="preserve"> Lago Agrio</t>
  </si>
  <si>
    <t xml:space="preserve"> Orellana</t>
  </si>
  <si>
    <t xml:space="preserve"> Azogues</t>
  </si>
  <si>
    <t xml:space="preserve"> Pastaza</t>
  </si>
  <si>
    <t xml:space="preserve"> Guaranda</t>
  </si>
  <si>
    <t xml:space="preserve"> Tena  </t>
  </si>
  <si>
    <t xml:space="preserve"> Morona </t>
  </si>
  <si>
    <t xml:space="preserve"> Zamora</t>
  </si>
  <si>
    <t xml:space="preserve"> San Cristobal</t>
  </si>
  <si>
    <t xml:space="preserve"> Tena</t>
  </si>
  <si>
    <t xml:space="preserve"> Morona</t>
  </si>
  <si>
    <t>ROBO DE AUTOMOTORES (ROBO TOTAL DEL AUTOMOTOR Y ROBO PARCIAL DEL AUTOMOTOR)</t>
  </si>
  <si>
    <t>Características del Último Delito (Día) - Robo a Personas a Nivel Nacional Urbano</t>
  </si>
  <si>
    <t>Características del Último Delito (Mes) - Robo a la Vivienda a Nivel Nacional Urbano</t>
  </si>
  <si>
    <t>Características del Último Delito (Día) - Robo a la Vivienda a Nivel Nacional Urbano</t>
  </si>
  <si>
    <t>Personas que denuncian el delito Robo de Automotores a nivel Nacional Urbano</t>
  </si>
  <si>
    <t>Características del Último Delito (Hora) - Robo de Automotores a Nivel Nacional Urbano</t>
  </si>
  <si>
    <t>Características del Último Delito- Uso de armas para cometer el Robo de Automotores a Nivel Nacional Urbano</t>
  </si>
  <si>
    <t>Características del Último Delito-Tipo de arma utilizada para cometer el Robo de Automotores a Nivel Nacional Urbano</t>
  </si>
  <si>
    <t>PI7</t>
  </si>
  <si>
    <t>PI8</t>
  </si>
  <si>
    <t>PI9</t>
  </si>
  <si>
    <r>
      <t xml:space="preserve">Nota: </t>
    </r>
    <r>
      <rPr>
        <b/>
        <sz val="9"/>
        <rFont val="Calibri"/>
        <family val="2"/>
        <scheme val="minor"/>
      </rPr>
      <t>N/A</t>
    </r>
    <r>
      <rPr>
        <sz val="9"/>
        <rFont val="Calibri"/>
        <family val="2"/>
        <scheme val="minor"/>
      </rPr>
      <t xml:space="preserve"> corresponde a índices con Coeficientes de Variación superior al 20%, y por ende, no se recomienda su cálculo.</t>
    </r>
  </si>
  <si>
    <t>Nota: los datos mostrados con N/A corresponden a índices con Coeficientes de Variación superior al 20%, y por ende, no se recomienda su cálculo.</t>
  </si>
</sst>
</file>

<file path=xl/styles.xml><?xml version="1.0" encoding="utf-8"?>
<styleSheet xmlns="http://schemas.openxmlformats.org/spreadsheetml/2006/main">
  <numFmts count="5">
    <numFmt numFmtId="164" formatCode="###0"/>
    <numFmt numFmtId="165" formatCode="0.0%"/>
    <numFmt numFmtId="166" formatCode="###0.0%"/>
    <numFmt numFmtId="167" formatCode="0.0"/>
    <numFmt numFmtId="168" formatCode="###0.00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color indexed="8"/>
      <name val="Arial"/>
      <family val="2"/>
    </font>
    <font>
      <u val="single"/>
      <sz val="11"/>
      <color theme="10"/>
      <name val="Calibri"/>
      <family val="2"/>
    </font>
    <font>
      <b/>
      <sz val="9"/>
      <color theme="1"/>
      <name val="Calibri"/>
      <family val="2"/>
      <scheme val="minor"/>
    </font>
    <font>
      <b/>
      <sz val="9"/>
      <color indexed="8"/>
      <name val="Arial Bold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color indexed="8"/>
      <name val="Arial Bold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"/>
      <name val="Arial"/>
      <family val="2"/>
    </font>
    <font>
      <sz val="8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2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FF"/>
        <bgColor indexed="64"/>
      </patternFill>
    </fill>
  </fills>
  <borders count="8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/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medium"/>
    </border>
    <border>
      <left style="medium"/>
      <right style="medium">
        <color indexed="8"/>
      </right>
      <top style="medium">
        <color indexed="8"/>
      </top>
      <bottom/>
    </border>
    <border>
      <left/>
      <right/>
      <top style="medium"/>
      <bottom/>
    </border>
    <border>
      <left/>
      <right/>
      <top/>
      <bottom style="medium"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 style="thin">
        <color indexed="8"/>
      </left>
      <right style="medium"/>
      <top style="medium"/>
      <bottom/>
    </border>
    <border>
      <left style="medium"/>
      <right style="thin">
        <color indexed="8"/>
      </right>
      <top style="medium"/>
      <bottom/>
    </border>
    <border>
      <left/>
      <right/>
      <top style="medium">
        <color rgb="FF000000"/>
      </top>
      <bottom/>
    </border>
    <border>
      <left style="medium"/>
      <right style="medium"/>
      <top style="medium">
        <color indexed="8"/>
      </top>
      <bottom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/>
      <right style="thin">
        <color indexed="8"/>
      </right>
      <top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medium"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 style="medium">
        <color indexed="8"/>
      </right>
      <top style="medium"/>
      <bottom style="thin">
        <color indexed="8"/>
      </bottom>
    </border>
    <border>
      <left style="medium"/>
      <right/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medium"/>
      <right/>
      <top/>
      <bottom style="medium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84">
    <xf numFmtId="0" fontId="0" fillId="0" borderId="0" xfId="0"/>
    <xf numFmtId="0" fontId="4" fillId="2" borderId="0" xfId="0" applyFont="1" applyFill="1"/>
    <xf numFmtId="0" fontId="0" fillId="2" borderId="0" xfId="0" applyFont="1" applyFill="1"/>
    <xf numFmtId="0" fontId="5" fillId="2" borderId="1" xfId="21" applyFont="1" applyFill="1" applyBorder="1" applyAlignment="1">
      <alignment horizontal="center" vertical="center"/>
      <protection/>
    </xf>
    <xf numFmtId="0" fontId="6" fillId="2" borderId="2" xfId="21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 wrapText="1"/>
    </xf>
    <xf numFmtId="0" fontId="6" fillId="2" borderId="3" xfId="21" applyFont="1" applyFill="1" applyBorder="1" applyAlignment="1">
      <alignment horizontal="center" vertical="center" wrapText="1"/>
      <protection/>
    </xf>
    <xf numFmtId="0" fontId="7" fillId="2" borderId="0" xfId="21" applyFont="1" applyFill="1">
      <alignment/>
      <protection/>
    </xf>
    <xf numFmtId="0" fontId="5" fillId="2" borderId="1" xfId="22" applyFont="1" applyFill="1" applyBorder="1" applyAlignment="1">
      <alignment horizontal="center" vertical="center"/>
      <protection/>
    </xf>
    <xf numFmtId="0" fontId="6" fillId="2" borderId="4" xfId="21" applyFont="1" applyFill="1" applyBorder="1" applyAlignment="1">
      <alignment horizontal="center" vertical="center" wrapText="1"/>
      <protection/>
    </xf>
    <xf numFmtId="0" fontId="9" fillId="0" borderId="0" xfId="23" applyAlignment="1" applyProtection="1">
      <alignment/>
      <protection/>
    </xf>
    <xf numFmtId="0" fontId="5" fillId="2" borderId="1" xfId="24" applyFont="1" applyFill="1" applyBorder="1" applyAlignment="1">
      <alignment horizontal="center" vertical="center"/>
      <protection/>
    </xf>
    <xf numFmtId="0" fontId="6" fillId="2" borderId="4" xfId="24" applyFont="1" applyFill="1" applyBorder="1" applyAlignment="1">
      <alignment horizontal="center" vertical="center" wrapText="1"/>
      <protection/>
    </xf>
    <xf numFmtId="0" fontId="6" fillId="2" borderId="3" xfId="24" applyFont="1" applyFill="1" applyBorder="1" applyAlignment="1">
      <alignment horizontal="center" vertical="center" wrapText="1"/>
      <protection/>
    </xf>
    <xf numFmtId="0" fontId="6" fillId="2" borderId="5" xfId="24" applyFont="1" applyFill="1" applyBorder="1" applyAlignment="1">
      <alignment vertical="center" wrapText="1"/>
      <protection/>
    </xf>
    <xf numFmtId="164" fontId="6" fillId="2" borderId="4" xfId="24" applyNumberFormat="1" applyFont="1" applyFill="1" applyBorder="1" applyAlignment="1">
      <alignment horizontal="center" vertical="center"/>
      <protection/>
    </xf>
    <xf numFmtId="164" fontId="6" fillId="2" borderId="6" xfId="24" applyNumberFormat="1" applyFont="1" applyFill="1" applyBorder="1" applyAlignment="1">
      <alignment horizontal="center" vertical="center"/>
      <protection/>
    </xf>
    <xf numFmtId="0" fontId="6" fillId="2" borderId="7" xfId="24" applyFont="1" applyFill="1" applyBorder="1" applyAlignment="1">
      <alignment horizontal="left"/>
      <protection/>
    </xf>
    <xf numFmtId="0" fontId="6" fillId="2" borderId="8" xfId="24" applyFont="1" applyFill="1" applyBorder="1" applyAlignment="1">
      <alignment horizontal="left"/>
      <protection/>
    </xf>
    <xf numFmtId="0" fontId="5" fillId="2" borderId="8" xfId="24" applyFont="1" applyFill="1" applyBorder="1" applyAlignment="1">
      <alignment horizontal="left"/>
      <protection/>
    </xf>
    <xf numFmtId="0" fontId="6" fillId="2" borderId="5" xfId="24" applyFont="1" applyFill="1" applyBorder="1" applyAlignment="1">
      <alignment horizontal="left"/>
      <protection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2" fillId="2" borderId="0" xfId="0" applyFont="1" applyFill="1"/>
    <xf numFmtId="0" fontId="12" fillId="2" borderId="0" xfId="0" applyFont="1" applyFill="1" applyBorder="1"/>
    <xf numFmtId="0" fontId="14" fillId="2" borderId="0" xfId="27" applyFont="1" applyFill="1" applyBorder="1" applyAlignment="1">
      <alignment vertical="center" wrapText="1"/>
      <protection/>
    </xf>
    <xf numFmtId="0" fontId="13" fillId="2" borderId="1" xfId="28" applyFont="1" applyFill="1" applyBorder="1" applyAlignment="1">
      <alignment horizontal="center" vertical="center" wrapText="1"/>
      <protection/>
    </xf>
    <xf numFmtId="0" fontId="13" fillId="2" borderId="1" xfId="29" applyFont="1" applyFill="1" applyBorder="1" applyAlignment="1">
      <alignment horizontal="center" vertical="center" wrapText="1"/>
      <protection/>
    </xf>
    <xf numFmtId="0" fontId="12" fillId="2" borderId="0" xfId="0" applyFont="1" applyFill="1" applyAlignment="1">
      <alignment horizontal="center" vertical="center"/>
    </xf>
    <xf numFmtId="164" fontId="13" fillId="2" borderId="1" xfId="27" applyNumberFormat="1" applyFont="1" applyFill="1" applyBorder="1" applyAlignment="1">
      <alignment horizontal="center" vertical="center"/>
      <protection/>
    </xf>
    <xf numFmtId="164" fontId="13" fillId="2" borderId="9" xfId="27" applyNumberFormat="1" applyFont="1" applyFill="1" applyBorder="1" applyAlignment="1">
      <alignment horizontal="center" vertical="center"/>
      <protection/>
    </xf>
    <xf numFmtId="164" fontId="13" fillId="2" borderId="5" xfId="29" applyNumberFormat="1" applyFont="1" applyFill="1" applyBorder="1" applyAlignment="1">
      <alignment horizontal="center" vertical="center"/>
      <protection/>
    </xf>
    <xf numFmtId="0" fontId="13" fillId="2" borderId="0" xfId="0" applyFont="1" applyFill="1"/>
    <xf numFmtId="0" fontId="14" fillId="2" borderId="1" xfId="28" applyFont="1" applyFill="1" applyBorder="1" applyAlignment="1">
      <alignment horizontal="center" vertical="center"/>
      <protection/>
    </xf>
    <xf numFmtId="1" fontId="6" fillId="2" borderId="7" xfId="26" applyNumberFormat="1" applyFont="1" applyFill="1" applyBorder="1" applyAlignment="1">
      <alignment horizontal="center" vertical="center" wrapText="1"/>
      <protection/>
    </xf>
    <xf numFmtId="1" fontId="6" fillId="2" borderId="8" xfId="26" applyNumberFormat="1" applyFont="1" applyFill="1" applyBorder="1" applyAlignment="1">
      <alignment horizontal="center" vertical="center" wrapText="1"/>
      <protection/>
    </xf>
    <xf numFmtId="1" fontId="5" fillId="2" borderId="8" xfId="26" applyNumberFormat="1" applyFont="1" applyFill="1" applyBorder="1" applyAlignment="1">
      <alignment horizontal="center" vertical="center" wrapText="1"/>
      <protection/>
    </xf>
    <xf numFmtId="1" fontId="6" fillId="2" borderId="5" xfId="26" applyNumberFormat="1" applyFont="1" applyFill="1" applyBorder="1" applyAlignment="1">
      <alignment horizontal="center" vertical="center" wrapText="1"/>
      <protection/>
    </xf>
    <xf numFmtId="0" fontId="6" fillId="3" borderId="10" xfId="30" applyFont="1" applyFill="1" applyBorder="1" applyAlignment="1">
      <alignment horizontal="left" vertical="top" wrapText="1"/>
      <protection/>
    </xf>
    <xf numFmtId="164" fontId="6" fillId="3" borderId="11" xfId="30" applyNumberFormat="1" applyFont="1" applyFill="1" applyBorder="1" applyAlignment="1">
      <alignment horizontal="center" vertical="center"/>
      <protection/>
    </xf>
    <xf numFmtId="165" fontId="6" fillId="3" borderId="12" xfId="20" applyNumberFormat="1" applyFont="1" applyFill="1" applyBorder="1" applyAlignment="1">
      <alignment horizontal="center" vertical="center"/>
    </xf>
    <xf numFmtId="0" fontId="6" fillId="3" borderId="13" xfId="30" applyFont="1" applyFill="1" applyBorder="1" applyAlignment="1">
      <alignment horizontal="left" vertical="top" wrapText="1"/>
      <protection/>
    </xf>
    <xf numFmtId="164" fontId="6" fillId="3" borderId="14" xfId="30" applyNumberFormat="1" applyFont="1" applyFill="1" applyBorder="1" applyAlignment="1">
      <alignment horizontal="center" vertical="center"/>
      <protection/>
    </xf>
    <xf numFmtId="165" fontId="6" fillId="3" borderId="15" xfId="2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/>
    </xf>
    <xf numFmtId="0" fontId="15" fillId="2" borderId="0" xfId="0" applyFont="1" applyFill="1"/>
    <xf numFmtId="165" fontId="6" fillId="3" borderId="16" xfId="20" applyNumberFormat="1" applyFont="1" applyFill="1" applyBorder="1" applyAlignment="1">
      <alignment horizontal="center" vertical="center" wrapText="1"/>
    </xf>
    <xf numFmtId="0" fontId="6" fillId="3" borderId="17" xfId="30" applyFont="1" applyFill="1" applyBorder="1" applyAlignment="1">
      <alignment horizontal="left" vertical="top"/>
      <protection/>
    </xf>
    <xf numFmtId="165" fontId="6" fillId="3" borderId="17" xfId="20" applyNumberFormat="1" applyFont="1" applyFill="1" applyBorder="1" applyAlignment="1">
      <alignment horizontal="center" vertical="center"/>
    </xf>
    <xf numFmtId="0" fontId="6" fillId="3" borderId="10" xfId="30" applyFont="1" applyFill="1" applyBorder="1" applyAlignment="1">
      <alignment horizontal="left" vertical="top"/>
      <protection/>
    </xf>
    <xf numFmtId="165" fontId="6" fillId="3" borderId="10" xfId="20" applyNumberFormat="1" applyFont="1" applyFill="1" applyBorder="1" applyAlignment="1">
      <alignment horizontal="center" vertical="center"/>
    </xf>
    <xf numFmtId="0" fontId="6" fillId="3" borderId="13" xfId="30" applyFont="1" applyFill="1" applyBorder="1" applyAlignment="1">
      <alignment horizontal="left" vertical="top"/>
      <protection/>
    </xf>
    <xf numFmtId="165" fontId="6" fillId="3" borderId="13" xfId="2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13" fillId="3" borderId="18" xfId="30" applyFont="1" applyFill="1" applyBorder="1" applyAlignment="1">
      <alignment horizontal="center" vertical="center" wrapText="1"/>
      <protection/>
    </xf>
    <xf numFmtId="0" fontId="4" fillId="2" borderId="0" xfId="0" applyFont="1" applyFill="1" applyAlignment="1">
      <alignment horizontal="center"/>
    </xf>
    <xf numFmtId="0" fontId="6" fillId="3" borderId="1" xfId="30" applyFont="1" applyFill="1" applyBorder="1" applyAlignment="1">
      <alignment horizontal="center" vertical="center" wrapText="1"/>
      <protection/>
    </xf>
    <xf numFmtId="0" fontId="13" fillId="3" borderId="1" xfId="30" applyFont="1" applyFill="1" applyBorder="1" applyAlignment="1">
      <alignment horizontal="center" vertical="center"/>
      <protection/>
    </xf>
    <xf numFmtId="164" fontId="6" fillId="3" borderId="7" xfId="30" applyNumberFormat="1" applyFont="1" applyFill="1" applyBorder="1" applyAlignment="1">
      <alignment horizontal="center" vertical="center"/>
      <protection/>
    </xf>
    <xf numFmtId="164" fontId="6" fillId="3" borderId="8" xfId="30" applyNumberFormat="1" applyFont="1" applyFill="1" applyBorder="1" applyAlignment="1">
      <alignment horizontal="center" vertical="center"/>
      <protection/>
    </xf>
    <xf numFmtId="164" fontId="6" fillId="3" borderId="5" xfId="30" applyNumberFormat="1" applyFont="1" applyFill="1" applyBorder="1" applyAlignment="1">
      <alignment horizontal="center" vertical="center"/>
      <protection/>
    </xf>
    <xf numFmtId="165" fontId="6" fillId="3" borderId="7" xfId="20" applyNumberFormat="1" applyFont="1" applyFill="1" applyBorder="1" applyAlignment="1">
      <alignment horizontal="center" vertical="center"/>
    </xf>
    <xf numFmtId="165" fontId="6" fillId="3" borderId="8" xfId="20" applyNumberFormat="1" applyFont="1" applyFill="1" applyBorder="1" applyAlignment="1">
      <alignment horizontal="center" vertical="center"/>
    </xf>
    <xf numFmtId="165" fontId="6" fillId="3" borderId="5" xfId="20" applyNumberFormat="1" applyFont="1" applyFill="1" applyBorder="1" applyAlignment="1">
      <alignment horizontal="center" vertical="center"/>
    </xf>
    <xf numFmtId="0" fontId="0" fillId="2" borderId="0" xfId="0" applyFill="1"/>
    <xf numFmtId="0" fontId="14" fillId="3" borderId="1" xfId="30" applyFont="1" applyFill="1" applyBorder="1" applyAlignment="1">
      <alignment horizontal="center" vertical="center"/>
      <protection/>
    </xf>
    <xf numFmtId="0" fontId="13" fillId="3" borderId="19" xfId="30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wrapText="1"/>
    </xf>
    <xf numFmtId="1" fontId="6" fillId="3" borderId="8" xfId="30" applyNumberFormat="1" applyFont="1" applyFill="1" applyBorder="1" applyAlignment="1">
      <alignment horizontal="center" vertical="center"/>
      <protection/>
    </xf>
    <xf numFmtId="1" fontId="6" fillId="3" borderId="8" xfId="30" applyNumberFormat="1" applyFont="1" applyFill="1" applyBorder="1" applyAlignment="1">
      <alignment horizontal="center" vertical="center" wrapText="1"/>
      <protection/>
    </xf>
    <xf numFmtId="1" fontId="6" fillId="3" borderId="5" xfId="30" applyNumberFormat="1" applyFont="1" applyFill="1" applyBorder="1" applyAlignment="1">
      <alignment horizontal="center" vertical="center"/>
      <protection/>
    </xf>
    <xf numFmtId="165" fontId="13" fillId="3" borderId="8" xfId="20" applyNumberFormat="1" applyFont="1" applyFill="1" applyBorder="1" applyAlignment="1">
      <alignment horizontal="center" vertical="center"/>
    </xf>
    <xf numFmtId="1" fontId="6" fillId="3" borderId="1" xfId="30" applyNumberFormat="1" applyFont="1" applyFill="1" applyBorder="1" applyAlignment="1">
      <alignment horizontal="center" vertical="center"/>
      <protection/>
    </xf>
    <xf numFmtId="165" fontId="6" fillId="3" borderId="1" xfId="20" applyNumberFormat="1" applyFont="1" applyFill="1" applyBorder="1" applyAlignment="1">
      <alignment horizontal="center" vertical="center"/>
    </xf>
    <xf numFmtId="0" fontId="6" fillId="2" borderId="20" xfId="32" applyFont="1" applyFill="1" applyBorder="1" applyAlignment="1">
      <alignment horizontal="center" vertical="center" wrapText="1"/>
      <protection/>
    </xf>
    <xf numFmtId="0" fontId="5" fillId="2" borderId="1" xfId="31" applyFont="1" applyFill="1" applyBorder="1" applyAlignment="1">
      <alignment horizontal="center" vertical="center"/>
      <protection/>
    </xf>
    <xf numFmtId="0" fontId="6" fillId="2" borderId="7" xfId="27" applyFont="1" applyFill="1" applyBorder="1" applyAlignment="1">
      <alignment horizontal="left"/>
      <protection/>
    </xf>
    <xf numFmtId="0" fontId="6" fillId="2" borderId="8" xfId="27" applyFont="1" applyFill="1" applyBorder="1" applyAlignment="1">
      <alignment horizontal="left"/>
      <protection/>
    </xf>
    <xf numFmtId="0" fontId="5" fillId="2" borderId="8" xfId="27" applyFont="1" applyFill="1" applyBorder="1" applyAlignment="1">
      <alignment horizontal="left"/>
      <protection/>
    </xf>
    <xf numFmtId="0" fontId="6" fillId="2" borderId="5" xfId="27" applyFont="1" applyFill="1" applyBorder="1" applyAlignment="1">
      <alignment horizontal="left"/>
      <protection/>
    </xf>
    <xf numFmtId="0" fontId="6" fillId="3" borderId="17" xfId="30" applyFont="1" applyFill="1" applyBorder="1" applyAlignment="1">
      <alignment horizontal="left" vertical="top" wrapText="1"/>
      <protection/>
    </xf>
    <xf numFmtId="164" fontId="6" fillId="3" borderId="21" xfId="30" applyNumberFormat="1" applyFont="1" applyFill="1" applyBorder="1" applyAlignment="1">
      <alignment horizontal="center" vertical="center"/>
      <protection/>
    </xf>
    <xf numFmtId="165" fontId="6" fillId="3" borderId="22" xfId="20" applyNumberFormat="1" applyFont="1" applyFill="1" applyBorder="1" applyAlignment="1">
      <alignment horizontal="center" vertical="center"/>
    </xf>
    <xf numFmtId="0" fontId="5" fillId="2" borderId="7" xfId="26" applyFont="1" applyFill="1" applyBorder="1" applyAlignment="1">
      <alignment horizontal="center" vertical="center"/>
      <protection/>
    </xf>
    <xf numFmtId="0" fontId="6" fillId="2" borderId="23" xfId="26" applyFont="1" applyFill="1" applyBorder="1" applyAlignment="1">
      <alignment horizontal="center" vertical="center" wrapText="1"/>
      <protection/>
    </xf>
    <xf numFmtId="0" fontId="6" fillId="2" borderId="24" xfId="26" applyFont="1" applyFill="1" applyBorder="1" applyAlignment="1">
      <alignment horizontal="center" vertical="center" wrapText="1"/>
      <protection/>
    </xf>
    <xf numFmtId="0" fontId="6" fillId="2" borderId="25" xfId="26" applyFont="1" applyFill="1" applyBorder="1" applyAlignment="1">
      <alignment vertical="center" wrapText="1"/>
      <protection/>
    </xf>
    <xf numFmtId="164" fontId="6" fillId="2" borderId="26" xfId="26" applyNumberFormat="1" applyFont="1" applyFill="1" applyBorder="1" applyAlignment="1">
      <alignment horizontal="center" vertical="center"/>
      <protection/>
    </xf>
    <xf numFmtId="164" fontId="6" fillId="2" borderId="1" xfId="26" applyNumberFormat="1" applyFont="1" applyFill="1" applyBorder="1" applyAlignment="1">
      <alignment horizontal="center" vertical="center"/>
      <protection/>
    </xf>
    <xf numFmtId="0" fontId="7" fillId="2" borderId="0" xfId="26" applyFont="1" applyFill="1" applyAlignment="1">
      <alignment/>
      <protection/>
    </xf>
    <xf numFmtId="0" fontId="6" fillId="2" borderId="27" xfId="33" applyFont="1" applyFill="1" applyBorder="1" applyAlignment="1">
      <alignment horizontal="left"/>
      <protection/>
    </xf>
    <xf numFmtId="0" fontId="5" fillId="2" borderId="27" xfId="33" applyFont="1" applyFill="1" applyBorder="1" applyAlignment="1">
      <alignment horizontal="left"/>
      <protection/>
    </xf>
    <xf numFmtId="0" fontId="6" fillId="2" borderId="27" xfId="29" applyFont="1" applyFill="1" applyBorder="1" applyAlignment="1">
      <alignment horizontal="left"/>
      <protection/>
    </xf>
    <xf numFmtId="0" fontId="6" fillId="2" borderId="26" xfId="33" applyFont="1" applyFill="1" applyBorder="1" applyAlignment="1">
      <alignment horizontal="left"/>
      <protection/>
    </xf>
    <xf numFmtId="0" fontId="6" fillId="2" borderId="20" xfId="34" applyFont="1" applyFill="1" applyBorder="1" applyAlignment="1">
      <alignment horizontal="center" vertical="center" wrapText="1"/>
      <protection/>
    </xf>
    <xf numFmtId="0" fontId="6" fillId="2" borderId="7" xfId="29" applyFont="1" applyFill="1" applyBorder="1" applyAlignment="1">
      <alignment horizontal="center" vertical="center" wrapText="1"/>
      <protection/>
    </xf>
    <xf numFmtId="0" fontId="6" fillId="2" borderId="28" xfId="34" applyFont="1" applyFill="1" applyBorder="1" applyAlignment="1">
      <alignment vertical="center" wrapText="1"/>
      <protection/>
    </xf>
    <xf numFmtId="0" fontId="5" fillId="2" borderId="1" xfId="34" applyFont="1" applyFill="1" applyBorder="1" applyAlignment="1">
      <alignment horizontal="center" vertical="center"/>
      <protection/>
    </xf>
    <xf numFmtId="0" fontId="18" fillId="2" borderId="0" xfId="0" applyFont="1" applyFill="1"/>
    <xf numFmtId="0" fontId="18" fillId="2" borderId="0" xfId="0" applyFont="1" applyFill="1" applyAlignment="1">
      <alignment vertical="top" wrapText="1"/>
    </xf>
    <xf numFmtId="0" fontId="4" fillId="2" borderId="23" xfId="0" applyFont="1" applyFill="1" applyBorder="1"/>
    <xf numFmtId="0" fontId="15" fillId="4" borderId="7" xfId="0" applyFont="1" applyFill="1" applyBorder="1"/>
    <xf numFmtId="1" fontId="15" fillId="4" borderId="8" xfId="0" applyNumberFormat="1" applyFont="1" applyFill="1" applyBorder="1"/>
    <xf numFmtId="165" fontId="15" fillId="4" borderId="8" xfId="20" applyNumberFormat="1" applyFont="1" applyFill="1" applyBorder="1"/>
    <xf numFmtId="3" fontId="4" fillId="2" borderId="0" xfId="0" applyNumberFormat="1" applyFont="1" applyFill="1"/>
    <xf numFmtId="0" fontId="15" fillId="2" borderId="8" xfId="0" applyFont="1" applyFill="1" applyBorder="1"/>
    <xf numFmtId="1" fontId="15" fillId="2" borderId="8" xfId="0" applyNumberFormat="1" applyFont="1" applyFill="1" applyBorder="1"/>
    <xf numFmtId="165" fontId="15" fillId="2" borderId="8" xfId="20" applyNumberFormat="1" applyFont="1" applyFill="1" applyBorder="1"/>
    <xf numFmtId="165" fontId="4" fillId="2" borderId="0" xfId="0" applyNumberFormat="1" applyFont="1" applyFill="1"/>
    <xf numFmtId="0" fontId="15" fillId="2" borderId="5" xfId="0" applyFont="1" applyFill="1" applyBorder="1"/>
    <xf numFmtId="1" fontId="15" fillId="2" borderId="5" xfId="0" applyNumberFormat="1" applyFont="1" applyFill="1" applyBorder="1"/>
    <xf numFmtId="165" fontId="15" fillId="2" borderId="5" xfId="20" applyNumberFormat="1" applyFont="1" applyFill="1" applyBorder="1"/>
    <xf numFmtId="1" fontId="4" fillId="2" borderId="0" xfId="0" applyNumberFormat="1" applyFont="1" applyFill="1" applyBorder="1"/>
    <xf numFmtId="165" fontId="4" fillId="2" borderId="0" xfId="20" applyNumberFormat="1" applyFont="1" applyFill="1" applyBorder="1"/>
    <xf numFmtId="0" fontId="10" fillId="2" borderId="0" xfId="0" applyFont="1" applyFill="1" applyBorder="1"/>
    <xf numFmtId="0" fontId="10" fillId="2" borderId="0" xfId="0" applyFont="1" applyFill="1"/>
    <xf numFmtId="1" fontId="4" fillId="2" borderId="7" xfId="0" applyNumberFormat="1" applyFont="1" applyFill="1" applyBorder="1"/>
    <xf numFmtId="1" fontId="4" fillId="2" borderId="8" xfId="0" applyNumberFormat="1" applyFont="1" applyFill="1" applyBorder="1"/>
    <xf numFmtId="0" fontId="13" fillId="2" borderId="29" xfId="0" applyFont="1" applyFill="1" applyBorder="1"/>
    <xf numFmtId="165" fontId="13" fillId="2" borderId="30" xfId="20" applyNumberFormat="1" applyFont="1" applyFill="1" applyBorder="1"/>
    <xf numFmtId="0" fontId="13" fillId="2" borderId="27" xfId="0" applyFont="1" applyFill="1" applyBorder="1"/>
    <xf numFmtId="165" fontId="13" fillId="2" borderId="31" xfId="20" applyNumberFormat="1" applyFont="1" applyFill="1" applyBorder="1"/>
    <xf numFmtId="0" fontId="14" fillId="2" borderId="26" xfId="0" applyFont="1" applyFill="1" applyBorder="1"/>
    <xf numFmtId="1" fontId="10" fillId="2" borderId="5" xfId="0" applyNumberFormat="1" applyFont="1" applyFill="1" applyBorder="1"/>
    <xf numFmtId="165" fontId="14" fillId="2" borderId="9" xfId="20" applyNumberFormat="1" applyFont="1" applyFill="1" applyBorder="1"/>
    <xf numFmtId="1" fontId="10" fillId="2" borderId="0" xfId="0" applyNumberFormat="1" applyFont="1" applyFill="1" applyBorder="1"/>
    <xf numFmtId="165" fontId="14" fillId="2" borderId="0" xfId="20" applyNumberFormat="1" applyFont="1" applyFill="1" applyBorder="1"/>
    <xf numFmtId="0" fontId="14" fillId="2" borderId="0" xfId="0" applyFont="1" applyFill="1" applyBorder="1" applyAlignment="1">
      <alignment horizontal="center" vertical="center" wrapText="1"/>
    </xf>
    <xf numFmtId="0" fontId="20" fillId="2" borderId="0" xfId="0" applyFont="1" applyFill="1"/>
    <xf numFmtId="0" fontId="13" fillId="3" borderId="32" xfId="30" applyFont="1" applyFill="1" applyBorder="1" applyAlignment="1">
      <alignment horizontal="center" vertical="center" wrapText="1"/>
      <protection/>
    </xf>
    <xf numFmtId="0" fontId="5" fillId="3" borderId="1" xfId="30" applyFont="1" applyFill="1" applyBorder="1" applyAlignment="1">
      <alignment horizontal="center" vertical="center" wrapText="1"/>
      <protection/>
    </xf>
    <xf numFmtId="1" fontId="4" fillId="4" borderId="7" xfId="0" applyNumberFormat="1" applyFont="1" applyFill="1" applyBorder="1" applyAlignment="1">
      <alignment horizontal="center"/>
    </xf>
    <xf numFmtId="10" fontId="13" fillId="4" borderId="8" xfId="2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0" fontId="13" fillId="2" borderId="7" xfId="20" applyNumberFormat="1" applyFont="1" applyFill="1" applyBorder="1" applyAlignment="1">
      <alignment horizontal="center"/>
    </xf>
    <xf numFmtId="1" fontId="4" fillId="4" borderId="8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10" fontId="13" fillId="2" borderId="8" xfId="20" applyNumberFormat="1" applyFont="1" applyFill="1" applyBorder="1" applyAlignment="1">
      <alignment horizontal="center"/>
    </xf>
    <xf numFmtId="1" fontId="4" fillId="4" borderId="5" xfId="0" applyNumberFormat="1" applyFont="1" applyFill="1" applyBorder="1" applyAlignment="1">
      <alignment horizontal="center"/>
    </xf>
    <xf numFmtId="10" fontId="13" fillId="4" borderId="5" xfId="20" applyNumberFormat="1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10" fontId="13" fillId="2" borderId="5" xfId="20" applyNumberFormat="1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 vertical="center" wrapText="1"/>
    </xf>
    <xf numFmtId="0" fontId="9" fillId="0" borderId="0" xfId="23" applyAlignment="1" applyProtection="1">
      <alignment vertical="center"/>
      <protection/>
    </xf>
    <xf numFmtId="0" fontId="9" fillId="0" borderId="0" xfId="23" applyAlignment="1" applyProtection="1">
      <alignment horizontal="left" vertical="center"/>
      <protection/>
    </xf>
    <xf numFmtId="0" fontId="9" fillId="0" borderId="0" xfId="23" applyAlignment="1" applyProtection="1">
      <alignment horizontal="left"/>
      <protection/>
    </xf>
    <xf numFmtId="0" fontId="0" fillId="0" borderId="27" xfId="0" applyBorder="1"/>
    <xf numFmtId="0" fontId="16" fillId="0" borderId="31" xfId="0" applyFont="1" applyBorder="1" applyAlignment="1">
      <alignment horizontal="center"/>
    </xf>
    <xf numFmtId="0" fontId="9" fillId="0" borderId="31" xfId="23" applyBorder="1" applyAlignment="1" applyProtection="1">
      <alignment/>
      <protection/>
    </xf>
    <xf numFmtId="0" fontId="9" fillId="0" borderId="31" xfId="23" applyFill="1" applyBorder="1" applyAlignment="1" applyProtection="1">
      <alignment/>
      <protection/>
    </xf>
    <xf numFmtId="0" fontId="0" fillId="0" borderId="31" xfId="0" applyBorder="1"/>
    <xf numFmtId="0" fontId="0" fillId="0" borderId="26" xfId="0" applyBorder="1"/>
    <xf numFmtId="0" fontId="0" fillId="0" borderId="9" xfId="0" applyBorder="1"/>
    <xf numFmtId="164" fontId="6" fillId="2" borderId="29" xfId="27" applyNumberFormat="1" applyFont="1" applyFill="1" applyBorder="1" applyAlignment="1">
      <alignment horizontal="center"/>
      <protection/>
    </xf>
    <xf numFmtId="164" fontId="6" fillId="2" borderId="27" xfId="27" applyNumberFormat="1" applyFont="1" applyFill="1" applyBorder="1" applyAlignment="1">
      <alignment horizontal="center"/>
      <protection/>
    </xf>
    <xf numFmtId="164" fontId="5" fillId="2" borderId="27" xfId="27" applyNumberFormat="1" applyFont="1" applyFill="1" applyBorder="1" applyAlignment="1">
      <alignment horizontal="center"/>
      <protection/>
    </xf>
    <xf numFmtId="1" fontId="5" fillId="2" borderId="8" xfId="27" applyNumberFormat="1" applyFont="1" applyFill="1" applyBorder="1" applyAlignment="1">
      <alignment horizontal="center"/>
      <protection/>
    </xf>
    <xf numFmtId="164" fontId="6" fillId="2" borderId="26" xfId="27" applyNumberFormat="1" applyFont="1" applyFill="1" applyBorder="1" applyAlignment="1">
      <alignment horizontal="center"/>
      <protection/>
    </xf>
    <xf numFmtId="164" fontId="6" fillId="2" borderId="33" xfId="21" applyNumberFormat="1" applyFont="1" applyFill="1" applyBorder="1" applyAlignment="1">
      <alignment horizontal="center" vertical="center"/>
      <protection/>
    </xf>
    <xf numFmtId="164" fontId="6" fillId="2" borderId="8" xfId="22" applyNumberFormat="1" applyFont="1" applyFill="1" applyBorder="1" applyAlignment="1">
      <alignment horizontal="center"/>
      <protection/>
    </xf>
    <xf numFmtId="164" fontId="5" fillId="2" borderId="8" xfId="22" applyNumberFormat="1" applyFont="1" applyFill="1" applyBorder="1" applyAlignment="1">
      <alignment horizontal="center"/>
      <protection/>
    </xf>
    <xf numFmtId="164" fontId="6" fillId="2" borderId="5" xfId="22" applyNumberFormat="1" applyFont="1" applyFill="1" applyBorder="1" applyAlignment="1">
      <alignment horizontal="center"/>
      <protection/>
    </xf>
    <xf numFmtId="164" fontId="6" fillId="2" borderId="29" xfId="24" applyNumberFormat="1" applyFont="1" applyFill="1" applyBorder="1" applyAlignment="1">
      <alignment horizontal="center" vertical="center"/>
      <protection/>
    </xf>
    <xf numFmtId="164" fontId="6" fillId="2" borderId="27" xfId="24" applyNumberFormat="1" applyFont="1" applyFill="1" applyBorder="1" applyAlignment="1">
      <alignment horizontal="center" vertical="center"/>
      <protection/>
    </xf>
    <xf numFmtId="164" fontId="5" fillId="2" borderId="27" xfId="24" applyNumberFormat="1" applyFont="1" applyFill="1" applyBorder="1" applyAlignment="1">
      <alignment horizontal="center" vertical="center"/>
      <protection/>
    </xf>
    <xf numFmtId="164" fontId="6" fillId="2" borderId="26" xfId="24" applyNumberFormat="1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left" readingOrder="1"/>
    </xf>
    <xf numFmtId="0" fontId="8" fillId="2" borderId="29" xfId="0" applyFont="1" applyFill="1" applyBorder="1" applyAlignment="1">
      <alignment horizontal="left" vertical="top" wrapText="1"/>
    </xf>
    <xf numFmtId="0" fontId="8" fillId="2" borderId="27" xfId="0" applyFont="1" applyFill="1" applyBorder="1" applyAlignment="1">
      <alignment horizontal="left" vertical="top" wrapText="1"/>
    </xf>
    <xf numFmtId="0" fontId="8" fillId="2" borderId="26" xfId="0" applyFont="1" applyFill="1" applyBorder="1" applyAlignment="1">
      <alignment horizontal="left" vertical="top" wrapText="1"/>
    </xf>
    <xf numFmtId="165" fontId="4" fillId="2" borderId="1" xfId="2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wrapText="1"/>
    </xf>
    <xf numFmtId="0" fontId="20" fillId="2" borderId="0" xfId="0" applyFont="1" applyFill="1" applyAlignment="1">
      <alignment/>
    </xf>
    <xf numFmtId="0" fontId="25" fillId="2" borderId="0" xfId="0" applyFont="1" applyFill="1" applyAlignment="1">
      <alignment horizontal="left" vertical="center" wrapText="1"/>
    </xf>
    <xf numFmtId="0" fontId="20" fillId="2" borderId="34" xfId="0" applyFont="1" applyFill="1" applyBorder="1" applyAlignment="1">
      <alignment horizontal="center"/>
    </xf>
    <xf numFmtId="0" fontId="20" fillId="2" borderId="35" xfId="0" applyFont="1" applyFill="1" applyBorder="1" applyAlignment="1">
      <alignment horizontal="center"/>
    </xf>
    <xf numFmtId="10" fontId="20" fillId="2" borderId="7" xfId="20" applyNumberFormat="1" applyFont="1" applyFill="1" applyBorder="1" applyAlignment="1">
      <alignment horizontal="center"/>
    </xf>
    <xf numFmtId="10" fontId="20" fillId="2" borderId="8" xfId="20" applyNumberFormat="1" applyFont="1" applyFill="1" applyBorder="1" applyAlignment="1">
      <alignment horizontal="center"/>
    </xf>
    <xf numFmtId="10" fontId="20" fillId="2" borderId="5" xfId="20" applyNumberFormat="1" applyFont="1" applyFill="1" applyBorder="1" applyAlignment="1">
      <alignment horizontal="center"/>
    </xf>
    <xf numFmtId="0" fontId="26" fillId="0" borderId="0" xfId="23" applyFont="1" applyAlignment="1" applyProtection="1">
      <alignment/>
      <protection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2" borderId="0" xfId="0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6" fillId="0" borderId="36" xfId="27" applyFont="1" applyBorder="1" applyAlignment="1">
      <alignment horizontal="left" vertical="top"/>
      <protection/>
    </xf>
    <xf numFmtId="0" fontId="6" fillId="0" borderId="37" xfId="27" applyFont="1" applyBorder="1" applyAlignment="1">
      <alignment horizontal="left" vertical="top"/>
      <protection/>
    </xf>
    <xf numFmtId="0" fontId="6" fillId="0" borderId="38" xfId="27" applyFont="1" applyBorder="1" applyAlignment="1">
      <alignment horizontal="left" vertical="top"/>
      <protection/>
    </xf>
    <xf numFmtId="0" fontId="6" fillId="2" borderId="39" xfId="27" applyFont="1" applyFill="1" applyBorder="1" applyAlignment="1">
      <alignment horizontal="left" wrapText="1"/>
      <protection/>
    </xf>
    <xf numFmtId="0" fontId="6" fillId="2" borderId="0" xfId="27" applyFont="1" applyFill="1" applyBorder="1" applyAlignment="1">
      <alignment horizontal="left" wrapText="1"/>
      <protection/>
    </xf>
    <xf numFmtId="0" fontId="0" fillId="2" borderId="0" xfId="0" applyFont="1" applyFill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/>
    </xf>
    <xf numFmtId="165" fontId="6" fillId="0" borderId="8" xfId="20" applyNumberFormat="1" applyFont="1" applyBorder="1" applyAlignment="1">
      <alignment horizontal="center" vertical="top"/>
    </xf>
    <xf numFmtId="1" fontId="0" fillId="0" borderId="40" xfId="0" applyNumberFormat="1" applyFont="1" applyBorder="1" applyAlignment="1">
      <alignment horizontal="center"/>
    </xf>
    <xf numFmtId="165" fontId="6" fillId="0" borderId="5" xfId="20" applyNumberFormat="1" applyFont="1" applyBorder="1" applyAlignment="1">
      <alignment horizontal="center" vertical="top"/>
    </xf>
    <xf numFmtId="0" fontId="4" fillId="2" borderId="0" xfId="0" applyFont="1" applyFill="1" applyAlignment="1">
      <alignment horizontal="left" vertical="center" wrapText="1"/>
    </xf>
    <xf numFmtId="165" fontId="6" fillId="2" borderId="1" xfId="20" applyNumberFormat="1" applyFont="1" applyFill="1" applyBorder="1" applyAlignment="1">
      <alignment horizontal="center" vertical="center"/>
    </xf>
    <xf numFmtId="165" fontId="6" fillId="2" borderId="8" xfId="20" applyNumberFormat="1" applyFont="1" applyFill="1" applyBorder="1" applyAlignment="1">
      <alignment horizontal="center"/>
    </xf>
    <xf numFmtId="165" fontId="6" fillId="2" borderId="7" xfId="20" applyNumberFormat="1" applyFont="1" applyFill="1" applyBorder="1" applyAlignment="1">
      <alignment horizontal="center"/>
    </xf>
    <xf numFmtId="165" fontId="6" fillId="2" borderId="5" xfId="20" applyNumberFormat="1" applyFont="1" applyFill="1" applyBorder="1" applyAlignment="1">
      <alignment horizontal="center"/>
    </xf>
    <xf numFmtId="164" fontId="6" fillId="0" borderId="41" xfId="27" applyNumberFormat="1" applyFont="1" applyBorder="1" applyAlignment="1">
      <alignment horizontal="center" vertical="top"/>
      <protection/>
    </xf>
    <xf numFmtId="164" fontId="6" fillId="0" borderId="42" xfId="27" applyNumberFormat="1" applyFont="1" applyBorder="1" applyAlignment="1">
      <alignment horizontal="center" vertical="top"/>
      <protection/>
    </xf>
    <xf numFmtId="164" fontId="6" fillId="0" borderId="32" xfId="27" applyNumberFormat="1" applyFont="1" applyBorder="1" applyAlignment="1">
      <alignment horizontal="center" vertical="top"/>
      <protection/>
    </xf>
    <xf numFmtId="1" fontId="20" fillId="2" borderId="7" xfId="0" applyNumberFormat="1" applyFont="1" applyFill="1" applyBorder="1" applyAlignment="1">
      <alignment horizontal="center"/>
    </xf>
    <xf numFmtId="1" fontId="20" fillId="2" borderId="8" xfId="0" applyNumberFormat="1" applyFont="1" applyFill="1" applyBorder="1" applyAlignment="1">
      <alignment horizontal="center"/>
    </xf>
    <xf numFmtId="1" fontId="20" fillId="2" borderId="5" xfId="0" applyNumberFormat="1" applyFont="1" applyFill="1" applyBorder="1" applyAlignment="1">
      <alignment horizontal="center"/>
    </xf>
    <xf numFmtId="0" fontId="0" fillId="0" borderId="0" xfId="0" applyBorder="1"/>
    <xf numFmtId="0" fontId="13" fillId="2" borderId="26" xfId="0" applyFont="1" applyFill="1" applyBorder="1"/>
    <xf numFmtId="0" fontId="4" fillId="0" borderId="0" xfId="0" applyFont="1" applyFill="1"/>
    <xf numFmtId="165" fontId="4" fillId="2" borderId="0" xfId="20" applyNumberFormat="1" applyFont="1" applyFill="1"/>
    <xf numFmtId="0" fontId="14" fillId="2" borderId="1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3" fillId="2" borderId="8" xfId="0" applyFont="1" applyFill="1" applyBorder="1"/>
    <xf numFmtId="0" fontId="13" fillId="2" borderId="5" xfId="0" applyFont="1" applyFill="1" applyBorder="1"/>
    <xf numFmtId="0" fontId="4" fillId="2" borderId="0" xfId="0" applyFont="1" applyFill="1" applyAlignment="1">
      <alignment/>
    </xf>
    <xf numFmtId="0" fontId="26" fillId="2" borderId="0" xfId="23" applyFont="1" applyFill="1" applyAlignment="1" applyProtection="1">
      <alignment horizontal="left"/>
      <protection/>
    </xf>
    <xf numFmtId="0" fontId="0" fillId="2" borderId="0" xfId="0" applyFont="1" applyFill="1" applyAlignment="1">
      <alignment horizontal="left" vertical="center"/>
    </xf>
    <xf numFmtId="0" fontId="27" fillId="2" borderId="0" xfId="0" applyFont="1" applyFill="1"/>
    <xf numFmtId="0" fontId="5" fillId="2" borderId="0" xfId="35" applyFont="1" applyFill="1" applyBorder="1" applyAlignment="1">
      <alignment vertical="center" wrapText="1"/>
      <protection/>
    </xf>
    <xf numFmtId="0" fontId="5" fillId="2" borderId="0" xfId="35" applyFont="1" applyFill="1" applyBorder="1" applyAlignment="1">
      <alignment horizontal="center" vertical="center" wrapText="1"/>
      <protection/>
    </xf>
    <xf numFmtId="0" fontId="5" fillId="2" borderId="1" xfId="35" applyFont="1" applyFill="1" applyBorder="1" applyAlignment="1">
      <alignment horizontal="center" vertical="center" wrapText="1"/>
      <protection/>
    </xf>
    <xf numFmtId="2" fontId="13" fillId="2" borderId="7" xfId="0" applyNumberFormat="1" applyFont="1" applyFill="1" applyBorder="1" applyAlignment="1">
      <alignment horizontal="center"/>
    </xf>
    <xf numFmtId="2" fontId="13" fillId="2" borderId="8" xfId="0" applyNumberFormat="1" applyFont="1" applyFill="1" applyBorder="1" applyAlignment="1">
      <alignment horizontal="center"/>
    </xf>
    <xf numFmtId="2" fontId="13" fillId="2" borderId="5" xfId="0" applyNumberFormat="1" applyFont="1" applyFill="1" applyBorder="1" applyAlignment="1">
      <alignment horizontal="center"/>
    </xf>
    <xf numFmtId="2" fontId="13" fillId="2" borderId="31" xfId="0" applyNumberFormat="1" applyFont="1" applyFill="1" applyBorder="1" applyAlignment="1">
      <alignment horizontal="center"/>
    </xf>
    <xf numFmtId="2" fontId="13" fillId="2" borderId="9" xfId="0" applyNumberFormat="1" applyFont="1" applyFill="1" applyBorder="1" applyAlignment="1">
      <alignment horizontal="center"/>
    </xf>
    <xf numFmtId="0" fontId="9" fillId="2" borderId="0" xfId="23" applyFill="1" applyAlignment="1" applyProtection="1">
      <alignment/>
      <protection/>
    </xf>
    <xf numFmtId="0" fontId="14" fillId="2" borderId="8" xfId="0" applyFont="1" applyFill="1" applyBorder="1" applyAlignment="1">
      <alignment horizontal="center" vertical="center" wrapText="1"/>
    </xf>
    <xf numFmtId="164" fontId="6" fillId="2" borderId="7" xfId="33" applyNumberFormat="1" applyFont="1" applyFill="1" applyBorder="1" applyAlignment="1">
      <alignment horizontal="center"/>
      <protection/>
    </xf>
    <xf numFmtId="164" fontId="6" fillId="2" borderId="8" xfId="33" applyNumberFormat="1" applyFont="1" applyFill="1" applyBorder="1" applyAlignment="1">
      <alignment horizontal="center"/>
      <protection/>
    </xf>
    <xf numFmtId="164" fontId="5" fillId="2" borderId="8" xfId="33" applyNumberFormat="1" applyFont="1" applyFill="1" applyBorder="1" applyAlignment="1">
      <alignment horizontal="center"/>
      <protection/>
    </xf>
    <xf numFmtId="164" fontId="6" fillId="2" borderId="5" xfId="33" applyNumberFormat="1" applyFont="1" applyFill="1" applyBorder="1" applyAlignment="1">
      <alignment horizontal="center"/>
      <protection/>
    </xf>
    <xf numFmtId="165" fontId="4" fillId="2" borderId="7" xfId="20" applyNumberFormat="1" applyFont="1" applyFill="1" applyBorder="1" applyAlignment="1">
      <alignment horizontal="center" vertical="center"/>
    </xf>
    <xf numFmtId="165" fontId="4" fillId="2" borderId="8" xfId="20" applyNumberFormat="1" applyFont="1" applyFill="1" applyBorder="1" applyAlignment="1">
      <alignment horizontal="center" vertical="center"/>
    </xf>
    <xf numFmtId="165" fontId="10" fillId="2" borderId="8" xfId="20" applyNumberFormat="1" applyFont="1" applyFill="1" applyBorder="1" applyAlignment="1">
      <alignment horizontal="center" vertical="center"/>
    </xf>
    <xf numFmtId="165" fontId="4" fillId="2" borderId="5" xfId="2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" fontId="6" fillId="0" borderId="0" xfId="26" applyNumberFormat="1" applyFont="1" applyFill="1" applyBorder="1" applyAlignment="1">
      <alignment horizontal="left" wrapText="1"/>
      <protection/>
    </xf>
    <xf numFmtId="0" fontId="4" fillId="0" borderId="1" xfId="0" applyFont="1" applyFill="1" applyBorder="1" applyAlignment="1">
      <alignment horizontal="center" vertical="center" wrapText="1"/>
    </xf>
    <xf numFmtId="164" fontId="6" fillId="0" borderId="8" xfId="22" applyNumberFormat="1" applyFont="1" applyFill="1" applyBorder="1" applyAlignment="1">
      <alignment horizontal="center"/>
      <protection/>
    </xf>
    <xf numFmtId="165" fontId="6" fillId="0" borderId="8" xfId="20" applyNumberFormat="1" applyFont="1" applyFill="1" applyBorder="1" applyAlignment="1">
      <alignment horizontal="center"/>
    </xf>
    <xf numFmtId="165" fontId="5" fillId="0" borderId="8" xfId="20" applyNumberFormat="1" applyFont="1" applyFill="1" applyBorder="1" applyAlignment="1">
      <alignment horizontal="center"/>
    </xf>
    <xf numFmtId="165" fontId="6" fillId="0" borderId="5" xfId="20" applyNumberFormat="1" applyFont="1" applyFill="1" applyBorder="1" applyAlignment="1">
      <alignment horizontal="center"/>
    </xf>
    <xf numFmtId="0" fontId="0" fillId="0" borderId="0" xfId="0" applyFill="1" applyBorder="1"/>
    <xf numFmtId="0" fontId="6" fillId="2" borderId="0" xfId="24" applyFont="1" applyFill="1" applyBorder="1" applyAlignment="1">
      <alignment horizontal="left"/>
      <protection/>
    </xf>
    <xf numFmtId="0" fontId="14" fillId="2" borderId="7" xfId="28" applyFont="1" applyFill="1" applyBorder="1" applyAlignment="1">
      <alignment horizontal="center" vertical="center"/>
      <protection/>
    </xf>
    <xf numFmtId="0" fontId="13" fillId="2" borderId="7" xfId="28" applyFont="1" applyFill="1" applyBorder="1" applyAlignment="1">
      <alignment horizontal="center" vertical="center" wrapText="1"/>
      <protection/>
    </xf>
    <xf numFmtId="0" fontId="13" fillId="2" borderId="7" xfId="29" applyFont="1" applyFill="1" applyBorder="1" applyAlignment="1">
      <alignment horizontal="center" vertical="center" wrapText="1"/>
      <protection/>
    </xf>
    <xf numFmtId="0" fontId="5" fillId="2" borderId="7" xfId="31" applyFont="1" applyFill="1" applyBorder="1" applyAlignment="1">
      <alignment horizontal="center" vertical="center"/>
      <protection/>
    </xf>
    <xf numFmtId="0" fontId="6" fillId="2" borderId="7" xfId="32" applyFont="1" applyFill="1" applyBorder="1" applyAlignment="1">
      <alignment horizontal="center" vertical="center" wrapText="1"/>
      <protection/>
    </xf>
    <xf numFmtId="0" fontId="6" fillId="2" borderId="43" xfId="24" applyFont="1" applyFill="1" applyBorder="1" applyAlignment="1">
      <alignment horizontal="center" vertical="center" wrapText="1"/>
      <protection/>
    </xf>
    <xf numFmtId="165" fontId="5" fillId="2" borderId="8" xfId="20" applyNumberFormat="1" applyFont="1" applyFill="1" applyBorder="1" applyAlignment="1">
      <alignment horizontal="center"/>
    </xf>
    <xf numFmtId="0" fontId="6" fillId="2" borderId="44" xfId="24" applyFont="1" applyFill="1" applyBorder="1" applyAlignment="1">
      <alignment horizontal="center" vertical="center" wrapText="1"/>
      <protection/>
    </xf>
    <xf numFmtId="0" fontId="16" fillId="2" borderId="7" xfId="0" applyFont="1" applyFill="1" applyBorder="1" applyAlignment="1">
      <alignment horizontal="center" vertical="center"/>
    </xf>
    <xf numFmtId="0" fontId="6" fillId="3" borderId="7" xfId="30" applyFont="1" applyFill="1" applyBorder="1" applyAlignment="1">
      <alignment horizontal="center" vertical="center" wrapText="1"/>
      <protection/>
    </xf>
    <xf numFmtId="1" fontId="6" fillId="3" borderId="7" xfId="30" applyNumberFormat="1" applyFont="1" applyFill="1" applyBorder="1" applyAlignment="1">
      <alignment horizontal="center" vertical="center" wrapText="1"/>
      <protection/>
    </xf>
    <xf numFmtId="0" fontId="11" fillId="2" borderId="29" xfId="0" applyFont="1" applyFill="1" applyBorder="1" applyAlignment="1">
      <alignment horizontal="center" vertical="center" wrapText="1"/>
    </xf>
    <xf numFmtId="165" fontId="8" fillId="2" borderId="30" xfId="20" applyNumberFormat="1" applyFont="1" applyFill="1" applyBorder="1" applyAlignment="1">
      <alignment horizontal="center" vertical="top"/>
    </xf>
    <xf numFmtId="165" fontId="8" fillId="2" borderId="31" xfId="20" applyNumberFormat="1" applyFont="1" applyFill="1" applyBorder="1" applyAlignment="1">
      <alignment horizontal="center" vertical="top"/>
    </xf>
    <xf numFmtId="165" fontId="8" fillId="2" borderId="9" xfId="20" applyNumberFormat="1" applyFont="1" applyFill="1" applyBorder="1" applyAlignment="1">
      <alignment horizontal="center" vertical="top"/>
    </xf>
    <xf numFmtId="0" fontId="6" fillId="3" borderId="7" xfId="30" applyFont="1" applyFill="1" applyBorder="1" applyAlignment="1">
      <alignment horizontal="left" vertical="top"/>
      <protection/>
    </xf>
    <xf numFmtId="0" fontId="6" fillId="3" borderId="8" xfId="30" applyFont="1" applyFill="1" applyBorder="1" applyAlignment="1">
      <alignment horizontal="left" vertical="top"/>
      <protection/>
    </xf>
    <xf numFmtId="0" fontId="6" fillId="3" borderId="5" xfId="30" applyFont="1" applyFill="1" applyBorder="1" applyAlignment="1">
      <alignment horizontal="left" vertical="top"/>
      <protection/>
    </xf>
    <xf numFmtId="164" fontId="6" fillId="0" borderId="7" xfId="27" applyNumberFormat="1" applyFont="1" applyBorder="1" applyAlignment="1">
      <alignment horizontal="center" vertical="top"/>
      <protection/>
    </xf>
    <xf numFmtId="164" fontId="6" fillId="0" borderId="8" xfId="27" applyNumberFormat="1" applyFont="1" applyBorder="1" applyAlignment="1">
      <alignment horizontal="center" vertical="top"/>
      <protection/>
    </xf>
    <xf numFmtId="164" fontId="6" fillId="0" borderId="5" xfId="27" applyNumberFormat="1" applyFont="1" applyBorder="1" applyAlignment="1">
      <alignment horizontal="center" vertical="top"/>
      <protection/>
    </xf>
    <xf numFmtId="165" fontId="6" fillId="0" borderId="7" xfId="20" applyNumberFormat="1" applyFont="1" applyBorder="1" applyAlignment="1">
      <alignment horizontal="center" vertical="top"/>
    </xf>
    <xf numFmtId="0" fontId="4" fillId="2" borderId="0" xfId="0" applyFont="1" applyFill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2" borderId="7" xfId="26" applyFont="1" applyFill="1" applyBorder="1" applyAlignment="1">
      <alignment horizontal="center" vertical="center" wrapText="1"/>
      <protection/>
    </xf>
    <xf numFmtId="0" fontId="4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left" wrapText="1"/>
    </xf>
    <xf numFmtId="0" fontId="5" fillId="2" borderId="0" xfId="34" applyFont="1" applyFill="1" applyBorder="1" applyAlignment="1">
      <alignment horizontal="center" vertical="center" wrapText="1"/>
      <protection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/>
    </xf>
    <xf numFmtId="0" fontId="5" fillId="2" borderId="7" xfId="27" applyFont="1" applyFill="1" applyBorder="1" applyAlignment="1">
      <alignment horizontal="left" vertical="top"/>
      <protection/>
    </xf>
    <xf numFmtId="0" fontId="6" fillId="2" borderId="8" xfId="27" applyFont="1" applyFill="1" applyBorder="1" applyAlignment="1">
      <alignment horizontal="left" vertical="top"/>
      <protection/>
    </xf>
    <xf numFmtId="0" fontId="6" fillId="2" borderId="5" xfId="27" applyFont="1" applyFill="1" applyBorder="1" applyAlignment="1">
      <alignment horizontal="left" vertical="top"/>
      <protection/>
    </xf>
    <xf numFmtId="164" fontId="5" fillId="2" borderId="7" xfId="27" applyNumberFormat="1" applyFont="1" applyFill="1" applyBorder="1" applyAlignment="1">
      <alignment horizontal="center" vertical="top"/>
      <protection/>
    </xf>
    <xf numFmtId="164" fontId="6" fillId="2" borderId="8" xfId="27" applyNumberFormat="1" applyFont="1" applyFill="1" applyBorder="1" applyAlignment="1">
      <alignment horizontal="center" vertical="top"/>
      <protection/>
    </xf>
    <xf numFmtId="164" fontId="6" fillId="2" borderId="5" xfId="27" applyNumberFormat="1" applyFont="1" applyFill="1" applyBorder="1" applyAlignment="1">
      <alignment horizontal="center" vertical="top"/>
      <protection/>
    </xf>
    <xf numFmtId="166" fontId="5" fillId="2" borderId="7" xfId="27" applyNumberFormat="1" applyFont="1" applyFill="1" applyBorder="1" applyAlignment="1">
      <alignment horizontal="center" vertical="top"/>
      <protection/>
    </xf>
    <xf numFmtId="166" fontId="6" fillId="2" borderId="8" xfId="27" applyNumberFormat="1" applyFont="1" applyFill="1" applyBorder="1" applyAlignment="1">
      <alignment horizontal="center" vertical="top"/>
      <protection/>
    </xf>
    <xf numFmtId="166" fontId="6" fillId="2" borderId="5" xfId="27" applyNumberFormat="1" applyFont="1" applyFill="1" applyBorder="1" applyAlignment="1">
      <alignment horizontal="center" vertical="top"/>
      <protection/>
    </xf>
    <xf numFmtId="164" fontId="6" fillId="2" borderId="7" xfId="22" applyNumberFormat="1" applyFont="1" applyFill="1" applyBorder="1" applyAlignment="1">
      <alignment horizontal="center"/>
      <protection/>
    </xf>
    <xf numFmtId="165" fontId="6" fillId="0" borderId="7" xfId="20" applyNumberFormat="1" applyFont="1" applyFill="1" applyBorder="1" applyAlignment="1">
      <alignment horizontal="center"/>
    </xf>
    <xf numFmtId="0" fontId="6" fillId="0" borderId="8" xfId="24" applyFont="1" applyFill="1" applyBorder="1" applyAlignment="1">
      <alignment horizontal="left"/>
      <protection/>
    </xf>
    <xf numFmtId="164" fontId="6" fillId="0" borderId="27" xfId="24" applyNumberFormat="1" applyFont="1" applyFill="1" applyBorder="1" applyAlignment="1">
      <alignment horizontal="right" vertical="center"/>
      <protection/>
    </xf>
    <xf numFmtId="0" fontId="6" fillId="0" borderId="7" xfId="24" applyFont="1" applyFill="1" applyBorder="1" applyAlignment="1">
      <alignment horizontal="left"/>
      <protection/>
    </xf>
    <xf numFmtId="164" fontId="6" fillId="0" borderId="29" xfId="24" applyNumberFormat="1" applyFont="1" applyFill="1" applyBorder="1" applyAlignment="1">
      <alignment horizontal="right" vertical="center"/>
      <protection/>
    </xf>
    <xf numFmtId="0" fontId="6" fillId="0" borderId="5" xfId="24" applyFont="1" applyFill="1" applyBorder="1" applyAlignment="1">
      <alignment horizontal="left"/>
      <protection/>
    </xf>
    <xf numFmtId="164" fontId="6" fillId="0" borderId="26" xfId="24" applyNumberFormat="1" applyFont="1" applyFill="1" applyBorder="1" applyAlignment="1">
      <alignment horizontal="right" vertical="center"/>
      <protection/>
    </xf>
    <xf numFmtId="165" fontId="0" fillId="0" borderId="0" xfId="20" applyNumberFormat="1" applyFont="1"/>
    <xf numFmtId="164" fontId="6" fillId="0" borderId="39" xfId="24" applyNumberFormat="1" applyFont="1" applyFill="1" applyBorder="1" applyAlignment="1">
      <alignment horizontal="right" vertical="center"/>
      <protection/>
    </xf>
    <xf numFmtId="164" fontId="6" fillId="0" borderId="0" xfId="24" applyNumberFormat="1" applyFont="1" applyFill="1" applyBorder="1" applyAlignment="1">
      <alignment horizontal="right" vertical="center"/>
      <protection/>
    </xf>
    <xf numFmtId="1" fontId="6" fillId="2" borderId="27" xfId="26" applyNumberFormat="1" applyFont="1" applyFill="1" applyBorder="1" applyAlignment="1">
      <alignment horizontal="left" wrapText="1"/>
      <protection/>
    </xf>
    <xf numFmtId="1" fontId="6" fillId="2" borderId="29" xfId="26" applyNumberFormat="1" applyFont="1" applyFill="1" applyBorder="1" applyAlignment="1">
      <alignment horizontal="center" vertical="center" wrapText="1"/>
      <protection/>
    </xf>
    <xf numFmtId="1" fontId="6" fillId="2" borderId="27" xfId="26" applyNumberFormat="1" applyFont="1" applyFill="1" applyBorder="1" applyAlignment="1">
      <alignment horizontal="center" vertical="center" wrapText="1"/>
      <protection/>
    </xf>
    <xf numFmtId="1" fontId="6" fillId="2" borderId="26" xfId="26" applyNumberFormat="1" applyFont="1" applyFill="1" applyBorder="1" applyAlignment="1">
      <alignment horizontal="center" vertical="center" wrapText="1"/>
      <protection/>
    </xf>
    <xf numFmtId="0" fontId="6" fillId="2" borderId="27" xfId="27" applyFont="1" applyFill="1" applyBorder="1" applyAlignment="1">
      <alignment horizontal="left" vertical="center"/>
      <protection/>
    </xf>
    <xf numFmtId="0" fontId="16" fillId="2" borderId="1" xfId="0" applyFont="1" applyFill="1" applyBorder="1" applyAlignment="1">
      <alignment horizontal="center" wrapText="1"/>
    </xf>
    <xf numFmtId="0" fontId="6" fillId="2" borderId="29" xfId="33" applyFont="1" applyFill="1" applyBorder="1" applyAlignment="1">
      <alignment horizontal="left"/>
      <protection/>
    </xf>
    <xf numFmtId="0" fontId="5" fillId="2" borderId="29" xfId="33" applyFont="1" applyFill="1" applyBorder="1" applyAlignment="1">
      <alignment horizontal="center" vertical="center"/>
      <protection/>
    </xf>
    <xf numFmtId="0" fontId="4" fillId="2" borderId="39" xfId="0" applyFont="1" applyFill="1" applyBorder="1" applyAlignment="1">
      <alignment horizontal="center" vertical="center" wrapText="1"/>
    </xf>
    <xf numFmtId="164" fontId="5" fillId="2" borderId="27" xfId="24" applyNumberFormat="1" applyFont="1" applyFill="1" applyBorder="1" applyAlignment="1">
      <alignment horizontal="right" vertical="center"/>
      <protection/>
    </xf>
    <xf numFmtId="165" fontId="6" fillId="0" borderId="7" xfId="20" applyNumberFormat="1" applyFont="1" applyFill="1" applyBorder="1" applyAlignment="1">
      <alignment horizontal="right" vertical="center"/>
    </xf>
    <xf numFmtId="165" fontId="6" fillId="0" borderId="8" xfId="20" applyNumberFormat="1" applyFont="1" applyFill="1" applyBorder="1" applyAlignment="1">
      <alignment horizontal="right" vertical="center"/>
    </xf>
    <xf numFmtId="165" fontId="5" fillId="0" borderId="8" xfId="20" applyNumberFormat="1" applyFont="1" applyFill="1" applyBorder="1" applyAlignment="1">
      <alignment horizontal="right" vertical="center"/>
    </xf>
    <xf numFmtId="165" fontId="6" fillId="0" borderId="5" xfId="20" applyNumberFormat="1" applyFont="1" applyFill="1" applyBorder="1" applyAlignment="1">
      <alignment horizontal="right" vertical="center"/>
    </xf>
    <xf numFmtId="165" fontId="5" fillId="3" borderId="8" xfId="20" applyNumberFormat="1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/>
    </xf>
    <xf numFmtId="0" fontId="30" fillId="5" borderId="45" xfId="0" applyFont="1" applyFill="1" applyBorder="1" applyAlignment="1">
      <alignment horizontal="center" wrapText="1"/>
    </xf>
    <xf numFmtId="0" fontId="30" fillId="5" borderId="23" xfId="0" applyFont="1" applyFill="1" applyBorder="1" applyAlignment="1">
      <alignment horizontal="center" wrapText="1"/>
    </xf>
    <xf numFmtId="0" fontId="30" fillId="5" borderId="7" xfId="0" applyFont="1" applyFill="1" applyBorder="1" applyAlignment="1">
      <alignment horizontal="center" wrapText="1"/>
    </xf>
    <xf numFmtId="0" fontId="30" fillId="5" borderId="8" xfId="0" applyFont="1" applyFill="1" applyBorder="1"/>
    <xf numFmtId="0" fontId="30" fillId="5" borderId="30" xfId="0" applyFont="1" applyFill="1" applyBorder="1" applyAlignment="1">
      <alignment horizontal="center"/>
    </xf>
    <xf numFmtId="0" fontId="30" fillId="5" borderId="31" xfId="0" applyFont="1" applyFill="1" applyBorder="1" applyAlignment="1">
      <alignment horizontal="center"/>
    </xf>
    <xf numFmtId="0" fontId="18" fillId="5" borderId="8" xfId="0" applyFont="1" applyFill="1" applyBorder="1"/>
    <xf numFmtId="0" fontId="18" fillId="5" borderId="31" xfId="0" applyFont="1" applyFill="1" applyBorder="1" applyAlignment="1">
      <alignment horizontal="center"/>
    </xf>
    <xf numFmtId="0" fontId="30" fillId="5" borderId="5" xfId="0" applyFont="1" applyFill="1" applyBorder="1"/>
    <xf numFmtId="0" fontId="30" fillId="5" borderId="9" xfId="0" applyFont="1" applyFill="1" applyBorder="1" applyAlignment="1">
      <alignment horizontal="center"/>
    </xf>
    <xf numFmtId="0" fontId="30" fillId="5" borderId="24" xfId="0" applyFont="1" applyFill="1" applyBorder="1" applyAlignment="1">
      <alignment horizontal="center"/>
    </xf>
    <xf numFmtId="0" fontId="6" fillId="2" borderId="0" xfId="34" applyFont="1" applyFill="1" applyBorder="1" applyAlignment="1">
      <alignment vertical="center" wrapText="1"/>
      <protection/>
    </xf>
    <xf numFmtId="0" fontId="30" fillId="5" borderId="0" xfId="0" applyFont="1" applyFill="1" applyBorder="1" applyAlignment="1">
      <alignment horizontal="center"/>
    </xf>
    <xf numFmtId="0" fontId="30" fillId="5" borderId="40" xfId="0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1" fontId="30" fillId="5" borderId="7" xfId="0" applyNumberFormat="1" applyFont="1" applyFill="1" applyBorder="1" applyAlignment="1">
      <alignment horizontal="right"/>
    </xf>
    <xf numFmtId="1" fontId="30" fillId="5" borderId="8" xfId="0" applyNumberFormat="1" applyFont="1" applyFill="1" applyBorder="1" applyAlignment="1">
      <alignment horizontal="right"/>
    </xf>
    <xf numFmtId="1" fontId="30" fillId="5" borderId="5" xfId="0" applyNumberFormat="1" applyFont="1" applyFill="1" applyBorder="1" applyAlignment="1">
      <alignment horizontal="right"/>
    </xf>
    <xf numFmtId="0" fontId="6" fillId="3" borderId="29" xfId="30" applyFont="1" applyFill="1" applyBorder="1" applyAlignment="1">
      <alignment horizontal="left" vertical="top" wrapText="1"/>
      <protection/>
    </xf>
    <xf numFmtId="165" fontId="6" fillId="3" borderId="30" xfId="20" applyNumberFormat="1" applyFont="1" applyFill="1" applyBorder="1" applyAlignment="1">
      <alignment horizontal="center" vertical="center"/>
    </xf>
    <xf numFmtId="0" fontId="6" fillId="3" borderId="27" xfId="30" applyFont="1" applyFill="1" applyBorder="1" applyAlignment="1">
      <alignment horizontal="left" vertical="top" wrapText="1"/>
      <protection/>
    </xf>
    <xf numFmtId="165" fontId="6" fillId="3" borderId="31" xfId="20" applyNumberFormat="1" applyFont="1" applyFill="1" applyBorder="1" applyAlignment="1">
      <alignment horizontal="center" vertical="center"/>
    </xf>
    <xf numFmtId="0" fontId="6" fillId="3" borderId="26" xfId="30" applyFont="1" applyFill="1" applyBorder="1" applyAlignment="1">
      <alignment horizontal="left" vertical="top" wrapText="1"/>
      <protection/>
    </xf>
    <xf numFmtId="165" fontId="6" fillId="3" borderId="9" xfId="20" applyNumberFormat="1" applyFont="1" applyFill="1" applyBorder="1" applyAlignment="1">
      <alignment horizontal="center" vertical="center"/>
    </xf>
    <xf numFmtId="0" fontId="6" fillId="2" borderId="7" xfId="25" applyFont="1" applyFill="1" applyBorder="1" applyAlignment="1">
      <alignment horizontal="center" vertical="center" wrapText="1"/>
      <protection/>
    </xf>
    <xf numFmtId="0" fontId="6" fillId="2" borderId="23" xfId="25" applyFont="1" applyFill="1" applyBorder="1" applyAlignment="1">
      <alignment horizontal="center" vertical="center" wrapText="1"/>
      <protection/>
    </xf>
    <xf numFmtId="164" fontId="6" fillId="3" borderId="41" xfId="30" applyNumberFormat="1" applyFont="1" applyFill="1" applyBorder="1" applyAlignment="1">
      <alignment horizontal="center" vertical="center"/>
      <protection/>
    </xf>
    <xf numFmtId="164" fontId="6" fillId="3" borderId="28" xfId="30" applyNumberFormat="1" applyFont="1" applyFill="1" applyBorder="1" applyAlignment="1">
      <alignment horizontal="center" vertical="center"/>
      <protection/>
    </xf>
    <xf numFmtId="165" fontId="6" fillId="3" borderId="46" xfId="2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5" fillId="0" borderId="23" xfId="22" applyFont="1" applyFill="1" applyBorder="1" applyAlignment="1">
      <alignment horizontal="center" vertical="center"/>
      <protection/>
    </xf>
    <xf numFmtId="0" fontId="6" fillId="0" borderId="1" xfId="21" applyFont="1" applyFill="1" applyBorder="1" applyAlignment="1">
      <alignment horizontal="center" vertical="center" wrapText="1"/>
      <protection/>
    </xf>
    <xf numFmtId="0" fontId="6" fillId="0" borderId="1" xfId="29" applyFont="1" applyFill="1" applyBorder="1" applyAlignment="1">
      <alignment horizontal="center" vertical="center" wrapText="1"/>
      <protection/>
    </xf>
    <xf numFmtId="0" fontId="6" fillId="0" borderId="24" xfId="29" applyFont="1" applyFill="1" applyBorder="1" applyAlignment="1">
      <alignment horizontal="center" vertical="center" wrapText="1"/>
      <protection/>
    </xf>
    <xf numFmtId="164" fontId="6" fillId="0" borderId="7" xfId="22" applyNumberFormat="1" applyFont="1" applyFill="1" applyBorder="1" applyAlignment="1">
      <alignment horizontal="center"/>
      <protection/>
    </xf>
    <xf numFmtId="1" fontId="5" fillId="0" borderId="0" xfId="26" applyNumberFormat="1" applyFont="1" applyFill="1" applyBorder="1" applyAlignment="1">
      <alignment horizontal="left" wrapText="1"/>
      <protection/>
    </xf>
    <xf numFmtId="0" fontId="0" fillId="0" borderId="0" xfId="0" applyFont="1" applyFill="1" applyBorder="1"/>
    <xf numFmtId="1" fontId="6" fillId="0" borderId="7" xfId="26" applyNumberFormat="1" applyFont="1" applyFill="1" applyBorder="1" applyAlignment="1">
      <alignment horizontal="center" vertical="center" wrapText="1"/>
      <protection/>
    </xf>
    <xf numFmtId="1" fontId="6" fillId="0" borderId="39" xfId="26" applyNumberFormat="1" applyFont="1" applyFill="1" applyBorder="1" applyAlignment="1">
      <alignment horizontal="center" vertical="center" wrapText="1"/>
      <protection/>
    </xf>
    <xf numFmtId="1" fontId="6" fillId="0" borderId="8" xfId="26" applyNumberFormat="1" applyFont="1" applyFill="1" applyBorder="1" applyAlignment="1">
      <alignment horizontal="center" vertical="center" wrapText="1"/>
      <protection/>
    </xf>
    <xf numFmtId="1" fontId="6" fillId="0" borderId="0" xfId="26" applyNumberFormat="1" applyFont="1" applyFill="1" applyBorder="1" applyAlignment="1">
      <alignment horizontal="center" vertical="center" wrapText="1"/>
      <protection/>
    </xf>
    <xf numFmtId="1" fontId="6" fillId="0" borderId="5" xfId="26" applyNumberFormat="1" applyFont="1" applyFill="1" applyBorder="1" applyAlignment="1">
      <alignment horizontal="center" vertical="center" wrapText="1"/>
      <protection/>
    </xf>
    <xf numFmtId="0" fontId="14" fillId="2" borderId="0" xfId="28" applyFont="1" applyFill="1" applyBorder="1" applyAlignment="1">
      <alignment horizontal="center" vertical="center"/>
      <protection/>
    </xf>
    <xf numFmtId="0" fontId="13" fillId="2" borderId="0" xfId="28" applyFont="1" applyFill="1" applyBorder="1" applyAlignment="1">
      <alignment horizontal="center" vertical="center" wrapText="1"/>
      <protection/>
    </xf>
    <xf numFmtId="0" fontId="4" fillId="2" borderId="0" xfId="0" applyFont="1" applyFill="1" applyBorder="1" applyAlignment="1">
      <alignment horizontal="center" vertical="center" wrapText="1"/>
    </xf>
    <xf numFmtId="0" fontId="13" fillId="2" borderId="0" xfId="29" applyFont="1" applyFill="1" applyBorder="1" applyAlignment="1">
      <alignment horizontal="center" vertical="center" wrapText="1"/>
      <protection/>
    </xf>
    <xf numFmtId="165" fontId="0" fillId="0" borderId="0" xfId="20" applyNumberFormat="1" applyFont="1" applyBorder="1"/>
    <xf numFmtId="165" fontId="6" fillId="0" borderId="0" xfId="20" applyNumberFormat="1" applyFont="1" applyFill="1" applyBorder="1" applyAlignment="1">
      <alignment horizontal="center" vertical="center" wrapText="1"/>
    </xf>
    <xf numFmtId="164" fontId="6" fillId="0" borderId="0" xfId="22" applyNumberFormat="1" applyFont="1" applyFill="1" applyBorder="1" applyAlignment="1">
      <alignment horizontal="right"/>
      <protection/>
    </xf>
    <xf numFmtId="168" fontId="6" fillId="0" borderId="0" xfId="22" applyNumberFormat="1" applyFont="1" applyFill="1" applyBorder="1" applyAlignment="1">
      <alignment horizontal="right"/>
      <protection/>
    </xf>
    <xf numFmtId="167" fontId="6" fillId="0" borderId="0" xfId="26" applyNumberFormat="1" applyFont="1" applyFill="1" applyBorder="1" applyAlignment="1">
      <alignment horizontal="center" vertical="center" wrapText="1"/>
      <protection/>
    </xf>
    <xf numFmtId="0" fontId="20" fillId="0" borderId="0" xfId="0" applyFont="1" applyBorder="1" applyAlignment="1">
      <alignment vertical="center"/>
    </xf>
    <xf numFmtId="0" fontId="12" fillId="0" borderId="0" xfId="0" applyFont="1" applyFill="1" applyBorder="1"/>
    <xf numFmtId="0" fontId="14" fillId="0" borderId="0" xfId="28" applyFont="1" applyFill="1" applyBorder="1" applyAlignment="1">
      <alignment horizontal="center" vertical="center"/>
      <protection/>
    </xf>
    <xf numFmtId="0" fontId="13" fillId="0" borderId="0" xfId="28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29" applyFont="1" applyFill="1" applyBorder="1" applyAlignment="1">
      <alignment horizontal="center" vertical="center" wrapText="1"/>
      <protection/>
    </xf>
    <xf numFmtId="0" fontId="6" fillId="2" borderId="5" xfId="21" applyFont="1" applyFill="1" applyBorder="1" applyAlignment="1">
      <alignment vertical="center"/>
      <protection/>
    </xf>
    <xf numFmtId="0" fontId="6" fillId="2" borderId="7" xfId="22" applyFont="1" applyFill="1" applyBorder="1" applyAlignment="1">
      <alignment horizontal="left" vertical="center"/>
      <protection/>
    </xf>
    <xf numFmtId="0" fontId="6" fillId="2" borderId="8" xfId="22" applyFont="1" applyFill="1" applyBorder="1" applyAlignment="1">
      <alignment horizontal="left" vertical="center"/>
      <protection/>
    </xf>
    <xf numFmtId="0" fontId="5" fillId="2" borderId="8" xfId="22" applyFont="1" applyFill="1" applyBorder="1" applyAlignment="1">
      <alignment horizontal="left" vertical="center"/>
      <protection/>
    </xf>
    <xf numFmtId="0" fontId="6" fillId="2" borderId="5" xfId="22" applyFont="1" applyFill="1" applyBorder="1" applyAlignment="1">
      <alignment horizontal="left" vertical="center"/>
      <protection/>
    </xf>
    <xf numFmtId="0" fontId="29" fillId="0" borderId="7" xfId="22" applyFont="1" applyFill="1" applyBorder="1" applyAlignment="1">
      <alignment horizontal="left" vertical="center"/>
      <protection/>
    </xf>
    <xf numFmtId="0" fontId="29" fillId="0" borderId="8" xfId="22" applyFont="1" applyFill="1" applyBorder="1" applyAlignment="1">
      <alignment horizontal="left" vertical="center"/>
      <protection/>
    </xf>
    <xf numFmtId="1" fontId="6" fillId="0" borderId="8" xfId="26" applyNumberFormat="1" applyFont="1" applyFill="1" applyBorder="1" applyAlignment="1">
      <alignment horizontal="left"/>
      <protection/>
    </xf>
    <xf numFmtId="1" fontId="6" fillId="0" borderId="5" xfId="26" applyNumberFormat="1" applyFont="1" applyFill="1" applyBorder="1" applyAlignment="1">
      <alignment horizontal="left"/>
      <protection/>
    </xf>
    <xf numFmtId="0" fontId="13" fillId="0" borderId="19" xfId="27" applyFont="1" applyBorder="1" applyAlignment="1">
      <alignment horizontal="center" vertical="center"/>
      <protection/>
    </xf>
    <xf numFmtId="0" fontId="13" fillId="0" borderId="47" xfId="27" applyFont="1" applyBorder="1" applyAlignment="1">
      <alignment horizontal="center" vertical="center"/>
      <protection/>
    </xf>
    <xf numFmtId="0" fontId="23" fillId="0" borderId="0" xfId="0" applyFont="1" applyAlignment="1">
      <alignment horizontal="left"/>
    </xf>
    <xf numFmtId="0" fontId="12" fillId="2" borderId="0" xfId="0" applyFont="1" applyFill="1" applyAlignment="1">
      <alignment/>
    </xf>
    <xf numFmtId="0" fontId="13" fillId="2" borderId="1" xfId="27" applyFont="1" applyFill="1" applyBorder="1" applyAlignment="1">
      <alignment horizontal="center" vertical="center"/>
      <protection/>
    </xf>
    <xf numFmtId="1" fontId="6" fillId="2" borderId="7" xfId="26" applyNumberFormat="1" applyFont="1" applyFill="1" applyBorder="1" applyAlignment="1">
      <alignment horizontal="left"/>
      <protection/>
    </xf>
    <xf numFmtId="1" fontId="6" fillId="2" borderId="8" xfId="26" applyNumberFormat="1" applyFont="1" applyFill="1" applyBorder="1" applyAlignment="1">
      <alignment horizontal="left"/>
      <protection/>
    </xf>
    <xf numFmtId="1" fontId="5" fillId="2" borderId="8" xfId="26" applyNumberFormat="1" applyFont="1" applyFill="1" applyBorder="1" applyAlignment="1">
      <alignment horizontal="left"/>
      <protection/>
    </xf>
    <xf numFmtId="1" fontId="6" fillId="2" borderId="5" xfId="26" applyNumberFormat="1" applyFont="1" applyFill="1" applyBorder="1" applyAlignment="1">
      <alignment horizontal="left"/>
      <protection/>
    </xf>
    <xf numFmtId="1" fontId="6" fillId="0" borderId="7" xfId="26" applyNumberFormat="1" applyFont="1" applyFill="1" applyBorder="1" applyAlignment="1">
      <alignment horizontal="left"/>
      <protection/>
    </xf>
    <xf numFmtId="0" fontId="13" fillId="2" borderId="0" xfId="0" applyFont="1" applyFill="1" applyAlignment="1">
      <alignment/>
    </xf>
    <xf numFmtId="0" fontId="20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6" fillId="2" borderId="29" xfId="27" applyFont="1" applyFill="1" applyBorder="1" applyAlignment="1">
      <alignment horizontal="left"/>
      <protection/>
    </xf>
    <xf numFmtId="0" fontId="6" fillId="2" borderId="27" xfId="27" applyFont="1" applyFill="1" applyBorder="1" applyAlignment="1">
      <alignment horizontal="left"/>
      <protection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14" fillId="2" borderId="1" xfId="27" applyFont="1" applyFill="1" applyBorder="1" applyAlignment="1">
      <alignment horizontal="center" vertical="center"/>
      <protection/>
    </xf>
    <xf numFmtId="0" fontId="20" fillId="2" borderId="7" xfId="0" applyFont="1" applyFill="1" applyBorder="1" applyAlignment="1">
      <alignment/>
    </xf>
    <xf numFmtId="0" fontId="20" fillId="2" borderId="8" xfId="0" applyFont="1" applyFill="1" applyBorder="1" applyAlignment="1">
      <alignment/>
    </xf>
    <xf numFmtId="0" fontId="20" fillId="2" borderId="5" xfId="0" applyFont="1" applyFill="1" applyBorder="1" applyAlignment="1">
      <alignment/>
    </xf>
    <xf numFmtId="0" fontId="20" fillId="2" borderId="48" xfId="0" applyFont="1" applyFill="1" applyBorder="1"/>
    <xf numFmtId="0" fontId="20" fillId="2" borderId="49" xfId="0" applyFont="1" applyFill="1" applyBorder="1"/>
    <xf numFmtId="0" fontId="20" fillId="2" borderId="50" xfId="0" applyFont="1" applyFill="1" applyBorder="1"/>
    <xf numFmtId="1" fontId="20" fillId="2" borderId="51" xfId="0" applyNumberFormat="1" applyFont="1" applyFill="1" applyBorder="1"/>
    <xf numFmtId="1" fontId="20" fillId="2" borderId="52" xfId="0" applyNumberFormat="1" applyFont="1" applyFill="1" applyBorder="1"/>
    <xf numFmtId="1" fontId="20" fillId="2" borderId="53" xfId="0" applyNumberFormat="1" applyFont="1" applyFill="1" applyBorder="1"/>
    <xf numFmtId="10" fontId="20" fillId="2" borderId="54" xfId="20" applyNumberFormat="1" applyFont="1" applyFill="1" applyBorder="1"/>
    <xf numFmtId="10" fontId="20" fillId="2" borderId="55" xfId="20" applyNumberFormat="1" applyFont="1" applyFill="1" applyBorder="1"/>
    <xf numFmtId="10" fontId="20" fillId="2" borderId="56" xfId="20" applyNumberFormat="1" applyFont="1" applyFill="1" applyBorder="1"/>
    <xf numFmtId="0" fontId="28" fillId="2" borderId="39" xfId="27" applyFont="1" applyFill="1" applyBorder="1" applyAlignment="1">
      <alignment horizontal="left" vertical="top"/>
      <protection/>
    </xf>
    <xf numFmtId="164" fontId="28" fillId="2" borderId="44" xfId="27" applyNumberFormat="1" applyFont="1" applyFill="1" applyBorder="1" applyAlignment="1">
      <alignment horizontal="right" vertical="top"/>
      <protection/>
    </xf>
    <xf numFmtId="166" fontId="28" fillId="2" borderId="43" xfId="27" applyNumberFormat="1" applyFont="1" applyFill="1" applyBorder="1" applyAlignment="1">
      <alignment horizontal="right" vertical="top"/>
      <protection/>
    </xf>
    <xf numFmtId="164" fontId="28" fillId="2" borderId="57" xfId="27" applyNumberFormat="1" applyFont="1" applyFill="1" applyBorder="1" applyAlignment="1">
      <alignment horizontal="right" vertical="top"/>
      <protection/>
    </xf>
    <xf numFmtId="0" fontId="8" fillId="2" borderId="0" xfId="27" applyFont="1" applyFill="1" applyBorder="1" applyAlignment="1">
      <alignment horizontal="left" vertical="top"/>
      <protection/>
    </xf>
    <xf numFmtId="164" fontId="8" fillId="2" borderId="58" xfId="27" applyNumberFormat="1" applyFont="1" applyFill="1" applyBorder="1" applyAlignment="1">
      <alignment horizontal="right" vertical="top"/>
      <protection/>
    </xf>
    <xf numFmtId="166" fontId="8" fillId="2" borderId="59" xfId="27" applyNumberFormat="1" applyFont="1" applyFill="1" applyBorder="1" applyAlignment="1">
      <alignment horizontal="right" vertical="top"/>
      <protection/>
    </xf>
    <xf numFmtId="164" fontId="8" fillId="2" borderId="60" xfId="27" applyNumberFormat="1" applyFont="1" applyFill="1" applyBorder="1" applyAlignment="1">
      <alignment horizontal="right" vertical="top"/>
      <protection/>
    </xf>
    <xf numFmtId="0" fontId="8" fillId="2" borderId="40" xfId="27" applyFont="1" applyFill="1" applyBorder="1" applyAlignment="1">
      <alignment horizontal="left" vertical="top"/>
      <protection/>
    </xf>
    <xf numFmtId="164" fontId="8" fillId="2" borderId="61" xfId="27" applyNumberFormat="1" applyFont="1" applyFill="1" applyBorder="1" applyAlignment="1">
      <alignment horizontal="right" vertical="top"/>
      <protection/>
    </xf>
    <xf numFmtId="166" fontId="8" fillId="2" borderId="62" xfId="27" applyNumberFormat="1" applyFont="1" applyFill="1" applyBorder="1" applyAlignment="1">
      <alignment horizontal="right" vertical="top"/>
      <protection/>
    </xf>
    <xf numFmtId="164" fontId="8" fillId="2" borderId="63" xfId="27" applyNumberFormat="1" applyFont="1" applyFill="1" applyBorder="1" applyAlignment="1">
      <alignment horizontal="right" vertical="top"/>
      <protection/>
    </xf>
    <xf numFmtId="165" fontId="4" fillId="2" borderId="39" xfId="20" applyNumberFormat="1" applyFont="1" applyFill="1" applyBorder="1" applyAlignment="1">
      <alignment horizontal="center"/>
    </xf>
    <xf numFmtId="165" fontId="4" fillId="2" borderId="0" xfId="20" applyNumberFormat="1" applyFont="1" applyFill="1" applyBorder="1" applyAlignment="1">
      <alignment horizontal="center"/>
    </xf>
    <xf numFmtId="165" fontId="10" fillId="2" borderId="0" xfId="20" applyNumberFormat="1" applyFont="1" applyFill="1" applyBorder="1" applyAlignment="1">
      <alignment horizontal="center"/>
    </xf>
    <xf numFmtId="165" fontId="4" fillId="2" borderId="40" xfId="20" applyNumberFormat="1" applyFont="1" applyFill="1" applyBorder="1" applyAlignment="1">
      <alignment horizontal="center"/>
    </xf>
    <xf numFmtId="2" fontId="0" fillId="0" borderId="0" xfId="20" applyNumberFormat="1" applyFont="1" applyBorder="1" applyAlignment="1">
      <alignment vertical="center"/>
    </xf>
    <xf numFmtId="165" fontId="0" fillId="2" borderId="0" xfId="20" applyNumberFormat="1" applyFont="1" applyFill="1" applyBorder="1"/>
    <xf numFmtId="0" fontId="8" fillId="2" borderId="5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wrapText="1"/>
    </xf>
    <xf numFmtId="0" fontId="33" fillId="5" borderId="1" xfId="0" applyFont="1" applyFill="1" applyBorder="1" applyAlignment="1">
      <alignment wrapText="1"/>
    </xf>
    <xf numFmtId="0" fontId="32" fillId="5" borderId="8" xfId="0" applyFont="1" applyFill="1" applyBorder="1" applyAlignment="1">
      <alignment vertical="top" wrapText="1"/>
    </xf>
    <xf numFmtId="0" fontId="32" fillId="5" borderId="5" xfId="0" applyFont="1" applyFill="1" applyBorder="1" applyAlignment="1">
      <alignment vertical="top" wrapText="1"/>
    </xf>
    <xf numFmtId="0" fontId="32" fillId="5" borderId="0" xfId="0" applyFont="1" applyFill="1" applyBorder="1" applyAlignment="1">
      <alignment horizontal="right" vertical="top" wrapText="1"/>
    </xf>
    <xf numFmtId="0" fontId="32" fillId="5" borderId="40" xfId="0" applyFont="1" applyFill="1" applyBorder="1" applyAlignment="1">
      <alignment horizontal="right" vertical="top" wrapText="1"/>
    </xf>
    <xf numFmtId="10" fontId="32" fillId="5" borderId="8" xfId="0" applyNumberFormat="1" applyFont="1" applyFill="1" applyBorder="1" applyAlignment="1">
      <alignment horizontal="right" vertical="top" wrapText="1"/>
    </xf>
    <xf numFmtId="9" fontId="32" fillId="5" borderId="5" xfId="0" applyNumberFormat="1" applyFont="1" applyFill="1" applyBorder="1" applyAlignment="1">
      <alignment horizontal="right" vertical="top" wrapText="1"/>
    </xf>
    <xf numFmtId="9" fontId="32" fillId="5" borderId="0" xfId="0" applyNumberFormat="1" applyFont="1" applyFill="1" applyBorder="1" applyAlignment="1">
      <alignment horizontal="right" vertical="top" wrapText="1"/>
    </xf>
    <xf numFmtId="0" fontId="6" fillId="2" borderId="10" xfId="30" applyFont="1" applyFill="1" applyBorder="1" applyAlignment="1">
      <alignment horizontal="left" vertical="top"/>
      <protection/>
    </xf>
    <xf numFmtId="165" fontId="6" fillId="2" borderId="12" xfId="20" applyNumberFormat="1" applyFont="1" applyFill="1" applyBorder="1" applyAlignment="1">
      <alignment horizontal="center" vertical="center"/>
    </xf>
    <xf numFmtId="165" fontId="13" fillId="2" borderId="7" xfId="20" applyNumberFormat="1" applyFont="1" applyFill="1" applyBorder="1" applyAlignment="1">
      <alignment horizontal="center"/>
    </xf>
    <xf numFmtId="165" fontId="13" fillId="2" borderId="8" xfId="20" applyNumberFormat="1" applyFont="1" applyFill="1" applyBorder="1" applyAlignment="1">
      <alignment horizontal="center"/>
    </xf>
    <xf numFmtId="165" fontId="13" fillId="2" borderId="5" xfId="2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164" fontId="6" fillId="2" borderId="29" xfId="22" applyNumberFormat="1" applyFont="1" applyFill="1" applyBorder="1" applyAlignment="1">
      <alignment horizontal="center"/>
      <protection/>
    </xf>
    <xf numFmtId="164" fontId="6" fillId="2" borderId="27" xfId="22" applyNumberFormat="1" applyFont="1" applyFill="1" applyBorder="1" applyAlignment="1">
      <alignment horizontal="center"/>
      <protection/>
    </xf>
    <xf numFmtId="164" fontId="5" fillId="2" borderId="27" xfId="22" applyNumberFormat="1" applyFont="1" applyFill="1" applyBorder="1" applyAlignment="1">
      <alignment horizontal="center"/>
      <protection/>
    </xf>
    <xf numFmtId="164" fontId="6" fillId="2" borderId="26" xfId="22" applyNumberFormat="1" applyFont="1" applyFill="1" applyBorder="1" applyAlignment="1">
      <alignment horizontal="center"/>
      <protection/>
    </xf>
    <xf numFmtId="0" fontId="6" fillId="0" borderId="30" xfId="29" applyFont="1" applyFill="1" applyBorder="1" applyAlignment="1">
      <alignment horizontal="center" vertical="center" wrapText="1"/>
      <protection/>
    </xf>
    <xf numFmtId="165" fontId="6" fillId="0" borderId="1" xfId="20" applyNumberFormat="1" applyFont="1" applyFill="1" applyBorder="1" applyAlignment="1">
      <alignment horizontal="center"/>
    </xf>
    <xf numFmtId="1" fontId="5" fillId="2" borderId="27" xfId="26" applyNumberFormat="1" applyFont="1" applyFill="1" applyBorder="1" applyAlignment="1">
      <alignment horizontal="center" vertical="center" wrapText="1"/>
      <protection/>
    </xf>
    <xf numFmtId="0" fontId="6" fillId="0" borderId="7" xfId="29" applyFont="1" applyFill="1" applyBorder="1" applyAlignment="1">
      <alignment horizontal="center" vertical="center" wrapText="1"/>
      <protection/>
    </xf>
    <xf numFmtId="164" fontId="6" fillId="2" borderId="39" xfId="24" applyNumberFormat="1" applyFont="1" applyFill="1" applyBorder="1" applyAlignment="1">
      <alignment horizontal="center" vertical="center"/>
      <protection/>
    </xf>
    <xf numFmtId="164" fontId="6" fillId="2" borderId="0" xfId="24" applyNumberFormat="1" applyFont="1" applyFill="1" applyBorder="1" applyAlignment="1">
      <alignment horizontal="center" vertical="center"/>
      <protection/>
    </xf>
    <xf numFmtId="164" fontId="5" fillId="2" borderId="0" xfId="24" applyNumberFormat="1" applyFont="1" applyFill="1" applyBorder="1" applyAlignment="1">
      <alignment horizontal="center" vertical="center"/>
      <protection/>
    </xf>
    <xf numFmtId="164" fontId="6" fillId="2" borderId="40" xfId="24" applyNumberFormat="1" applyFont="1" applyFill="1" applyBorder="1" applyAlignment="1">
      <alignment horizontal="center" vertical="center"/>
      <protection/>
    </xf>
    <xf numFmtId="165" fontId="6" fillId="0" borderId="1" xfId="20" applyNumberFormat="1" applyFont="1" applyFill="1" applyBorder="1" applyAlignment="1">
      <alignment horizontal="center" vertical="center"/>
    </xf>
    <xf numFmtId="1" fontId="6" fillId="2" borderId="29" xfId="27" applyNumberFormat="1" applyFont="1" applyFill="1" applyBorder="1" applyAlignment="1">
      <alignment horizontal="center"/>
      <protection/>
    </xf>
    <xf numFmtId="1" fontId="6" fillId="2" borderId="27" xfId="27" applyNumberFormat="1" applyFont="1" applyFill="1" applyBorder="1" applyAlignment="1">
      <alignment horizontal="center"/>
      <protection/>
    </xf>
    <xf numFmtId="1" fontId="5" fillId="2" borderId="27" xfId="27" applyNumberFormat="1" applyFont="1" applyFill="1" applyBorder="1" applyAlignment="1">
      <alignment horizontal="center"/>
      <protection/>
    </xf>
    <xf numFmtId="1" fontId="6" fillId="2" borderId="26" xfId="27" applyNumberFormat="1" applyFont="1" applyFill="1" applyBorder="1" applyAlignment="1">
      <alignment horizontal="center"/>
      <protection/>
    </xf>
    <xf numFmtId="164" fontId="6" fillId="2" borderId="29" xfId="33" applyNumberFormat="1" applyFont="1" applyFill="1" applyBorder="1" applyAlignment="1">
      <alignment horizontal="center"/>
      <protection/>
    </xf>
    <xf numFmtId="164" fontId="6" fillId="2" borderId="27" xfId="33" applyNumberFormat="1" applyFont="1" applyFill="1" applyBorder="1" applyAlignment="1">
      <alignment horizontal="center"/>
      <protection/>
    </xf>
    <xf numFmtId="164" fontId="5" fillId="2" borderId="27" xfId="33" applyNumberFormat="1" applyFont="1" applyFill="1" applyBorder="1" applyAlignment="1">
      <alignment horizontal="center"/>
      <protection/>
    </xf>
    <xf numFmtId="164" fontId="6" fillId="2" borderId="26" xfId="33" applyNumberFormat="1" applyFont="1" applyFill="1" applyBorder="1" applyAlignment="1">
      <alignment horizontal="center"/>
      <protection/>
    </xf>
    <xf numFmtId="165" fontId="14" fillId="2" borderId="8" xfId="20" applyNumberFormat="1" applyFont="1" applyFill="1" applyBorder="1" applyAlignment="1">
      <alignment horizontal="center"/>
    </xf>
    <xf numFmtId="165" fontId="13" fillId="2" borderId="1" xfId="20" applyNumberFormat="1" applyFont="1" applyFill="1" applyBorder="1" applyAlignment="1">
      <alignment horizontal="center"/>
    </xf>
    <xf numFmtId="0" fontId="30" fillId="5" borderId="39" xfId="0" applyFont="1" applyFill="1" applyBorder="1" applyAlignment="1">
      <alignment horizontal="center"/>
    </xf>
    <xf numFmtId="164" fontId="6" fillId="2" borderId="0" xfId="33" applyNumberFormat="1" applyFont="1" applyFill="1" applyBorder="1" applyAlignment="1">
      <alignment horizontal="center"/>
      <protection/>
    </xf>
    <xf numFmtId="165" fontId="13" fillId="2" borderId="0" xfId="20" applyNumberFormat="1" applyFont="1" applyFill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center" vertical="center"/>
    </xf>
    <xf numFmtId="0" fontId="25" fillId="2" borderId="64" xfId="0" applyFont="1" applyFill="1" applyBorder="1" applyAlignment="1">
      <alignment horizontal="center"/>
    </xf>
    <xf numFmtId="165" fontId="4" fillId="0" borderId="31" xfId="20" applyNumberFormat="1" applyFont="1" applyBorder="1"/>
    <xf numFmtId="165" fontId="4" fillId="0" borderId="9" xfId="20" applyNumberFormat="1" applyFont="1" applyBorder="1"/>
    <xf numFmtId="0" fontId="13" fillId="2" borderId="29" xfId="0" applyFont="1" applyFill="1" applyBorder="1" applyAlignment="1">
      <alignment horizontal="left" wrapText="1"/>
    </xf>
    <xf numFmtId="0" fontId="13" fillId="2" borderId="27" xfId="0" applyFont="1" applyFill="1" applyBorder="1" applyAlignment="1">
      <alignment horizontal="left" wrapText="1"/>
    </xf>
    <xf numFmtId="0" fontId="14" fillId="2" borderId="26" xfId="0" applyFont="1" applyFill="1" applyBorder="1" applyAlignment="1">
      <alignment horizontal="left" wrapText="1"/>
    </xf>
    <xf numFmtId="0" fontId="13" fillId="2" borderId="0" xfId="0" applyFont="1" applyFill="1" applyAlignment="1">
      <alignment vertical="center" wrapText="1"/>
    </xf>
    <xf numFmtId="0" fontId="4" fillId="2" borderId="29" xfId="0" applyFont="1" applyFill="1" applyBorder="1"/>
    <xf numFmtId="0" fontId="4" fillId="2" borderId="27" xfId="0" applyFont="1" applyFill="1" applyBorder="1"/>
    <xf numFmtId="0" fontId="4" fillId="2" borderId="26" xfId="0" applyFont="1" applyFill="1" applyBorder="1"/>
    <xf numFmtId="1" fontId="4" fillId="2" borderId="29" xfId="0" applyNumberFormat="1" applyFont="1" applyFill="1" applyBorder="1" applyAlignment="1">
      <alignment horizontal="center"/>
    </xf>
    <xf numFmtId="1" fontId="4" fillId="2" borderId="27" xfId="0" applyNumberFormat="1" applyFont="1" applyFill="1" applyBorder="1" applyAlignment="1">
      <alignment horizontal="center"/>
    </xf>
    <xf numFmtId="1" fontId="4" fillId="2" borderId="26" xfId="0" applyNumberFormat="1" applyFont="1" applyFill="1" applyBorder="1" applyAlignment="1">
      <alignment horizontal="center"/>
    </xf>
    <xf numFmtId="10" fontId="4" fillId="2" borderId="29" xfId="20" applyNumberFormat="1" applyFont="1" applyFill="1" applyBorder="1" applyAlignment="1">
      <alignment horizontal="center"/>
    </xf>
    <xf numFmtId="10" fontId="4" fillId="2" borderId="27" xfId="20" applyNumberFormat="1" applyFont="1" applyFill="1" applyBorder="1" applyAlignment="1">
      <alignment horizontal="center"/>
    </xf>
    <xf numFmtId="10" fontId="4" fillId="2" borderId="26" xfId="20" applyNumberFormat="1" applyFont="1" applyFill="1" applyBorder="1" applyAlignment="1">
      <alignment horizontal="center"/>
    </xf>
    <xf numFmtId="0" fontId="5" fillId="2" borderId="7" xfId="35" applyFont="1" applyFill="1" applyBorder="1" applyAlignment="1">
      <alignment horizontal="center" vertical="center" wrapText="1"/>
      <protection/>
    </xf>
    <xf numFmtId="0" fontId="5" fillId="2" borderId="29" xfId="35" applyFont="1" applyFill="1" applyBorder="1" applyAlignment="1">
      <alignment horizontal="left" vertical="center"/>
      <protection/>
    </xf>
    <xf numFmtId="0" fontId="6" fillId="2" borderId="27" xfId="35" applyFont="1" applyFill="1" applyBorder="1" applyAlignment="1">
      <alignment horizontal="left" vertical="center"/>
      <protection/>
    </xf>
    <xf numFmtId="0" fontId="6" fillId="2" borderId="26" xfId="35" applyFont="1" applyFill="1" applyBorder="1" applyAlignment="1">
      <alignment horizontal="left" vertical="center"/>
      <protection/>
    </xf>
    <xf numFmtId="0" fontId="5" fillId="2" borderId="29" xfId="35" applyFont="1" applyFill="1" applyBorder="1" applyAlignment="1">
      <alignment horizontal="center" vertical="center" wrapText="1"/>
      <protection/>
    </xf>
    <xf numFmtId="0" fontId="4" fillId="2" borderId="7" xfId="0" applyFont="1" applyFill="1" applyBorder="1" applyAlignment="1">
      <alignment horizontal="center" vertical="center" wrapText="1"/>
    </xf>
    <xf numFmtId="0" fontId="6" fillId="0" borderId="7" xfId="29" applyFont="1" applyFill="1" applyBorder="1" applyAlignment="1">
      <alignment horizontal="center" vertical="center" wrapText="1"/>
      <protection/>
    </xf>
    <xf numFmtId="0" fontId="0" fillId="0" borderId="0" xfId="0" applyFill="1"/>
    <xf numFmtId="165" fontId="8" fillId="0" borderId="65" xfId="20" applyNumberFormat="1" applyFont="1" applyBorder="1" applyAlignment="1">
      <alignment horizontal="right" vertical="top"/>
    </xf>
    <xf numFmtId="165" fontId="8" fillId="0" borderId="59" xfId="20" applyNumberFormat="1" applyFont="1" applyBorder="1" applyAlignment="1">
      <alignment horizontal="right" vertical="top"/>
    </xf>
    <xf numFmtId="165" fontId="8" fillId="0" borderId="62" xfId="20" applyNumberFormat="1" applyFont="1" applyBorder="1" applyAlignment="1">
      <alignment horizontal="right" vertical="top"/>
    </xf>
    <xf numFmtId="0" fontId="8" fillId="0" borderId="20" xfId="26" applyFont="1" applyBorder="1" applyAlignment="1">
      <alignment horizontal="left" vertical="top"/>
      <protection/>
    </xf>
    <xf numFmtId="0" fontId="8" fillId="0" borderId="0" xfId="26" applyFont="1" applyBorder="1" applyAlignment="1">
      <alignment horizontal="left" vertical="top"/>
      <protection/>
    </xf>
    <xf numFmtId="0" fontId="8" fillId="0" borderId="40" xfId="26" applyFont="1" applyBorder="1" applyAlignment="1">
      <alignment horizontal="left" vertical="top"/>
      <protection/>
    </xf>
    <xf numFmtId="164" fontId="8" fillId="0" borderId="66" xfId="26" applyNumberFormat="1" applyFont="1" applyBorder="1" applyAlignment="1">
      <alignment horizontal="right" vertical="top"/>
      <protection/>
    </xf>
    <xf numFmtId="164" fontId="8" fillId="0" borderId="60" xfId="26" applyNumberFormat="1" applyFont="1" applyBorder="1" applyAlignment="1">
      <alignment horizontal="right" vertical="top"/>
      <protection/>
    </xf>
    <xf numFmtId="164" fontId="8" fillId="0" borderId="63" xfId="26" applyNumberFormat="1" applyFont="1" applyBorder="1" applyAlignment="1">
      <alignment horizontal="right" vertical="top"/>
      <protection/>
    </xf>
    <xf numFmtId="164" fontId="8" fillId="0" borderId="67" xfId="26" applyNumberFormat="1" applyFont="1" applyBorder="1" applyAlignment="1">
      <alignment horizontal="right" vertical="top"/>
      <protection/>
    </xf>
    <xf numFmtId="164" fontId="8" fillId="0" borderId="58" xfId="26" applyNumberFormat="1" applyFont="1" applyBorder="1" applyAlignment="1">
      <alignment horizontal="right" vertical="top"/>
      <protection/>
    </xf>
    <xf numFmtId="164" fontId="8" fillId="0" borderId="61" xfId="26" applyNumberFormat="1" applyFont="1" applyBorder="1" applyAlignment="1">
      <alignment horizontal="right" vertical="top"/>
      <protection/>
    </xf>
    <xf numFmtId="165" fontId="8" fillId="0" borderId="68" xfId="20" applyNumberFormat="1" applyFont="1" applyBorder="1" applyAlignment="1">
      <alignment horizontal="right" vertical="top"/>
    </xf>
    <xf numFmtId="165" fontId="8" fillId="0" borderId="69" xfId="20" applyNumberFormat="1" applyFont="1" applyBorder="1" applyAlignment="1">
      <alignment horizontal="right" vertical="top"/>
    </xf>
    <xf numFmtId="165" fontId="8" fillId="0" borderId="70" xfId="20" applyNumberFormat="1" applyFont="1" applyBorder="1" applyAlignment="1">
      <alignment horizontal="right" vertical="top"/>
    </xf>
    <xf numFmtId="0" fontId="8" fillId="0" borderId="71" xfId="26" applyFont="1" applyBorder="1" applyAlignment="1">
      <alignment horizontal="center" vertical="center" wrapText="1"/>
      <protection/>
    </xf>
    <xf numFmtId="0" fontId="8" fillId="0" borderId="72" xfId="26" applyFont="1" applyBorder="1" applyAlignment="1">
      <alignment horizontal="center" vertical="center" wrapText="1"/>
      <protection/>
    </xf>
    <xf numFmtId="0" fontId="8" fillId="0" borderId="73" xfId="26" applyFont="1" applyBorder="1" applyAlignment="1">
      <alignment horizontal="center" vertical="center" wrapText="1"/>
      <protection/>
    </xf>
    <xf numFmtId="0" fontId="8" fillId="0" borderId="74" xfId="26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" fillId="0" borderId="0" xfId="26" applyFont="1" applyBorder="1" applyAlignment="1">
      <alignment horizontal="center" vertical="center"/>
      <protection/>
    </xf>
    <xf numFmtId="164" fontId="8" fillId="0" borderId="0" xfId="26" applyNumberFormat="1" applyFont="1" applyBorder="1" applyAlignment="1">
      <alignment horizontal="right" vertical="top"/>
      <protection/>
    </xf>
    <xf numFmtId="165" fontId="8" fillId="0" borderId="0" xfId="20" applyNumberFormat="1" applyFont="1" applyBorder="1" applyAlignment="1">
      <alignment horizontal="right" vertical="top"/>
    </xf>
    <xf numFmtId="0" fontId="8" fillId="0" borderId="72" xfId="35" applyFont="1" applyBorder="1" applyAlignment="1">
      <alignment horizontal="center" wrapText="1"/>
      <protection/>
    </xf>
    <xf numFmtId="0" fontId="8" fillId="0" borderId="20" xfId="35" applyFont="1" applyBorder="1" applyAlignment="1">
      <alignment horizontal="left" vertical="top" wrapText="1"/>
      <protection/>
    </xf>
    <xf numFmtId="0" fontId="8" fillId="0" borderId="0" xfId="35" applyFont="1" applyBorder="1" applyAlignment="1">
      <alignment horizontal="left" vertical="top" wrapText="1"/>
      <protection/>
    </xf>
    <xf numFmtId="0" fontId="8" fillId="0" borderId="73" xfId="35" applyFont="1" applyBorder="1" applyAlignment="1">
      <alignment horizontal="center" wrapText="1"/>
      <protection/>
    </xf>
    <xf numFmtId="164" fontId="8" fillId="0" borderId="66" xfId="35" applyNumberFormat="1" applyFont="1" applyBorder="1" applyAlignment="1">
      <alignment horizontal="right" vertical="top"/>
      <protection/>
    </xf>
    <xf numFmtId="164" fontId="8" fillId="0" borderId="60" xfId="35" applyNumberFormat="1" applyFont="1" applyBorder="1" applyAlignment="1">
      <alignment horizontal="right" vertical="top"/>
      <protection/>
    </xf>
    <xf numFmtId="164" fontId="8" fillId="0" borderId="63" xfId="35" applyNumberFormat="1" applyFont="1" applyBorder="1" applyAlignment="1">
      <alignment horizontal="right" vertical="top"/>
      <protection/>
    </xf>
    <xf numFmtId="0" fontId="8" fillId="0" borderId="71" xfId="35" applyFont="1" applyBorder="1" applyAlignment="1">
      <alignment horizontal="center" wrapText="1"/>
      <protection/>
    </xf>
    <xf numFmtId="164" fontId="8" fillId="0" borderId="67" xfId="35" applyNumberFormat="1" applyFont="1" applyBorder="1" applyAlignment="1">
      <alignment horizontal="right" vertical="top"/>
      <protection/>
    </xf>
    <xf numFmtId="164" fontId="8" fillId="0" borderId="58" xfId="35" applyNumberFormat="1" applyFont="1" applyBorder="1" applyAlignment="1">
      <alignment horizontal="right" vertical="top"/>
      <protection/>
    </xf>
    <xf numFmtId="164" fontId="8" fillId="0" borderId="61" xfId="35" applyNumberFormat="1" applyFont="1" applyBorder="1" applyAlignment="1">
      <alignment horizontal="right" vertical="top"/>
      <protection/>
    </xf>
    <xf numFmtId="0" fontId="8" fillId="0" borderId="74" xfId="35" applyFont="1" applyBorder="1" applyAlignment="1">
      <alignment horizontal="center" wrapText="1"/>
      <protection/>
    </xf>
    <xf numFmtId="0" fontId="0" fillId="0" borderId="0" xfId="0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center" wrapText="1"/>
    </xf>
    <xf numFmtId="0" fontId="14" fillId="3" borderId="1" xfId="30" applyFont="1" applyFill="1" applyBorder="1" applyAlignment="1">
      <alignment horizontal="center" vertical="center" wrapText="1"/>
      <protection/>
    </xf>
    <xf numFmtId="1" fontId="4" fillId="2" borderId="7" xfId="0" applyNumberFormat="1" applyFont="1" applyFill="1" applyBorder="1" applyAlignment="1">
      <alignment wrapText="1"/>
    </xf>
    <xf numFmtId="10" fontId="13" fillId="2" borderId="30" xfId="20" applyNumberFormat="1" applyFont="1" applyFill="1" applyBorder="1" applyAlignment="1">
      <alignment wrapText="1"/>
    </xf>
    <xf numFmtId="165" fontId="13" fillId="2" borderId="0" xfId="20" applyNumberFormat="1" applyFont="1" applyFill="1" applyBorder="1" applyAlignment="1">
      <alignment wrapText="1"/>
    </xf>
    <xf numFmtId="1" fontId="4" fillId="2" borderId="8" xfId="0" applyNumberFormat="1" applyFont="1" applyFill="1" applyBorder="1" applyAlignment="1">
      <alignment wrapText="1"/>
    </xf>
    <xf numFmtId="10" fontId="13" fillId="2" borderId="31" xfId="20" applyNumberFormat="1" applyFont="1" applyFill="1" applyBorder="1" applyAlignment="1">
      <alignment wrapText="1"/>
    </xf>
    <xf numFmtId="1" fontId="10" fillId="2" borderId="5" xfId="0" applyNumberFormat="1" applyFont="1" applyFill="1" applyBorder="1" applyAlignment="1">
      <alignment wrapText="1"/>
    </xf>
    <xf numFmtId="10" fontId="14" fillId="2" borderId="9" xfId="20" applyNumberFormat="1" applyFont="1" applyFill="1" applyBorder="1" applyAlignment="1">
      <alignment wrapText="1"/>
    </xf>
    <xf numFmtId="165" fontId="14" fillId="2" borderId="0" xfId="20" applyNumberFormat="1" applyFont="1" applyFill="1" applyBorder="1" applyAlignment="1">
      <alignment wrapText="1"/>
    </xf>
    <xf numFmtId="0" fontId="0" fillId="0" borderId="0" xfId="0" applyAlignment="1">
      <alignment/>
    </xf>
    <xf numFmtId="0" fontId="8" fillId="0" borderId="0" xfId="35" applyFont="1" applyBorder="1" applyAlignment="1">
      <alignment horizontal="left" vertical="top"/>
      <protection/>
    </xf>
    <xf numFmtId="0" fontId="8" fillId="0" borderId="40" xfId="35" applyFont="1" applyBorder="1" applyAlignment="1">
      <alignment horizontal="left" vertical="top"/>
      <protection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3" fillId="2" borderId="39" xfId="0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14" fillId="2" borderId="4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0" fillId="2" borderId="40" xfId="0" applyFont="1" applyFill="1" applyBorder="1" applyAlignment="1">
      <alignment/>
    </xf>
    <xf numFmtId="0" fontId="4" fillId="2" borderId="75" xfId="0" applyFont="1" applyFill="1" applyBorder="1" applyAlignment="1">
      <alignment horizontal="center" wrapText="1"/>
    </xf>
    <xf numFmtId="0" fontId="4" fillId="2" borderId="76" xfId="0" applyFont="1" applyFill="1" applyBorder="1" applyAlignment="1">
      <alignment horizontal="center" wrapText="1"/>
    </xf>
    <xf numFmtId="0" fontId="5" fillId="3" borderId="40" xfId="30" applyFont="1" applyFill="1" applyBorder="1" applyAlignment="1">
      <alignment vertical="center"/>
      <protection/>
    </xf>
    <xf numFmtId="0" fontId="5" fillId="2" borderId="40" xfId="35" applyFont="1" applyFill="1" applyBorder="1" applyAlignment="1">
      <alignment vertical="center"/>
      <protection/>
    </xf>
    <xf numFmtId="10" fontId="20" fillId="2" borderId="7" xfId="20" applyNumberFormat="1" applyFont="1" applyFill="1" applyBorder="1"/>
    <xf numFmtId="10" fontId="20" fillId="2" borderId="8" xfId="20" applyNumberFormat="1" applyFont="1" applyFill="1" applyBorder="1"/>
    <xf numFmtId="10" fontId="20" fillId="2" borderId="5" xfId="20" applyNumberFormat="1" applyFont="1" applyFill="1" applyBorder="1"/>
    <xf numFmtId="165" fontId="6" fillId="0" borderId="8" xfId="20" applyNumberFormat="1" applyFont="1" applyFill="1" applyBorder="1" applyAlignment="1">
      <alignment horizontal="center" vertical="center" wrapText="1"/>
    </xf>
    <xf numFmtId="0" fontId="5" fillId="0" borderId="8" xfId="22" applyFont="1" applyFill="1" applyBorder="1" applyAlignment="1">
      <alignment horizontal="left" vertical="center"/>
      <protection/>
    </xf>
    <xf numFmtId="164" fontId="5" fillId="0" borderId="8" xfId="22" applyNumberFormat="1" applyFont="1" applyFill="1" applyBorder="1" applyAlignment="1">
      <alignment horizontal="center"/>
      <protection/>
    </xf>
    <xf numFmtId="0" fontId="6" fillId="0" borderId="27" xfId="22" applyFont="1" applyFill="1" applyBorder="1" applyAlignment="1">
      <alignment horizontal="left" wrapText="1"/>
      <protection/>
    </xf>
    <xf numFmtId="0" fontId="6" fillId="0" borderId="26" xfId="22" applyFont="1" applyFill="1" applyBorder="1" applyAlignment="1">
      <alignment horizontal="left" wrapText="1"/>
      <protection/>
    </xf>
    <xf numFmtId="0" fontId="6" fillId="0" borderId="0" xfId="22" applyFont="1" applyFill="1" applyBorder="1" applyAlignment="1">
      <alignment horizontal="left"/>
      <protection/>
    </xf>
    <xf numFmtId="165" fontId="4" fillId="0" borderId="8" xfId="20" applyNumberFormat="1" applyFont="1" applyFill="1" applyBorder="1" applyAlignment="1">
      <alignment horizontal="right" vertical="center"/>
    </xf>
    <xf numFmtId="164" fontId="6" fillId="0" borderId="8" xfId="24" applyNumberFormat="1" applyFont="1" applyFill="1" applyBorder="1" applyAlignment="1">
      <alignment horizontal="right" vertical="center"/>
      <protection/>
    </xf>
    <xf numFmtId="164" fontId="6" fillId="0" borderId="5" xfId="24" applyNumberFormat="1" applyFont="1" applyFill="1" applyBorder="1" applyAlignment="1">
      <alignment horizontal="right" vertical="center"/>
      <protection/>
    </xf>
    <xf numFmtId="1" fontId="6" fillId="0" borderId="27" xfId="26" applyNumberFormat="1" applyFont="1" applyFill="1" applyBorder="1" applyAlignment="1">
      <alignment horizontal="left" wrapText="1"/>
      <protection/>
    </xf>
    <xf numFmtId="1" fontId="6" fillId="0" borderId="27" xfId="26" applyNumberFormat="1" applyFont="1" applyFill="1" applyBorder="1" applyAlignment="1">
      <alignment horizontal="center" vertical="center" wrapText="1"/>
      <protection/>
    </xf>
    <xf numFmtId="165" fontId="6" fillId="0" borderId="8" xfId="20" applyNumberFormat="1" applyFont="1" applyFill="1" applyBorder="1" applyAlignment="1">
      <alignment horizontal="center" vertical="center"/>
    </xf>
    <xf numFmtId="1" fontId="6" fillId="0" borderId="26" xfId="26" applyNumberFormat="1" applyFont="1" applyFill="1" applyBorder="1" applyAlignment="1">
      <alignment horizontal="left" wrapText="1"/>
      <protection/>
    </xf>
    <xf numFmtId="164" fontId="6" fillId="0" borderId="27" xfId="24" applyNumberFormat="1" applyFont="1" applyFill="1" applyBorder="1" applyAlignment="1">
      <alignment horizontal="center" vertical="center"/>
      <protection/>
    </xf>
    <xf numFmtId="164" fontId="6" fillId="0" borderId="8" xfId="24" applyNumberFormat="1" applyFont="1" applyFill="1" applyBorder="1" applyAlignment="1">
      <alignment horizontal="center" vertical="center"/>
      <protection/>
    </xf>
    <xf numFmtId="164" fontId="6" fillId="0" borderId="26" xfId="24" applyNumberFormat="1" applyFont="1" applyFill="1" applyBorder="1" applyAlignment="1">
      <alignment horizontal="center" vertical="center"/>
      <protection/>
    </xf>
    <xf numFmtId="164" fontId="6" fillId="0" borderId="5" xfId="24" applyNumberFormat="1" applyFont="1" applyFill="1" applyBorder="1" applyAlignment="1">
      <alignment horizontal="center" vertical="center"/>
      <protection/>
    </xf>
    <xf numFmtId="165" fontId="4" fillId="0" borderId="8" xfId="20" applyNumberFormat="1" applyFont="1" applyFill="1" applyBorder="1" applyAlignment="1">
      <alignment horizontal="center" vertical="center"/>
    </xf>
    <xf numFmtId="0" fontId="6" fillId="0" borderId="27" xfId="33" applyFont="1" applyFill="1" applyBorder="1" applyAlignment="1">
      <alignment horizontal="left"/>
      <protection/>
    </xf>
    <xf numFmtId="164" fontId="6" fillId="0" borderId="8" xfId="33" applyNumberFormat="1" applyFont="1" applyFill="1" applyBorder="1" applyAlignment="1">
      <alignment horizontal="center"/>
      <protection/>
    </xf>
    <xf numFmtId="165" fontId="4" fillId="0" borderId="0" xfId="20" applyNumberFormat="1" applyFont="1" applyFill="1" applyBorder="1" applyAlignment="1">
      <alignment horizontal="center"/>
    </xf>
    <xf numFmtId="165" fontId="13" fillId="0" borderId="8" xfId="20" applyNumberFormat="1" applyFont="1" applyFill="1" applyBorder="1" applyAlignment="1">
      <alignment horizontal="center"/>
    </xf>
    <xf numFmtId="0" fontId="5" fillId="0" borderId="27" xfId="33" applyFont="1" applyFill="1" applyBorder="1" applyAlignment="1">
      <alignment horizontal="left"/>
      <protection/>
    </xf>
    <xf numFmtId="164" fontId="5" fillId="0" borderId="8" xfId="33" applyNumberFormat="1" applyFont="1" applyFill="1" applyBorder="1" applyAlignment="1">
      <alignment horizontal="center"/>
      <protection/>
    </xf>
    <xf numFmtId="165" fontId="10" fillId="0" borderId="0" xfId="20" applyNumberFormat="1" applyFont="1" applyFill="1" applyBorder="1" applyAlignment="1">
      <alignment horizontal="center"/>
    </xf>
    <xf numFmtId="0" fontId="6" fillId="0" borderId="26" xfId="33" applyFont="1" applyFill="1" applyBorder="1" applyAlignment="1">
      <alignment horizontal="left"/>
      <protection/>
    </xf>
    <xf numFmtId="164" fontId="6" fillId="0" borderId="5" xfId="33" applyNumberFormat="1" applyFont="1" applyFill="1" applyBorder="1" applyAlignment="1">
      <alignment horizontal="center"/>
      <protection/>
    </xf>
    <xf numFmtId="165" fontId="4" fillId="0" borderId="8" xfId="20" applyNumberFormat="1" applyFont="1" applyFill="1" applyBorder="1" applyAlignment="1">
      <alignment horizontal="center"/>
    </xf>
    <xf numFmtId="164" fontId="4" fillId="0" borderId="8" xfId="33" applyNumberFormat="1" applyFont="1" applyFill="1" applyBorder="1" applyAlignment="1">
      <alignment horizontal="center"/>
      <protection/>
    </xf>
    <xf numFmtId="0" fontId="25" fillId="0" borderId="1" xfId="0" applyFont="1" applyFill="1" applyBorder="1" applyAlignment="1">
      <alignment horizontal="center"/>
    </xf>
    <xf numFmtId="0" fontId="30" fillId="0" borderId="77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30" fillId="0" borderId="8" xfId="0" applyFont="1" applyFill="1" applyBorder="1"/>
    <xf numFmtId="0" fontId="30" fillId="0" borderId="0" xfId="0" applyFont="1" applyFill="1" applyBorder="1" applyAlignment="1">
      <alignment horizontal="center"/>
    </xf>
    <xf numFmtId="0" fontId="30" fillId="0" borderId="8" xfId="0" applyFont="1" applyFill="1" applyBorder="1" applyAlignment="1">
      <alignment horizontal="center"/>
    </xf>
    <xf numFmtId="0" fontId="18" fillId="0" borderId="8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center"/>
    </xf>
    <xf numFmtId="1" fontId="30" fillId="0" borderId="8" xfId="0" applyNumberFormat="1" applyFont="1" applyFill="1" applyBorder="1" applyAlignment="1">
      <alignment horizontal="center"/>
    </xf>
    <xf numFmtId="0" fontId="30" fillId="0" borderId="40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23" xfId="0" applyFont="1" applyFill="1" applyBorder="1" applyAlignment="1">
      <alignment horizontal="center" wrapText="1"/>
    </xf>
    <xf numFmtId="165" fontId="4" fillId="0" borderId="31" xfId="20" applyNumberFormat="1" applyFont="1" applyFill="1" applyBorder="1" applyAlignment="1">
      <alignment horizontal="center"/>
    </xf>
    <xf numFmtId="165" fontId="10" fillId="0" borderId="31" xfId="2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3" borderId="0" xfId="30" applyFont="1" applyFill="1" applyBorder="1" applyAlignment="1">
      <alignment horizontal="center" vertical="center" wrapText="1"/>
      <protection/>
    </xf>
    <xf numFmtId="1" fontId="6" fillId="0" borderId="27" xfId="26" applyNumberFormat="1" applyFont="1" applyFill="1" applyBorder="1" applyAlignment="1">
      <alignment horizontal="left"/>
      <protection/>
    </xf>
    <xf numFmtId="0" fontId="6" fillId="0" borderId="8" xfId="22" applyFont="1" applyFill="1" applyBorder="1" applyAlignment="1">
      <alignment horizontal="left" wrapText="1"/>
      <protection/>
    </xf>
    <xf numFmtId="164" fontId="6" fillId="0" borderId="31" xfId="24" applyNumberFormat="1" applyFont="1" applyFill="1" applyBorder="1" applyAlignment="1">
      <alignment horizontal="right" vertical="center"/>
      <protection/>
    </xf>
    <xf numFmtId="164" fontId="5" fillId="2" borderId="0" xfId="24" applyNumberFormat="1" applyFont="1" applyFill="1" applyBorder="1" applyAlignment="1">
      <alignment horizontal="right" vertical="center"/>
      <protection/>
    </xf>
    <xf numFmtId="1" fontId="6" fillId="2" borderId="8" xfId="26" applyNumberFormat="1" applyFont="1" applyFill="1" applyBorder="1" applyAlignment="1">
      <alignment horizontal="left" wrapText="1"/>
      <protection/>
    </xf>
    <xf numFmtId="0" fontId="5" fillId="2" borderId="27" xfId="27" applyFont="1" applyFill="1" applyBorder="1" applyAlignment="1">
      <alignment horizontal="left"/>
      <protection/>
    </xf>
    <xf numFmtId="1" fontId="6" fillId="0" borderId="29" xfId="26" applyNumberFormat="1" applyFont="1" applyFill="1" applyBorder="1" applyAlignment="1">
      <alignment horizontal="left" wrapText="1"/>
      <protection/>
    </xf>
    <xf numFmtId="1" fontId="6" fillId="0" borderId="29" xfId="26" applyNumberFormat="1" applyFont="1" applyFill="1" applyBorder="1" applyAlignment="1">
      <alignment horizontal="center" vertical="center" wrapText="1"/>
      <protection/>
    </xf>
    <xf numFmtId="165" fontId="6" fillId="0" borderId="7" xfId="20" applyNumberFormat="1" applyFont="1" applyFill="1" applyBorder="1" applyAlignment="1">
      <alignment horizontal="center" vertical="center"/>
    </xf>
    <xf numFmtId="164" fontId="6" fillId="0" borderId="0" xfId="33" applyNumberFormat="1" applyFont="1" applyFill="1" applyBorder="1" applyAlignment="1">
      <alignment horizontal="center"/>
      <protection/>
    </xf>
    <xf numFmtId="0" fontId="5" fillId="0" borderId="23" xfId="33" applyFont="1" applyFill="1" applyBorder="1" applyAlignment="1">
      <alignment horizontal="center" vertical="center"/>
      <protection/>
    </xf>
    <xf numFmtId="0" fontId="6" fillId="0" borderId="1" xfId="26" applyFont="1" applyFill="1" applyBorder="1" applyAlignment="1">
      <alignment horizontal="center" vertical="center" wrapText="1"/>
      <protection/>
    </xf>
    <xf numFmtId="0" fontId="4" fillId="0" borderId="7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14" fillId="3" borderId="0" xfId="30" applyFont="1" applyFill="1" applyBorder="1" applyAlignment="1">
      <alignment horizontal="center" vertical="center" wrapText="1"/>
      <protection/>
    </xf>
    <xf numFmtId="0" fontId="13" fillId="2" borderId="0" xfId="0" applyFont="1" applyFill="1" applyBorder="1" applyAlignment="1">
      <alignment horizontal="left" wrapText="1"/>
    </xf>
    <xf numFmtId="1" fontId="4" fillId="2" borderId="0" xfId="0" applyNumberFormat="1" applyFont="1" applyFill="1" applyBorder="1" applyAlignment="1">
      <alignment wrapText="1"/>
    </xf>
    <xf numFmtId="10" fontId="13" fillId="2" borderId="0" xfId="20" applyNumberFormat="1" applyFont="1" applyFill="1" applyBorder="1" applyAlignment="1">
      <alignment wrapText="1"/>
    </xf>
    <xf numFmtId="0" fontId="13" fillId="2" borderId="0" xfId="0" applyFont="1" applyFill="1" applyBorder="1" applyAlignment="1">
      <alignment horizontal="justify" wrapText="1"/>
    </xf>
    <xf numFmtId="0" fontId="14" fillId="2" borderId="0" xfId="0" applyFont="1" applyFill="1" applyBorder="1" applyAlignment="1">
      <alignment horizontal="left" wrapText="1"/>
    </xf>
    <xf numFmtId="1" fontId="10" fillId="2" borderId="0" xfId="0" applyNumberFormat="1" applyFont="1" applyFill="1" applyBorder="1" applyAlignment="1">
      <alignment wrapText="1"/>
    </xf>
    <xf numFmtId="10" fontId="14" fillId="2" borderId="0" xfId="20" applyNumberFormat="1" applyFont="1" applyFill="1" applyBorder="1" applyAlignment="1">
      <alignment wrapText="1"/>
    </xf>
    <xf numFmtId="0" fontId="14" fillId="2" borderId="0" xfId="0" applyFont="1" applyFill="1" applyBorder="1" applyAlignment="1">
      <alignment horizontal="justify" wrapText="1"/>
    </xf>
    <xf numFmtId="0" fontId="13" fillId="0" borderId="0" xfId="22" applyFont="1" applyFill="1" applyBorder="1" applyAlignment="1">
      <alignment horizontal="left"/>
      <protection/>
    </xf>
    <xf numFmtId="1" fontId="13" fillId="0" borderId="8" xfId="26" applyNumberFormat="1" applyFont="1" applyFill="1" applyBorder="1" applyAlignment="1">
      <alignment horizontal="center" vertical="center" wrapText="1"/>
      <protection/>
    </xf>
    <xf numFmtId="1" fontId="13" fillId="0" borderId="5" xfId="26" applyNumberFormat="1" applyFont="1" applyFill="1" applyBorder="1" applyAlignment="1">
      <alignment horizontal="center" vertical="center" wrapText="1"/>
      <protection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6" fillId="2" borderId="40" xfId="0" applyFont="1" applyFill="1" applyBorder="1" applyAlignment="1">
      <alignment horizontal="center" vertical="center"/>
    </xf>
    <xf numFmtId="0" fontId="5" fillId="0" borderId="40" xfId="27" applyFont="1" applyBorder="1" applyAlignment="1">
      <alignment horizontal="center" vertical="center" wrapText="1"/>
      <protection/>
    </xf>
    <xf numFmtId="0" fontId="5" fillId="0" borderId="0" xfId="27" applyFont="1" applyBorder="1" applyAlignment="1">
      <alignment horizontal="center" vertical="center" wrapText="1"/>
      <protection/>
    </xf>
    <xf numFmtId="0" fontId="5" fillId="3" borderId="40" xfId="30" applyFont="1" applyFill="1" applyBorder="1" applyAlignment="1">
      <alignment horizontal="center" vertical="center" wrapText="1"/>
      <protection/>
    </xf>
    <xf numFmtId="0" fontId="4" fillId="2" borderId="0" xfId="0" applyFont="1" applyFill="1" applyAlignment="1">
      <alignment horizontal="left" vertical="center" wrapText="1"/>
    </xf>
    <xf numFmtId="0" fontId="5" fillId="3" borderId="0" xfId="30" applyFont="1" applyFill="1" applyBorder="1" applyAlignment="1">
      <alignment horizontal="center" vertical="center" wrapText="1"/>
      <protection/>
    </xf>
    <xf numFmtId="0" fontId="13" fillId="3" borderId="7" xfId="30" applyFont="1" applyFill="1" applyBorder="1" applyAlignment="1">
      <alignment horizontal="center" vertical="center"/>
      <protection/>
    </xf>
    <xf numFmtId="0" fontId="13" fillId="3" borderId="5" xfId="30" applyFont="1" applyFill="1" applyBorder="1" applyAlignment="1">
      <alignment horizontal="center" vertical="center"/>
      <protection/>
    </xf>
    <xf numFmtId="0" fontId="6" fillId="2" borderId="7" xfId="21" applyFont="1" applyFill="1" applyBorder="1" applyAlignment="1">
      <alignment horizontal="center" vertical="center" wrapText="1"/>
      <protection/>
    </xf>
    <xf numFmtId="0" fontId="6" fillId="2" borderId="5" xfId="21" applyFont="1" applyFill="1" applyBorder="1" applyAlignment="1">
      <alignment horizontal="center" vertical="center" wrapText="1"/>
      <protection/>
    </xf>
    <xf numFmtId="0" fontId="25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 vertical="center" wrapText="1"/>
    </xf>
    <xf numFmtId="0" fontId="5" fillId="2" borderId="40" xfId="21" applyFont="1" applyFill="1" applyBorder="1" applyAlignment="1">
      <alignment horizontal="center" vertical="center" wrapText="1"/>
      <protection/>
    </xf>
    <xf numFmtId="0" fontId="5" fillId="2" borderId="40" xfId="22" applyFont="1" applyFill="1" applyBorder="1" applyAlignment="1">
      <alignment horizontal="center" vertical="center" wrapText="1"/>
      <protection/>
    </xf>
    <xf numFmtId="0" fontId="14" fillId="2" borderId="40" xfId="27" applyFont="1" applyFill="1" applyBorder="1" applyAlignment="1">
      <alignment horizontal="center" vertical="center" wrapText="1"/>
      <protection/>
    </xf>
    <xf numFmtId="0" fontId="5" fillId="0" borderId="23" xfId="0" applyFont="1" applyBorder="1" applyAlignment="1">
      <alignment horizontal="center" wrapText="1"/>
    </xf>
    <xf numFmtId="0" fontId="5" fillId="0" borderId="77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14" fillId="2" borderId="40" xfId="28" applyFont="1" applyFill="1" applyBorder="1" applyAlignment="1">
      <alignment horizontal="center" vertical="center" wrapText="1"/>
      <protection/>
    </xf>
    <xf numFmtId="0" fontId="6" fillId="2" borderId="0" xfId="0" applyFont="1" applyFill="1" applyAlignment="1">
      <alignment horizontal="left" wrapText="1"/>
    </xf>
    <xf numFmtId="0" fontId="13" fillId="3" borderId="0" xfId="30" applyFont="1" applyFill="1" applyBorder="1" applyAlignment="1">
      <alignment horizontal="center" vertical="center"/>
      <protection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2" borderId="40" xfId="32" applyFont="1" applyFill="1" applyBorder="1" applyAlignment="1">
      <alignment horizontal="center" vertical="center" wrapText="1"/>
      <protection/>
    </xf>
    <xf numFmtId="0" fontId="6" fillId="2" borderId="23" xfId="27" applyFont="1" applyFill="1" applyBorder="1" applyAlignment="1">
      <alignment horizontal="center" vertical="center" wrapText="1"/>
      <protection/>
    </xf>
    <xf numFmtId="0" fontId="6" fillId="2" borderId="77" xfId="27" applyFont="1" applyFill="1" applyBorder="1" applyAlignment="1">
      <alignment horizontal="center" vertical="center" wrapText="1"/>
      <protection/>
    </xf>
    <xf numFmtId="0" fontId="6" fillId="2" borderId="24" xfId="27" applyFont="1" applyFill="1" applyBorder="1" applyAlignment="1">
      <alignment horizontal="center" vertical="center" wrapText="1"/>
      <protection/>
    </xf>
    <xf numFmtId="0" fontId="6" fillId="2" borderId="23" xfId="27" applyFont="1" applyFill="1" applyBorder="1" applyAlignment="1">
      <alignment horizontal="center" wrapText="1"/>
      <protection/>
    </xf>
    <xf numFmtId="0" fontId="6" fillId="2" borderId="24" xfId="27" applyFont="1" applyFill="1" applyBorder="1" applyAlignment="1">
      <alignment horizontal="center" wrapText="1"/>
      <protection/>
    </xf>
    <xf numFmtId="0" fontId="5" fillId="2" borderId="7" xfId="27" applyFont="1" applyFill="1" applyBorder="1" applyAlignment="1">
      <alignment horizontal="center" vertical="center"/>
      <protection/>
    </xf>
    <xf numFmtId="0" fontId="5" fillId="2" borderId="8" xfId="27" applyFont="1" applyFill="1" applyBorder="1" applyAlignment="1">
      <alignment horizontal="center" vertical="center"/>
      <protection/>
    </xf>
    <xf numFmtId="0" fontId="5" fillId="2" borderId="5" xfId="27" applyFont="1" applyFill="1" applyBorder="1" applyAlignment="1">
      <alignment horizontal="center" vertical="center"/>
      <protection/>
    </xf>
    <xf numFmtId="0" fontId="5" fillId="2" borderId="40" xfId="24" applyFont="1" applyFill="1" applyBorder="1" applyAlignment="1">
      <alignment horizontal="center" vertical="center" wrapText="1"/>
      <protection/>
    </xf>
    <xf numFmtId="0" fontId="5" fillId="2" borderId="0" xfId="31" applyFont="1" applyFill="1" applyBorder="1" applyAlignment="1">
      <alignment horizontal="center" vertical="center" wrapText="1"/>
      <protection/>
    </xf>
    <xf numFmtId="0" fontId="6" fillId="2" borderId="7" xfId="26" applyFont="1" applyFill="1" applyBorder="1" applyAlignment="1">
      <alignment horizontal="center" vertical="center" wrapText="1"/>
      <protection/>
    </xf>
    <xf numFmtId="0" fontId="6" fillId="2" borderId="5" xfId="26" applyFont="1" applyFill="1" applyBorder="1" applyAlignment="1">
      <alignment horizontal="center" vertical="center" wrapText="1"/>
      <protection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7" xfId="24" applyFont="1" applyFill="1" applyBorder="1" applyAlignment="1">
      <alignment horizontal="center" vertical="center" wrapText="1"/>
      <protection/>
    </xf>
    <xf numFmtId="0" fontId="6" fillId="2" borderId="5" xfId="24" applyFont="1" applyFill="1" applyBorder="1" applyAlignment="1">
      <alignment horizontal="center" vertical="center" wrapText="1"/>
      <protection/>
    </xf>
    <xf numFmtId="0" fontId="5" fillId="2" borderId="7" xfId="25" applyFont="1" applyFill="1" applyBorder="1" applyAlignment="1">
      <alignment horizontal="center" vertical="center"/>
      <protection/>
    </xf>
    <xf numFmtId="0" fontId="5" fillId="2" borderId="5" xfId="25" applyFont="1" applyFill="1" applyBorder="1" applyAlignment="1">
      <alignment horizontal="center" vertical="center"/>
      <protection/>
    </xf>
    <xf numFmtId="0" fontId="6" fillId="0" borderId="7" xfId="29" applyFont="1" applyFill="1" applyBorder="1" applyAlignment="1">
      <alignment horizontal="center" vertical="center" wrapText="1"/>
      <protection/>
    </xf>
    <xf numFmtId="0" fontId="6" fillId="0" borderId="8" xfId="29" applyFont="1" applyFill="1" applyBorder="1" applyAlignment="1">
      <alignment horizontal="center" vertical="center" wrapText="1"/>
      <protection/>
    </xf>
    <xf numFmtId="0" fontId="6" fillId="2" borderId="8" xfId="26" applyFont="1" applyFill="1" applyBorder="1" applyAlignment="1">
      <alignment horizontal="center" vertical="center" wrapText="1"/>
      <protection/>
    </xf>
    <xf numFmtId="0" fontId="8" fillId="0" borderId="23" xfId="0" applyFont="1" applyBorder="1" applyAlignment="1">
      <alignment horizontal="center" wrapText="1"/>
    </xf>
    <xf numFmtId="0" fontId="8" fillId="0" borderId="77" xfId="0" applyFont="1" applyBorder="1" applyAlignment="1">
      <alignment horizontal="center" wrapText="1"/>
    </xf>
    <xf numFmtId="0" fontId="25" fillId="2" borderId="40" xfId="0" applyFont="1" applyFill="1" applyBorder="1" applyAlignment="1">
      <alignment horizontal="center"/>
    </xf>
    <xf numFmtId="0" fontId="13" fillId="3" borderId="23" xfId="30" applyFont="1" applyFill="1" applyBorder="1" applyAlignment="1">
      <alignment horizontal="center" vertical="center" wrapText="1"/>
      <protection/>
    </xf>
    <xf numFmtId="0" fontId="13" fillId="3" borderId="24" xfId="30" applyFont="1" applyFill="1" applyBorder="1" applyAlignment="1">
      <alignment horizontal="center" vertical="center" wrapText="1"/>
      <protection/>
    </xf>
    <xf numFmtId="0" fontId="0" fillId="0" borderId="8" xfId="0" applyBorder="1" applyAlignment="1">
      <alignment horizontal="center" vertical="center"/>
    </xf>
    <xf numFmtId="0" fontId="8" fillId="2" borderId="29" xfId="27" applyFont="1" applyFill="1" applyBorder="1" applyAlignment="1">
      <alignment horizontal="left" wrapText="1"/>
      <protection/>
    </xf>
    <xf numFmtId="0" fontId="8" fillId="2" borderId="39" xfId="27" applyFont="1" applyFill="1" applyBorder="1" applyAlignment="1">
      <alignment horizontal="left" wrapText="1"/>
      <protection/>
    </xf>
    <xf numFmtId="0" fontId="8" fillId="2" borderId="27" xfId="27" applyFont="1" applyFill="1" applyBorder="1" applyAlignment="1">
      <alignment horizontal="left" wrapText="1"/>
      <protection/>
    </xf>
    <xf numFmtId="0" fontId="8" fillId="2" borderId="0" xfId="27" applyFont="1" applyFill="1" applyBorder="1" applyAlignment="1">
      <alignment horizontal="left" wrapText="1"/>
      <protection/>
    </xf>
    <xf numFmtId="0" fontId="8" fillId="2" borderId="29" xfId="27" applyFont="1" applyFill="1" applyBorder="1" applyAlignment="1">
      <alignment horizontal="center" vertical="center" wrapText="1"/>
      <protection/>
    </xf>
    <xf numFmtId="0" fontId="8" fillId="2" borderId="39" xfId="27" applyFont="1" applyFill="1" applyBorder="1" applyAlignment="1">
      <alignment horizontal="center" vertical="center" wrapText="1"/>
      <protection/>
    </xf>
    <xf numFmtId="0" fontId="8" fillId="2" borderId="30" xfId="27" applyFont="1" applyFill="1" applyBorder="1" applyAlignment="1">
      <alignment horizontal="center" vertical="center" wrapText="1"/>
      <protection/>
    </xf>
    <xf numFmtId="0" fontId="8" fillId="2" borderId="78" xfId="27" applyFont="1" applyFill="1" applyBorder="1" applyAlignment="1">
      <alignment horizontal="center" wrapText="1"/>
      <protection/>
    </xf>
    <xf numFmtId="0" fontId="8" fillId="2" borderId="79" xfId="27" applyFont="1" applyFill="1" applyBorder="1" applyAlignment="1">
      <alignment horizontal="center" wrapText="1"/>
      <protection/>
    </xf>
    <xf numFmtId="0" fontId="8" fillId="2" borderId="80" xfId="27" applyFont="1" applyFill="1" applyBorder="1" applyAlignment="1">
      <alignment horizontal="center" wrapText="1"/>
      <protection/>
    </xf>
    <xf numFmtId="0" fontId="2" fillId="2" borderId="0" xfId="0" applyFont="1" applyFill="1" applyAlignment="1">
      <alignment horizontal="justify" wrapText="1"/>
    </xf>
    <xf numFmtId="0" fontId="5" fillId="2" borderId="8" xfId="25" applyFont="1" applyFill="1" applyBorder="1" applyAlignment="1">
      <alignment horizontal="center" vertical="center"/>
      <protection/>
    </xf>
    <xf numFmtId="0" fontId="6" fillId="2" borderId="30" xfId="24" applyFont="1" applyFill="1" applyBorder="1" applyAlignment="1">
      <alignment horizontal="center" vertical="center" wrapText="1"/>
      <protection/>
    </xf>
    <xf numFmtId="0" fontId="6" fillId="2" borderId="31" xfId="24" applyFont="1" applyFill="1" applyBorder="1" applyAlignment="1">
      <alignment horizontal="center" vertical="center" wrapText="1"/>
      <protection/>
    </xf>
    <xf numFmtId="0" fontId="4" fillId="2" borderId="8" xfId="0" applyFont="1" applyFill="1" applyBorder="1" applyAlignment="1">
      <alignment horizontal="center" vertical="center" wrapText="1"/>
    </xf>
    <xf numFmtId="0" fontId="25" fillId="2" borderId="40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left" vertical="center" wrapText="1"/>
    </xf>
    <xf numFmtId="0" fontId="28" fillId="2" borderId="7" xfId="27" applyFont="1" applyFill="1" applyBorder="1" applyAlignment="1">
      <alignment horizontal="center" vertical="center" wrapText="1"/>
      <protection/>
    </xf>
    <xf numFmtId="0" fontId="28" fillId="2" borderId="8" xfId="27" applyFont="1" applyFill="1" applyBorder="1" applyAlignment="1">
      <alignment horizontal="center" vertical="center" wrapText="1"/>
      <protection/>
    </xf>
    <xf numFmtId="0" fontId="28" fillId="2" borderId="5" xfId="27" applyFont="1" applyFill="1" applyBorder="1" applyAlignment="1">
      <alignment horizontal="center" vertical="center" wrapText="1"/>
      <protection/>
    </xf>
    <xf numFmtId="0" fontId="5" fillId="3" borderId="81" xfId="30" applyFont="1" applyFill="1" applyBorder="1" applyAlignment="1">
      <alignment horizontal="center" vertical="center" wrapText="1"/>
      <protection/>
    </xf>
    <xf numFmtId="0" fontId="13" fillId="3" borderId="81" xfId="30" applyFont="1" applyFill="1" applyBorder="1" applyAlignment="1">
      <alignment horizontal="center" vertical="center"/>
      <protection/>
    </xf>
    <xf numFmtId="0" fontId="13" fillId="3" borderId="18" xfId="30" applyFont="1" applyFill="1" applyBorder="1" applyAlignment="1">
      <alignment horizontal="center" vertical="center" wrapText="1"/>
      <protection/>
    </xf>
    <xf numFmtId="0" fontId="13" fillId="3" borderId="13" xfId="30" applyFont="1" applyFill="1" applyBorder="1" applyAlignment="1">
      <alignment horizontal="center" vertical="center"/>
      <protection/>
    </xf>
    <xf numFmtId="0" fontId="5" fillId="2" borderId="40" xfId="33" applyFont="1" applyFill="1" applyBorder="1" applyAlignment="1">
      <alignment horizontal="center" vertical="center" wrapText="1"/>
      <protection/>
    </xf>
    <xf numFmtId="0" fontId="5" fillId="2" borderId="40" xfId="34" applyFont="1" applyFill="1" applyBorder="1" applyAlignment="1">
      <alignment horizontal="center" vertical="center" wrapText="1"/>
      <protection/>
    </xf>
    <xf numFmtId="0" fontId="31" fillId="5" borderId="40" xfId="0" applyFont="1" applyFill="1" applyBorder="1" applyAlignment="1">
      <alignment horizontal="center" wrapText="1"/>
    </xf>
    <xf numFmtId="0" fontId="11" fillId="2" borderId="40" xfId="0" applyFont="1" applyFill="1" applyBorder="1" applyAlignment="1">
      <alignment horizontal="center" vertical="center" wrapText="1"/>
    </xf>
    <xf numFmtId="0" fontId="5" fillId="2" borderId="0" xfId="34" applyFont="1" applyFill="1" applyBorder="1" applyAlignment="1">
      <alignment horizontal="center" vertical="center" wrapText="1"/>
      <protection/>
    </xf>
    <xf numFmtId="0" fontId="2" fillId="2" borderId="0" xfId="0" applyFont="1" applyFill="1" applyAlignment="1">
      <alignment horizontal="left" vertical="center" wrapText="1"/>
    </xf>
    <xf numFmtId="0" fontId="5" fillId="2" borderId="40" xfId="26" applyFont="1" applyFill="1" applyBorder="1" applyAlignment="1">
      <alignment horizontal="center" vertical="center" wrapText="1"/>
      <protection/>
    </xf>
    <xf numFmtId="0" fontId="14" fillId="2" borderId="0" xfId="0" applyFont="1" applyFill="1" applyBorder="1" applyAlignment="1">
      <alignment horizontal="center" vertical="center" wrapText="1"/>
    </xf>
    <xf numFmtId="0" fontId="8" fillId="0" borderId="82" xfId="35" applyFont="1" applyBorder="1" applyAlignment="1">
      <alignment horizontal="center" wrapText="1"/>
      <protection/>
    </xf>
    <xf numFmtId="0" fontId="1" fillId="0" borderId="80" xfId="35" applyFont="1" applyBorder="1" applyAlignment="1">
      <alignment horizontal="center" vertical="center"/>
      <protection/>
    </xf>
    <xf numFmtId="0" fontId="8" fillId="0" borderId="83" xfId="35" applyFont="1" applyBorder="1" applyAlignment="1">
      <alignment horizontal="center" wrapText="1"/>
      <protection/>
    </xf>
    <xf numFmtId="0" fontId="1" fillId="0" borderId="79" xfId="35" applyFont="1" applyBorder="1" applyAlignment="1">
      <alignment horizontal="center" vertical="center"/>
      <protection/>
    </xf>
    <xf numFmtId="0" fontId="8" fillId="0" borderId="84" xfId="35" applyFont="1" applyBorder="1" applyAlignment="1">
      <alignment horizontal="center" wrapText="1"/>
      <protection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8" fillId="0" borderId="85" xfId="35" applyFont="1" applyBorder="1" applyAlignment="1">
      <alignment horizontal="left" vertical="top" wrapText="1"/>
      <protection/>
    </xf>
    <xf numFmtId="0" fontId="1" fillId="0" borderId="27" xfId="35" applyFont="1" applyBorder="1" applyAlignment="1">
      <alignment horizontal="center" vertical="center"/>
      <protection/>
    </xf>
    <xf numFmtId="0" fontId="1" fillId="0" borderId="26" xfId="35" applyFont="1" applyBorder="1" applyAlignment="1">
      <alignment horizontal="center" vertical="center"/>
      <protection/>
    </xf>
    <xf numFmtId="0" fontId="14" fillId="2" borderId="4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0" fillId="2" borderId="0" xfId="0" applyFont="1" applyFill="1" applyAlignment="1">
      <alignment horizontal="left" vertical="center" wrapText="1"/>
    </xf>
    <xf numFmtId="0" fontId="4" fillId="2" borderId="48" xfId="0" applyFont="1" applyFill="1" applyBorder="1" applyAlignment="1">
      <alignment horizontal="center"/>
    </xf>
    <xf numFmtId="0" fontId="4" fillId="2" borderId="8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horizontal="justify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0" xfId="26" applyFont="1" applyBorder="1" applyAlignment="1">
      <alignment horizontal="center" vertical="center" wrapText="1"/>
      <protection/>
    </xf>
    <xf numFmtId="0" fontId="1" fillId="0" borderId="0" xfId="26" applyFont="1" applyBorder="1" applyAlignment="1">
      <alignment horizontal="center" vertical="center"/>
      <protection/>
    </xf>
    <xf numFmtId="0" fontId="1" fillId="0" borderId="29" xfId="26" applyFont="1" applyBorder="1" applyAlignment="1">
      <alignment horizontal="center" vertical="center"/>
      <protection/>
    </xf>
    <xf numFmtId="0" fontId="1" fillId="0" borderId="39" xfId="26" applyFont="1" applyBorder="1" applyAlignment="1">
      <alignment horizontal="center" vertical="center"/>
      <protection/>
    </xf>
    <xf numFmtId="0" fontId="1" fillId="0" borderId="87" xfId="26" applyFont="1" applyBorder="1" applyAlignment="1">
      <alignment horizontal="center" vertical="center"/>
      <protection/>
    </xf>
    <xf numFmtId="0" fontId="1" fillId="0" borderId="81" xfId="26" applyFont="1" applyBorder="1" applyAlignment="1">
      <alignment horizontal="center" vertical="center"/>
      <protection/>
    </xf>
    <xf numFmtId="0" fontId="8" fillId="0" borderId="83" xfId="26" applyFont="1" applyBorder="1" applyAlignment="1">
      <alignment horizontal="center" wrapText="1"/>
      <protection/>
    </xf>
    <xf numFmtId="0" fontId="1" fillId="0" borderId="79" xfId="26" applyFont="1" applyBorder="1" applyAlignment="1">
      <alignment horizontal="center" vertical="center"/>
      <protection/>
    </xf>
    <xf numFmtId="0" fontId="8" fillId="0" borderId="82" xfId="26" applyFont="1" applyBorder="1" applyAlignment="1">
      <alignment horizontal="center" wrapText="1"/>
      <protection/>
    </xf>
    <xf numFmtId="0" fontId="1" fillId="0" borderId="80" xfId="26" applyFont="1" applyBorder="1" applyAlignment="1">
      <alignment horizontal="center" vertical="center"/>
      <protection/>
    </xf>
    <xf numFmtId="0" fontId="8" fillId="0" borderId="84" xfId="26" applyFont="1" applyBorder="1" applyAlignment="1">
      <alignment horizontal="center" wrapText="1"/>
      <protection/>
    </xf>
    <xf numFmtId="0" fontId="8" fillId="0" borderId="85" xfId="26" applyFont="1" applyBorder="1" applyAlignment="1">
      <alignment horizontal="left" vertical="top" wrapText="1"/>
      <protection/>
    </xf>
    <xf numFmtId="0" fontId="1" fillId="0" borderId="27" xfId="26" applyFont="1" applyBorder="1" applyAlignment="1">
      <alignment horizontal="center" vertical="center"/>
      <protection/>
    </xf>
    <xf numFmtId="0" fontId="1" fillId="0" borderId="26" xfId="26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 wrapText="1"/>
      <protection/>
    </xf>
    <xf numFmtId="0" fontId="1" fillId="0" borderId="0" xfId="35" applyFont="1" applyBorder="1" applyAlignment="1">
      <alignment horizontal="center" vertical="center"/>
      <protection/>
    </xf>
    <xf numFmtId="0" fontId="1" fillId="0" borderId="29" xfId="35" applyFont="1" applyBorder="1" applyAlignment="1">
      <alignment horizontal="center" vertical="center"/>
      <protection/>
    </xf>
    <xf numFmtId="0" fontId="1" fillId="0" borderId="39" xfId="35" applyFont="1" applyBorder="1" applyAlignment="1">
      <alignment horizontal="center" vertical="center"/>
      <protection/>
    </xf>
    <xf numFmtId="0" fontId="1" fillId="0" borderId="87" xfId="35" applyFont="1" applyBorder="1" applyAlignment="1">
      <alignment horizontal="center" vertical="center"/>
      <protection/>
    </xf>
    <xf numFmtId="0" fontId="1" fillId="0" borderId="81" xfId="35" applyFont="1" applyBorder="1" applyAlignment="1">
      <alignment horizontal="center" vertical="center"/>
      <protection/>
    </xf>
    <xf numFmtId="0" fontId="13" fillId="0" borderId="8" xfId="0" applyFont="1" applyFill="1" applyBorder="1"/>
    <xf numFmtId="0" fontId="13" fillId="0" borderId="5" xfId="0" applyFont="1" applyFill="1" applyBorder="1"/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ual" xfId="20"/>
    <cellStyle name="Normal_PREV_PER" xfId="21"/>
    <cellStyle name="Normal_Hoja5" xfId="22"/>
    <cellStyle name="Hipervínculo" xfId="23"/>
    <cellStyle name="Normal_PREV_RV" xfId="24"/>
    <cellStyle name="Normal_PREV_RAP" xfId="25"/>
    <cellStyle name="Normal_Hoja1" xfId="26"/>
    <cellStyle name="Normal_Hoja3" xfId="27"/>
    <cellStyle name="Normal_INCID_PER_TIPO" xfId="28"/>
    <cellStyle name="Normal_pob" xfId="29"/>
    <cellStyle name="Normal 2" xfId="30"/>
    <cellStyle name="Normal_INCID_RV" xfId="31"/>
    <cellStyle name="Normal_Hoja4" xfId="32"/>
    <cellStyle name="Normal_PREV_HOG" xfId="33"/>
    <cellStyle name="Normal_INCID_HOG_X_TIPO" xfId="34"/>
    <cellStyle name="Normal_Hoja2" xfId="35"/>
  </cellStyles>
  <dxfs count="1">
    <dxf>
      <font>
        <color rgb="FFFF000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showGridLines="0" tabSelected="1" zoomScale="110" zoomScaleNormal="110" zoomScalePageLayoutView="90" workbookViewId="0" topLeftCell="A1">
      <selection activeCell="A1" sqref="A1:B1"/>
    </sheetView>
  </sheetViews>
  <sheetFormatPr defaultColWidth="11.421875" defaultRowHeight="15"/>
  <cols>
    <col min="1" max="1" width="5.28125" style="209" bestFit="1" customWidth="1"/>
    <col min="2" max="2" width="137.421875" style="0" customWidth="1"/>
    <col min="3" max="3" width="11.421875" style="498" customWidth="1"/>
  </cols>
  <sheetData>
    <row r="1" spans="1:2" ht="21">
      <c r="A1" s="642" t="s">
        <v>199</v>
      </c>
      <c r="B1" s="643"/>
    </row>
    <row r="2" spans="1:2" ht="15">
      <c r="A2" s="146"/>
      <c r="B2" s="147" t="s">
        <v>0</v>
      </c>
    </row>
    <row r="3" spans="1:2" ht="15">
      <c r="A3" s="146" t="s">
        <v>118</v>
      </c>
      <c r="B3" s="148" t="s">
        <v>285</v>
      </c>
    </row>
    <row r="4" spans="1:2" ht="15">
      <c r="A4" s="146" t="s">
        <v>38</v>
      </c>
      <c r="B4" s="149" t="s">
        <v>283</v>
      </c>
    </row>
    <row r="5" spans="1:2" ht="15">
      <c r="A5" s="146" t="s">
        <v>51</v>
      </c>
      <c r="B5" s="149" t="s">
        <v>284</v>
      </c>
    </row>
    <row r="6" spans="1:2" ht="15">
      <c r="A6" s="146" t="s">
        <v>65</v>
      </c>
      <c r="B6" s="149" t="s">
        <v>286</v>
      </c>
    </row>
    <row r="7" spans="1:2" ht="15">
      <c r="A7" s="146" t="s">
        <v>67</v>
      </c>
      <c r="B7" s="148" t="s">
        <v>501</v>
      </c>
    </row>
    <row r="8" spans="1:2" ht="15">
      <c r="A8" s="146" t="s">
        <v>68</v>
      </c>
      <c r="B8" s="148" t="s">
        <v>95</v>
      </c>
    </row>
    <row r="9" spans="1:2" ht="15">
      <c r="A9" s="146" t="s">
        <v>69</v>
      </c>
      <c r="B9" s="148" t="s">
        <v>227</v>
      </c>
    </row>
    <row r="10" spans="1:2" ht="15">
      <c r="A10" s="146" t="s">
        <v>74</v>
      </c>
      <c r="B10" s="148" t="s">
        <v>393</v>
      </c>
    </row>
    <row r="11" spans="1:2" ht="15">
      <c r="A11" s="146" t="s">
        <v>82</v>
      </c>
      <c r="B11" s="148" t="s">
        <v>87</v>
      </c>
    </row>
    <row r="12" spans="1:2" ht="15">
      <c r="A12" s="146" t="s">
        <v>86</v>
      </c>
      <c r="B12" s="148" t="s">
        <v>414</v>
      </c>
    </row>
    <row r="13" spans="1:2" ht="15">
      <c r="A13" s="146" t="s">
        <v>94</v>
      </c>
      <c r="B13" s="148" t="s">
        <v>436</v>
      </c>
    </row>
    <row r="14" spans="1:2" ht="15">
      <c r="A14" s="146"/>
      <c r="B14" s="150"/>
    </row>
    <row r="15" spans="1:2" ht="15">
      <c r="A15" s="146"/>
      <c r="B15" s="150"/>
    </row>
    <row r="16" spans="1:2" ht="15">
      <c r="A16" s="146"/>
      <c r="B16" s="147" t="s">
        <v>119</v>
      </c>
    </row>
    <row r="17" spans="1:2" ht="15">
      <c r="A17" s="146" t="s">
        <v>37</v>
      </c>
      <c r="B17" s="148" t="s">
        <v>307</v>
      </c>
    </row>
    <row r="18" spans="1:2" ht="15">
      <c r="A18" s="146" t="s">
        <v>120</v>
      </c>
      <c r="B18" s="148" t="s">
        <v>308</v>
      </c>
    </row>
    <row r="19" spans="1:2" ht="15">
      <c r="A19" s="146" t="s">
        <v>121</v>
      </c>
      <c r="B19" s="148" t="s">
        <v>502</v>
      </c>
    </row>
    <row r="20" spans="1:2" ht="15">
      <c r="A20" s="146" t="s">
        <v>122</v>
      </c>
      <c r="B20" s="148" t="s">
        <v>503</v>
      </c>
    </row>
    <row r="21" spans="1:2" ht="15">
      <c r="A21" s="146" t="s">
        <v>123</v>
      </c>
      <c r="B21" s="148" t="s">
        <v>391</v>
      </c>
    </row>
    <row r="22" spans="1:2" ht="15">
      <c r="A22" s="146" t="s">
        <v>124</v>
      </c>
      <c r="B22" s="148" t="s">
        <v>437</v>
      </c>
    </row>
    <row r="23" spans="1:2" ht="15">
      <c r="A23" s="146" t="s">
        <v>125</v>
      </c>
      <c r="B23" s="148" t="s">
        <v>143</v>
      </c>
    </row>
    <row r="24" spans="1:2" ht="15">
      <c r="A24" s="146" t="s">
        <v>126</v>
      </c>
      <c r="B24" s="149" t="s">
        <v>421</v>
      </c>
    </row>
    <row r="25" spans="1:2" ht="15">
      <c r="A25" s="146" t="s">
        <v>394</v>
      </c>
      <c r="B25" s="148" t="s">
        <v>415</v>
      </c>
    </row>
    <row r="26" spans="1:2" ht="15">
      <c r="A26" s="146"/>
      <c r="B26" s="150"/>
    </row>
    <row r="27" spans="1:2" ht="15">
      <c r="A27" s="146"/>
      <c r="B27" s="150"/>
    </row>
    <row r="28" spans="1:2" ht="15">
      <c r="A28" s="146"/>
      <c r="B28" s="147" t="s">
        <v>500</v>
      </c>
    </row>
    <row r="29" spans="1:2" ht="15">
      <c r="A29" s="146" t="s">
        <v>396</v>
      </c>
      <c r="B29" s="148" t="s">
        <v>358</v>
      </c>
    </row>
    <row r="30" spans="1:2" ht="15">
      <c r="A30" s="146" t="s">
        <v>395</v>
      </c>
      <c r="B30" s="148" t="s">
        <v>359</v>
      </c>
    </row>
    <row r="31" spans="1:2" ht="15">
      <c r="A31" s="146" t="s">
        <v>398</v>
      </c>
      <c r="B31" s="148" t="s">
        <v>423</v>
      </c>
    </row>
    <row r="32" spans="1:2" ht="15">
      <c r="A32" s="146" t="s">
        <v>399</v>
      </c>
      <c r="B32" s="148" t="s">
        <v>504</v>
      </c>
    </row>
    <row r="33" spans="1:2" ht="15">
      <c r="A33" s="146" t="s">
        <v>400</v>
      </c>
      <c r="B33" s="148" t="s">
        <v>424</v>
      </c>
    </row>
    <row r="34" spans="1:2" ht="15">
      <c r="A34" s="146" t="s">
        <v>401</v>
      </c>
      <c r="B34" s="148" t="s">
        <v>505</v>
      </c>
    </row>
    <row r="35" spans="1:2" ht="15">
      <c r="A35" s="146" t="s">
        <v>402</v>
      </c>
      <c r="B35" s="148" t="s">
        <v>506</v>
      </c>
    </row>
    <row r="36" spans="1:2" ht="15">
      <c r="A36" s="146" t="s">
        <v>404</v>
      </c>
      <c r="B36" s="148" t="s">
        <v>507</v>
      </c>
    </row>
    <row r="37" spans="1:2" ht="15">
      <c r="A37" s="146"/>
      <c r="B37" s="150"/>
    </row>
    <row r="38" spans="1:2" ht="15">
      <c r="A38" s="146"/>
      <c r="B38" s="150"/>
    </row>
    <row r="39" spans="1:2" ht="15">
      <c r="A39" s="146"/>
      <c r="B39" s="147" t="s">
        <v>188</v>
      </c>
    </row>
    <row r="40" spans="1:2" ht="15">
      <c r="A40" s="146" t="s">
        <v>189</v>
      </c>
      <c r="B40" s="148" t="s">
        <v>438</v>
      </c>
    </row>
    <row r="41" spans="1:2" ht="15">
      <c r="A41" s="146" t="s">
        <v>190</v>
      </c>
      <c r="B41" s="148" t="s">
        <v>439</v>
      </c>
    </row>
    <row r="42" spans="1:2" ht="15">
      <c r="A42" s="146" t="s">
        <v>192</v>
      </c>
      <c r="B42" s="148" t="s">
        <v>440</v>
      </c>
    </row>
    <row r="43" spans="1:2" ht="15">
      <c r="A43" s="146" t="s">
        <v>193</v>
      </c>
      <c r="B43" s="148" t="s">
        <v>433</v>
      </c>
    </row>
    <row r="44" spans="1:2" ht="15">
      <c r="A44" s="146" t="s">
        <v>197</v>
      </c>
      <c r="B44" s="148" t="s">
        <v>434</v>
      </c>
    </row>
    <row r="45" spans="1:2" ht="15">
      <c r="A45" s="146" t="s">
        <v>198</v>
      </c>
      <c r="B45" s="148" t="s">
        <v>418</v>
      </c>
    </row>
    <row r="46" spans="1:2" ht="15">
      <c r="A46" s="146" t="s">
        <v>508</v>
      </c>
      <c r="B46" s="148" t="s">
        <v>460</v>
      </c>
    </row>
    <row r="47" spans="1:2" ht="15">
      <c r="A47" s="146" t="s">
        <v>509</v>
      </c>
      <c r="B47" s="148" t="s">
        <v>282</v>
      </c>
    </row>
    <row r="48" spans="1:2" ht="15">
      <c r="A48" s="146" t="s">
        <v>510</v>
      </c>
      <c r="B48" s="148" t="s">
        <v>272</v>
      </c>
    </row>
    <row r="49" spans="1:2" ht="15.75" thickBot="1">
      <c r="A49" s="151"/>
      <c r="B49" s="152"/>
    </row>
  </sheetData>
  <mergeCells count="1">
    <mergeCell ref="A1:B1"/>
  </mergeCells>
  <hyperlinks>
    <hyperlink ref="B3" location="RP!A2" display="Índice de Prevalencia del Delito a Personas (ROBO A PERSONAS) a nivel Nacional Urbano y provincial"/>
    <hyperlink ref="B6" location="RP!A129" display="Incidencia de Robo a Personas a nivel Nacional Urbano, provincial y cantonal"/>
    <hyperlink ref="B8" location="RP!A231" display="Características del Último Delito(Hora) - Robo a Personas a Nivel Nacional Urbano"/>
    <hyperlink ref="B9" location="RP!A243" display="Personas que Denuncian al menos un Delito Robo  a Personas a nivel Nacional Urbano"/>
    <hyperlink ref="B11" location="RP!A302" display="Razones por las cuales los delitos no son denunciados (Último Delito - Robo a personas) a Nivel Nacional Urbano"/>
    <hyperlink ref="B12" location="RP!A320" display="Tenencia de Armas al momento del Robo a Personas a nivel Nacional Urbano"/>
    <hyperlink ref="B13" location="RP!A340" display="Objeto sustraído al momento del Robo a Personas a nivel Nacional Urbano"/>
    <hyperlink ref="B17" location="RV!A2" display="Índice de Prevalencia del Delito  de Robo Vivienda a Nivel Nacional Urbano y provincial"/>
    <hyperlink ref="B18" location="RV!A94" display="Incidencia de Robo a la Vivienda a Nivel Nacional Urbano, provincial y cantonal"/>
    <hyperlink ref="B19" location="RV!A181" display="Características del Último Delito (Mes) - (Robo a la Vivienda) a Nivel Nacional Urbano"/>
    <hyperlink ref="B20" location="RV!A201" display="Características del Último Delito (Día) - (Robo a la Vivienda) a Nivel Nacional Urbano"/>
    <hyperlink ref="B23" location="RV!A271" display="Razones por las cuales los delitos no son denunciados (Último Delito - Robo a la vivienda) a Nivel Nacional Urbano"/>
    <hyperlink ref="B24" location="RV!A287" display="Institución  donde denunció el delito de (Robo a Viviendas-ultimo delito) a nivel Nacional Urbano "/>
    <hyperlink ref="B29" location="RA!A2" display="Índice de Prevalencia de Robo de Automotores a Nivel Nacional Urbano, provincial y cantonal"/>
    <hyperlink ref="B30" location="RA!A95" display="Incidencia del Robo Parcial de Automotores a Nivel Nacional Urbano, provincial y cantonal"/>
    <hyperlink ref="B31" location="RA!A184" display="Tipo de automotor robado a nivel Nacional Urbano"/>
    <hyperlink ref="B33" location="RA!A210" display="Victimas presentes al momento del robo del automotor a nivel Nacional Urbano"/>
    <hyperlink ref="B34" location="RA!A221" display="Características del Último Delito (Hora) - (Robo de Automotores) a Nivel Nacional Urbano"/>
    <hyperlink ref="B35" location="RA!A231" display="Características del Último Delito (Uso de armas para cometer el Robo de Automotores) a Nivel Nacional Urbano"/>
    <hyperlink ref="B36" location="RA!A242" display="Características del Último Delito  (Tipo de arma utilizada para cometer el Robo de Automotores) a Nivel Nacional Urbano"/>
    <hyperlink ref="B40" location="'PI-CI-CD-RI'!A8" display="Índice de percepción de inseguridad de las personas en el barrio a nivel Nacional Urbano, provincia de empadronamiento"/>
    <hyperlink ref="B41" location="'PI-CI-CD-RI'!A52" display="Índice de percepción de inseguridad de las personas en la ciudad a nivel Nacional Urbano, provincia de empadronamiento"/>
    <hyperlink ref="B42" location="'PI-CI-CD-RI'!A96" display="Índice de percepción de inseguridad según el lugar a nivel Nacional Urbano"/>
    <hyperlink ref="B43" location="'PI-CI-CD-RI'!A118" display="Percepción de aumento o disminución de la inseguridad en el barrio a nivel Nacional Urbano (período septiembre 2010 a agosto 2011)"/>
    <hyperlink ref="B44" location="'PI-CI-CD-RI'!A130" display="Percepción de aumento o disminución de la inseguridad en la ciudad a nivel Nacional Urbano (período septiembre 2010 a agosto 2011)"/>
    <hyperlink ref="B45" location="'PI-CI-CD-RI'!A143" display="Tres principales acciones  a implementarse por las autoridades para reducir la delincuencia a nivel Nacional urbano"/>
    <hyperlink ref="B25" location="RV!A299" display="Medidas de protección en la vivienda ante la delincuencia a nivel Nacional Urbano"/>
    <hyperlink ref="B4" location="RP!A93" display="Víctimas de Robo a Personas a nivel Nacional Urbano según grupos de edad"/>
    <hyperlink ref="B5" location="RP!A109" display="Víctimas de Robo a Personas a nivel Nacional Urbano según nivel de instrucción"/>
    <hyperlink ref="B7" location="RP!A215" display="Características del Último Delito (Día) - (Robo a Personas) a Nivel Nacional Urbano"/>
    <hyperlink ref="B46" location="'PI-CI-CD-RI'!A161" display="Grado de Confianza de las personas en las instituciones relacionadas con Seguridad Ciudadana a nivel Nacional Urbano y provincia de empadronamiento"/>
    <hyperlink ref="B47" location="'PI-CI-CD-RI'!A230" display="Percepción de las Causas de la Delincuencia a Nivel Nacional Urbano  "/>
    <hyperlink ref="B48" location="'PI-CI-CD-RI'!A255" display="Principales instituciones que deben velar por la seguridad ciudadana a nivel Nacional Urbano "/>
    <hyperlink ref="B10" location="RP!A289" display="Denuncia del Último Delito Robo Personas a nivel Nacional Urbano"/>
    <hyperlink ref="B21" location="RV!A217" display="Personas que Denuncian al menos un Delito Robo a la Vivienda a nivel Nacional Urbano"/>
    <hyperlink ref="B22" location="RV!A259" display="Índice de denuncia del delito de Robo a Viviendas a nivel Nacional Urbano"/>
    <hyperlink ref="B32" location="RA!A199" display="Personas que denuncian el delito (Robo de Automotores) a nivel Nacional Urbano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2"/>
  <headerFooter>
    <oddHeader>&amp;C&amp;G</oddHeader>
    <oddFooter>&amp;L&amp;"-,Negrita"Elaborado por&amp;"-,Normal":Análisis Estadístico de Seguridad Ciudadana (AESC)- Dirección de Estudios Analíticos Estadísticos- Instituto Nacional de Estadística y Censos (INEC).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4"/>
  <sheetViews>
    <sheetView showGridLines="0" zoomScaleSheetLayoutView="50" workbookViewId="0" topLeftCell="A1">
      <selection activeCell="C213" sqref="C213"/>
    </sheetView>
  </sheetViews>
  <sheetFormatPr defaultColWidth="11.421875" defaultRowHeight="15"/>
  <cols>
    <col min="1" max="2" width="11.421875" style="180" customWidth="1"/>
    <col min="3" max="3" width="37.57421875" style="181" customWidth="1"/>
    <col min="4" max="4" width="27.140625" style="180" bestFit="1" customWidth="1"/>
    <col min="5" max="5" width="23.00390625" style="180" customWidth="1"/>
    <col min="6" max="6" width="14.421875" style="180" customWidth="1"/>
    <col min="7" max="7" width="11.421875" style="180" customWidth="1"/>
    <col min="8" max="8" width="32.8515625" style="180" customWidth="1"/>
    <col min="9" max="10" width="11.57421875" style="180" bestFit="1" customWidth="1"/>
    <col min="11" max="11" width="13.57421875" style="180" bestFit="1" customWidth="1"/>
    <col min="12" max="16384" width="11.421875" style="180" customWidth="1"/>
  </cols>
  <sheetData>
    <row r="1" ht="15">
      <c r="A1" s="179" t="s">
        <v>199</v>
      </c>
    </row>
    <row r="2" spans="1:11" ht="15" customHeight="1">
      <c r="A2" s="179" t="s">
        <v>8</v>
      </c>
      <c r="C2" s="664" t="s">
        <v>228</v>
      </c>
      <c r="D2" s="664"/>
      <c r="E2" s="664"/>
      <c r="F2" s="664"/>
      <c r="G2" s="664"/>
      <c r="H2" s="664"/>
      <c r="I2" s="664"/>
      <c r="J2" s="664"/>
      <c r="K2" s="664"/>
    </row>
    <row r="3" spans="4:11" ht="15">
      <c r="D3" s="182"/>
      <c r="E3" s="182"/>
      <c r="F3" s="182"/>
      <c r="G3" s="182"/>
      <c r="H3" s="182"/>
      <c r="I3" s="182"/>
      <c r="J3" s="182"/>
      <c r="K3" s="182"/>
    </row>
    <row r="4" spans="3:11" ht="15">
      <c r="C4" s="183"/>
      <c r="D4" s="182"/>
      <c r="E4" s="182"/>
      <c r="F4" s="182"/>
      <c r="G4" s="182"/>
      <c r="H4" s="182"/>
      <c r="I4" s="182"/>
      <c r="J4" s="182"/>
      <c r="K4" s="182"/>
    </row>
    <row r="5" spans="3:11" ht="15">
      <c r="C5" s="22"/>
      <c r="D5" s="55"/>
      <c r="E5" s="55"/>
      <c r="F5" s="55"/>
      <c r="G5" s="182"/>
      <c r="H5" s="182"/>
      <c r="I5" s="182"/>
      <c r="J5" s="182"/>
      <c r="K5" s="182"/>
    </row>
    <row r="6" spans="3:11" ht="24.75" customHeight="1" thickBot="1">
      <c r="C6" s="656" t="s">
        <v>229</v>
      </c>
      <c r="D6" s="656"/>
      <c r="E6" s="656"/>
      <c r="F6" s="656"/>
      <c r="G6" s="656"/>
      <c r="H6" s="182"/>
      <c r="I6" s="182"/>
      <c r="J6" s="182"/>
      <c r="K6" s="182"/>
    </row>
    <row r="7" spans="3:11" ht="48.75" thickBot="1">
      <c r="C7" s="3"/>
      <c r="D7" s="4" t="s">
        <v>1</v>
      </c>
      <c r="E7" s="5" t="s">
        <v>217</v>
      </c>
      <c r="F7" s="6" t="s">
        <v>3</v>
      </c>
      <c r="G7" s="347" t="s">
        <v>389</v>
      </c>
      <c r="H7" s="182"/>
      <c r="I7" s="182"/>
      <c r="J7" s="182"/>
      <c r="K7" s="182"/>
    </row>
    <row r="8" spans="3:11" ht="15.75" customHeight="1" thickBot="1">
      <c r="C8" s="372" t="s">
        <v>4</v>
      </c>
      <c r="D8" s="158">
        <v>1019644.8275189549</v>
      </c>
      <c r="E8" s="199">
        <f>(D8/F8)</f>
        <v>0.13787234590561862</v>
      </c>
      <c r="F8" s="158">
        <v>7395571.757493407</v>
      </c>
      <c r="G8" s="450">
        <v>0.0161631</v>
      </c>
      <c r="H8" s="182"/>
      <c r="I8" s="182"/>
      <c r="J8" s="182"/>
      <c r="K8" s="182"/>
    </row>
    <row r="9" spans="3:11" ht="15">
      <c r="C9" s="21" t="s">
        <v>463</v>
      </c>
      <c r="D9" s="7"/>
      <c r="E9" s="7"/>
      <c r="F9" s="7"/>
      <c r="G9" s="182"/>
      <c r="H9" s="182"/>
      <c r="I9" s="182"/>
      <c r="J9" s="182"/>
      <c r="K9" s="182"/>
    </row>
    <row r="10" spans="3:11" ht="15">
      <c r="C10" s="21" t="s">
        <v>5</v>
      </c>
      <c r="D10" s="182"/>
      <c r="E10" s="182"/>
      <c r="F10" s="182"/>
      <c r="G10" s="182"/>
      <c r="H10" s="182"/>
      <c r="I10" s="182"/>
      <c r="J10" s="182"/>
      <c r="K10" s="182"/>
    </row>
    <row r="11" spans="3:11" ht="15">
      <c r="C11" s="21" t="s">
        <v>6</v>
      </c>
      <c r="D11" s="182"/>
      <c r="E11" s="182"/>
      <c r="F11" s="182"/>
      <c r="G11" s="182"/>
      <c r="H11" s="182"/>
      <c r="I11" s="182"/>
      <c r="J11" s="182"/>
      <c r="K11" s="182"/>
    </row>
    <row r="12" spans="7:11" ht="15">
      <c r="G12" s="182"/>
      <c r="H12" s="182"/>
      <c r="I12" s="182"/>
      <c r="J12" s="182"/>
      <c r="K12" s="182"/>
    </row>
    <row r="13" spans="7:11" ht="15">
      <c r="G13" s="182"/>
      <c r="H13" s="182"/>
      <c r="I13" s="182"/>
      <c r="J13" s="182"/>
      <c r="K13" s="182"/>
    </row>
    <row r="14" spans="7:11" ht="15">
      <c r="G14" s="182"/>
      <c r="H14" s="182"/>
      <c r="I14" s="182"/>
      <c r="J14" s="182"/>
      <c r="K14" s="182"/>
    </row>
    <row r="15" spans="3:11" ht="15">
      <c r="C15" s="183"/>
      <c r="D15" s="182"/>
      <c r="E15" s="182"/>
      <c r="F15" s="182"/>
      <c r="G15" s="182"/>
      <c r="H15" s="182"/>
      <c r="I15" s="182"/>
      <c r="J15" s="182"/>
      <c r="K15" s="182"/>
    </row>
    <row r="16" spans="3:11" ht="15.75" customHeight="1" thickBot="1">
      <c r="C16" s="657" t="s">
        <v>230</v>
      </c>
      <c r="D16" s="657"/>
      <c r="E16" s="657"/>
      <c r="F16" s="657"/>
      <c r="G16" s="657"/>
      <c r="H16" s="182"/>
      <c r="I16" s="182"/>
      <c r="J16" s="182"/>
      <c r="K16" s="184"/>
    </row>
    <row r="17" spans="3:11" ht="48.75" thickBot="1">
      <c r="C17" s="8" t="s">
        <v>7</v>
      </c>
      <c r="D17" s="9" t="s">
        <v>1</v>
      </c>
      <c r="E17" s="5" t="s">
        <v>216</v>
      </c>
      <c r="F17" s="6" t="s">
        <v>3</v>
      </c>
      <c r="G17" s="449" t="s">
        <v>389</v>
      </c>
      <c r="H17" s="184"/>
      <c r="I17" s="184"/>
      <c r="J17" s="184"/>
      <c r="K17" s="182"/>
    </row>
    <row r="18" spans="3:11" ht="15">
      <c r="C18" s="373" t="s">
        <v>19</v>
      </c>
      <c r="D18" s="287">
        <v>32772.46700819391</v>
      </c>
      <c r="E18" s="201">
        <f>(D18/F18)</f>
        <v>0.18293982550224133</v>
      </c>
      <c r="F18" s="445">
        <v>179143.4255401779</v>
      </c>
      <c r="G18" s="288">
        <v>0.039965</v>
      </c>
      <c r="J18" s="182"/>
      <c r="K18" s="182"/>
    </row>
    <row r="19" spans="3:11" ht="15">
      <c r="C19" s="374" t="s">
        <v>28</v>
      </c>
      <c r="D19" s="159">
        <v>295350.705135449</v>
      </c>
      <c r="E19" s="200">
        <f aca="true" t="shared" si="0" ref="E19:E42">(D19/F19)</f>
        <v>0.17193189216681104</v>
      </c>
      <c r="F19" s="446">
        <v>1717835.4836512534</v>
      </c>
      <c r="G19" s="243">
        <v>0.0368166</v>
      </c>
      <c r="J19" s="182"/>
      <c r="K19" s="182"/>
    </row>
    <row r="20" spans="3:11" ht="15">
      <c r="C20" s="374" t="s">
        <v>25</v>
      </c>
      <c r="D20" s="159">
        <v>49068.64086455383</v>
      </c>
      <c r="E20" s="200">
        <f t="shared" si="0"/>
        <v>0.16036022047013643</v>
      </c>
      <c r="F20" s="446">
        <v>305990.1060293927</v>
      </c>
      <c r="G20" s="243">
        <v>0.038380899999999996</v>
      </c>
      <c r="J20" s="182"/>
      <c r="K20" s="182"/>
    </row>
    <row r="21" spans="3:11" ht="15">
      <c r="C21" s="374" t="s">
        <v>35</v>
      </c>
      <c r="D21" s="159">
        <v>338061.8276578777</v>
      </c>
      <c r="E21" s="200">
        <f t="shared" si="0"/>
        <v>0.1471429882002073</v>
      </c>
      <c r="F21" s="446">
        <v>2297505.5202623745</v>
      </c>
      <c r="G21" s="243">
        <v>0.0340522</v>
      </c>
      <c r="J21" s="182"/>
      <c r="K21" s="182"/>
    </row>
    <row r="22" spans="3:11" ht="15">
      <c r="C22" s="374" t="s">
        <v>22</v>
      </c>
      <c r="D22" s="159">
        <v>27958.182014970018</v>
      </c>
      <c r="E22" s="200">
        <f t="shared" si="0"/>
        <v>0.14025781909089954</v>
      </c>
      <c r="F22" s="446">
        <v>199334.21320953686</v>
      </c>
      <c r="G22" s="243">
        <v>0.0488984</v>
      </c>
      <c r="J22" s="182"/>
      <c r="K22" s="182"/>
    </row>
    <row r="23" spans="3:11" ht="15">
      <c r="C23" s="374" t="s">
        <v>21</v>
      </c>
      <c r="D23" s="159">
        <v>27756.160408831944</v>
      </c>
      <c r="E23" s="200">
        <f t="shared" si="0"/>
        <v>0.13822399210234113</v>
      </c>
      <c r="F23" s="446">
        <v>200805.66323306062</v>
      </c>
      <c r="G23" s="243">
        <v>0.0355699</v>
      </c>
      <c r="J23" s="182"/>
      <c r="K23" s="182"/>
    </row>
    <row r="24" spans="3:11" ht="15">
      <c r="C24" s="375" t="s">
        <v>4</v>
      </c>
      <c r="D24" s="160">
        <v>1019644.8275189549</v>
      </c>
      <c r="E24" s="254">
        <f t="shared" si="0"/>
        <v>0.13787234590561862</v>
      </c>
      <c r="F24" s="447">
        <v>7395571.757493407</v>
      </c>
      <c r="G24" s="244">
        <v>0.0161631</v>
      </c>
      <c r="J24" s="182"/>
      <c r="K24" s="182"/>
    </row>
    <row r="25" spans="3:11" ht="15">
      <c r="C25" s="374" t="s">
        <v>147</v>
      </c>
      <c r="D25" s="159">
        <v>46253.01485555182</v>
      </c>
      <c r="E25" s="200">
        <f t="shared" si="0"/>
        <v>0.13292391880115398</v>
      </c>
      <c r="F25" s="446">
        <v>347966.07918807666</v>
      </c>
      <c r="G25" s="243">
        <v>0.0340081</v>
      </c>
      <c r="J25" s="182"/>
      <c r="K25" s="182"/>
    </row>
    <row r="26" spans="3:11" ht="15">
      <c r="C26" s="374" t="s">
        <v>30</v>
      </c>
      <c r="D26" s="159">
        <v>11729.917803805993</v>
      </c>
      <c r="E26" s="200">
        <f t="shared" si="0"/>
        <v>0.13230834700564903</v>
      </c>
      <c r="F26" s="446">
        <v>88655.91679794149</v>
      </c>
      <c r="G26" s="243">
        <v>0.053269399999999995</v>
      </c>
      <c r="J26" s="182"/>
      <c r="K26" s="182"/>
    </row>
    <row r="27" spans="3:11" ht="15">
      <c r="C27" s="374" t="s">
        <v>27</v>
      </c>
      <c r="D27" s="159">
        <v>18755.693398434083</v>
      </c>
      <c r="E27" s="200">
        <f t="shared" si="0"/>
        <v>0.12846422760669848</v>
      </c>
      <c r="F27" s="446">
        <v>145999.3474281093</v>
      </c>
      <c r="G27" s="243">
        <v>0.049242100000000004</v>
      </c>
      <c r="J27" s="182"/>
      <c r="K27" s="182"/>
    </row>
    <row r="28" spans="3:11" ht="15">
      <c r="C28" s="374" t="s">
        <v>32</v>
      </c>
      <c r="D28" s="159">
        <v>17903.163686435993</v>
      </c>
      <c r="E28" s="200">
        <f t="shared" si="0"/>
        <v>0.1005262578707075</v>
      </c>
      <c r="F28" s="446">
        <v>178094.4010614845</v>
      </c>
      <c r="G28" s="243">
        <v>0.05158890000000001</v>
      </c>
      <c r="J28" s="182"/>
      <c r="K28" s="182"/>
    </row>
    <row r="29" spans="3:11" ht="15">
      <c r="C29" s="374" t="s">
        <v>29</v>
      </c>
      <c r="D29" s="159">
        <v>6579.750502229998</v>
      </c>
      <c r="E29" s="200">
        <f t="shared" si="0"/>
        <v>0.09923843531580237</v>
      </c>
      <c r="F29" s="446">
        <v>66302.44099769944</v>
      </c>
      <c r="G29" s="243">
        <v>0.054664000000000004</v>
      </c>
      <c r="J29" s="182"/>
      <c r="K29" s="182"/>
    </row>
    <row r="30" spans="3:11" ht="15">
      <c r="C30" s="374" t="s">
        <v>31</v>
      </c>
      <c r="D30" s="159">
        <v>60135.609454006</v>
      </c>
      <c r="E30" s="200">
        <f t="shared" si="0"/>
        <v>0.09868622815734508</v>
      </c>
      <c r="F30" s="446">
        <v>609361.7172005594</v>
      </c>
      <c r="G30" s="243">
        <v>0.029816799999999997</v>
      </c>
      <c r="J30" s="182"/>
      <c r="K30" s="182"/>
    </row>
    <row r="31" spans="3:11" ht="15">
      <c r="C31" s="374" t="s">
        <v>73</v>
      </c>
      <c r="D31" s="159">
        <v>6956.994365318991</v>
      </c>
      <c r="E31" s="200">
        <f t="shared" si="0"/>
        <v>0.0965112239274446</v>
      </c>
      <c r="F31" s="446">
        <v>72084.8216633242</v>
      </c>
      <c r="G31" s="243">
        <v>0.0511275</v>
      </c>
      <c r="J31" s="182"/>
      <c r="K31" s="182"/>
    </row>
    <row r="32" spans="3:11" ht="15">
      <c r="C32" s="374" t="s">
        <v>443</v>
      </c>
      <c r="D32" s="159">
        <v>31105.69243615107</v>
      </c>
      <c r="E32" s="200">
        <f t="shared" si="0"/>
        <v>0.09379604240489618</v>
      </c>
      <c r="F32" s="446">
        <v>331631.1822824557</v>
      </c>
      <c r="G32" s="243">
        <v>0.046358199999999995</v>
      </c>
      <c r="J32" s="182"/>
      <c r="K32" s="182"/>
    </row>
    <row r="33" spans="3:11" ht="15">
      <c r="C33" s="374" t="s">
        <v>16</v>
      </c>
      <c r="D33" s="159">
        <v>3068.7835197000027</v>
      </c>
      <c r="E33" s="200">
        <f t="shared" si="0"/>
        <v>0.08631930373794507</v>
      </c>
      <c r="F33" s="446">
        <v>35551.53235499277</v>
      </c>
      <c r="G33" s="243">
        <v>0.0985941</v>
      </c>
      <c r="J33" s="182"/>
      <c r="K33" s="182"/>
    </row>
    <row r="34" spans="3:11" ht="15">
      <c r="C34" s="374" t="s">
        <v>23</v>
      </c>
      <c r="D34" s="159">
        <v>18561.994319476027</v>
      </c>
      <c r="E34" s="200">
        <f t="shared" si="0"/>
        <v>0.08345928835035397</v>
      </c>
      <c r="F34" s="446">
        <v>222407.77133821917</v>
      </c>
      <c r="G34" s="243">
        <v>0.0438446</v>
      </c>
      <c r="J34" s="182"/>
      <c r="K34" s="182"/>
    </row>
    <row r="35" spans="3:11" ht="15">
      <c r="C35" s="374" t="s">
        <v>18</v>
      </c>
      <c r="D35" s="159">
        <v>3697.6913926159973</v>
      </c>
      <c r="E35" s="200">
        <f t="shared" si="0"/>
        <v>0.0808655179293204</v>
      </c>
      <c r="F35" s="446">
        <v>45726.42935209941</v>
      </c>
      <c r="G35" s="243">
        <v>0.113507</v>
      </c>
      <c r="J35" s="182"/>
      <c r="K35" s="182"/>
    </row>
    <row r="36" spans="3:11" ht="15">
      <c r="C36" s="374" t="s">
        <v>15</v>
      </c>
      <c r="D36" s="159">
        <v>2187.084928329</v>
      </c>
      <c r="E36" s="200">
        <f t="shared" si="0"/>
        <v>0.07860170986950384</v>
      </c>
      <c r="F36" s="446">
        <v>27824.90268926774</v>
      </c>
      <c r="G36" s="243">
        <v>0.102555</v>
      </c>
      <c r="J36" s="182"/>
      <c r="K36" s="182"/>
    </row>
    <row r="37" spans="3:11" ht="15">
      <c r="C37" s="374" t="s">
        <v>14</v>
      </c>
      <c r="D37" s="159">
        <v>1759.0907062969993</v>
      </c>
      <c r="E37" s="200">
        <f t="shared" si="0"/>
        <v>0.07830740949228882</v>
      </c>
      <c r="F37" s="446">
        <v>22463.911368057994</v>
      </c>
      <c r="G37" s="243">
        <v>0.11985799999999999</v>
      </c>
      <c r="J37" s="182"/>
      <c r="K37" s="182"/>
    </row>
    <row r="38" spans="3:11" ht="15">
      <c r="C38" s="374" t="s">
        <v>36</v>
      </c>
      <c r="D38" s="159">
        <v>3001.36222763</v>
      </c>
      <c r="E38" s="200">
        <f t="shared" si="0"/>
        <v>0.07709860932208822</v>
      </c>
      <c r="F38" s="446">
        <v>38928.87633149733</v>
      </c>
      <c r="G38" s="243">
        <v>0.0951061</v>
      </c>
      <c r="J38" s="182"/>
      <c r="K38" s="182"/>
    </row>
    <row r="39" spans="3:11" ht="15">
      <c r="C39" s="374" t="s">
        <v>34</v>
      </c>
      <c r="D39" s="159">
        <v>14136.083041189997</v>
      </c>
      <c r="E39" s="200">
        <f t="shared" si="0"/>
        <v>0.07358053295557399</v>
      </c>
      <c r="F39" s="446">
        <v>192117.16025113594</v>
      </c>
      <c r="G39" s="243">
        <v>0.059946</v>
      </c>
      <c r="J39" s="182"/>
      <c r="K39" s="182"/>
    </row>
    <row r="40" spans="3:11" ht="15">
      <c r="C40" s="374" t="s">
        <v>17</v>
      </c>
      <c r="D40" s="159">
        <v>640.7678665100001</v>
      </c>
      <c r="E40" s="200">
        <f t="shared" si="0"/>
        <v>0.04826453787872867</v>
      </c>
      <c r="F40" s="446">
        <v>13276.16288630004</v>
      </c>
      <c r="G40" s="243">
        <v>0.145507</v>
      </c>
      <c r="J40" s="182"/>
      <c r="K40" s="182"/>
    </row>
    <row r="41" spans="3:11" ht="15">
      <c r="C41" s="374" t="s">
        <v>13</v>
      </c>
      <c r="D41" s="159">
        <v>1320.4249198710004</v>
      </c>
      <c r="E41" s="200">
        <f t="shared" si="0"/>
        <v>0.04325359973304492</v>
      </c>
      <c r="F41" s="446">
        <v>30527.515120602115</v>
      </c>
      <c r="G41" s="243">
        <v>0.13977399999999998</v>
      </c>
      <c r="J41" s="182"/>
      <c r="K41" s="182"/>
    </row>
    <row r="42" spans="3:11" ht="15.75" thickBot="1">
      <c r="C42" s="376" t="s">
        <v>26</v>
      </c>
      <c r="D42" s="161">
        <v>707.4251039689998</v>
      </c>
      <c r="E42" s="202">
        <f t="shared" si="0"/>
        <v>0.034693975814062174</v>
      </c>
      <c r="F42" s="448">
        <v>20390.43053930608</v>
      </c>
      <c r="G42" s="245">
        <v>0.168018</v>
      </c>
      <c r="J42" s="182"/>
      <c r="K42" s="182"/>
    </row>
    <row r="43" spans="3:11" ht="15">
      <c r="C43" s="21" t="s">
        <v>5</v>
      </c>
      <c r="D43" s="182"/>
      <c r="E43" s="182"/>
      <c r="F43" s="182"/>
      <c r="G43" s="182"/>
      <c r="H43" s="182"/>
      <c r="I43" s="182"/>
      <c r="J43" s="182"/>
      <c r="K43" s="182"/>
    </row>
    <row r="44" spans="3:11" ht="15">
      <c r="C44" s="21" t="s">
        <v>6</v>
      </c>
      <c r="D44" s="182"/>
      <c r="E44" s="182"/>
      <c r="F44" s="182"/>
      <c r="G44" s="182"/>
      <c r="H44" s="182"/>
      <c r="I44" s="182"/>
      <c r="J44" s="182"/>
      <c r="K44" s="182"/>
    </row>
    <row r="45" spans="3:11" ht="15">
      <c r="C45" s="21"/>
      <c r="D45" s="182"/>
      <c r="E45" s="182"/>
      <c r="F45" s="182"/>
      <c r="G45" s="182"/>
      <c r="H45" s="182"/>
      <c r="I45" s="182"/>
      <c r="J45" s="182"/>
      <c r="K45" s="182"/>
    </row>
    <row r="46" spans="3:11" ht="15.75" customHeight="1" thickBot="1">
      <c r="C46" s="657" t="s">
        <v>288</v>
      </c>
      <c r="D46" s="657"/>
      <c r="E46" s="657"/>
      <c r="F46" s="657"/>
      <c r="G46" s="657"/>
      <c r="H46" s="182"/>
      <c r="I46" s="182"/>
      <c r="J46" s="182"/>
      <c r="K46" s="182"/>
    </row>
    <row r="47" spans="2:12" ht="48.75" thickBot="1">
      <c r="B47" s="344"/>
      <c r="C47" s="345" t="s">
        <v>287</v>
      </c>
      <c r="D47" s="346" t="s">
        <v>1</v>
      </c>
      <c r="E47" s="241" t="s">
        <v>2</v>
      </c>
      <c r="F47" s="347" t="s">
        <v>3</v>
      </c>
      <c r="G47" s="348" t="s">
        <v>389</v>
      </c>
      <c r="H47" s="357"/>
      <c r="I47" s="358"/>
      <c r="J47" s="359"/>
      <c r="K47" s="360"/>
      <c r="L47" s="344"/>
    </row>
    <row r="48" spans="2:12" ht="15">
      <c r="B48" s="240"/>
      <c r="C48" s="377" t="s">
        <v>317</v>
      </c>
      <c r="D48" s="349">
        <v>30479.84498739989</v>
      </c>
      <c r="E48" s="288">
        <v>0.202725348664191</v>
      </c>
      <c r="F48" s="349">
        <v>150350.43810869908</v>
      </c>
      <c r="G48" s="288">
        <v>0.042433399999999996</v>
      </c>
      <c r="H48" s="240"/>
      <c r="I48" s="351"/>
      <c r="J48" s="351"/>
      <c r="K48" s="351"/>
      <c r="L48" s="361"/>
    </row>
    <row r="49" spans="2:12" ht="15">
      <c r="B49" s="240"/>
      <c r="C49" s="378" t="s">
        <v>318</v>
      </c>
      <c r="D49" s="242">
        <v>274230.99075880117</v>
      </c>
      <c r="E49" s="243">
        <v>0.17491965715331</v>
      </c>
      <c r="F49" s="242">
        <v>1567753.9918709581</v>
      </c>
      <c r="G49" s="243">
        <v>0.0394555</v>
      </c>
      <c r="H49" s="240"/>
      <c r="I49" s="351"/>
      <c r="J49" s="351"/>
      <c r="K49" s="351"/>
      <c r="L49" s="361"/>
    </row>
    <row r="50" spans="2:12" ht="15">
      <c r="B50" s="240"/>
      <c r="C50" s="378" t="s">
        <v>319</v>
      </c>
      <c r="D50" s="242">
        <v>18707.453205939946</v>
      </c>
      <c r="E50" s="243">
        <v>0.17036585074069402</v>
      </c>
      <c r="F50" s="242">
        <v>109807.52964638257</v>
      </c>
      <c r="G50" s="243">
        <v>0.0460668</v>
      </c>
      <c r="H50" s="240"/>
      <c r="I50" s="351"/>
      <c r="J50" s="351"/>
      <c r="K50" s="351"/>
      <c r="L50" s="361"/>
    </row>
    <row r="51" spans="2:12" ht="15">
      <c r="B51" s="240"/>
      <c r="C51" s="378" t="s">
        <v>320</v>
      </c>
      <c r="D51" s="242">
        <v>45789.4595806299</v>
      </c>
      <c r="E51" s="243">
        <v>0.1692308729551527</v>
      </c>
      <c r="F51" s="242">
        <v>270573.9135007854</v>
      </c>
      <c r="G51" s="243">
        <v>0.040553299999999994</v>
      </c>
      <c r="H51" s="240"/>
      <c r="I51" s="351"/>
      <c r="J51" s="351"/>
      <c r="K51" s="351"/>
      <c r="L51" s="361"/>
    </row>
    <row r="52" spans="2:12" ht="15">
      <c r="B52" s="240"/>
      <c r="C52" s="378" t="s">
        <v>321</v>
      </c>
      <c r="D52" s="242">
        <v>272782.15536610177</v>
      </c>
      <c r="E52" s="243">
        <v>0.16202254334687663</v>
      </c>
      <c r="F52" s="242">
        <v>1683606.1805430255</v>
      </c>
      <c r="G52" s="243">
        <v>0.041396100000000005</v>
      </c>
      <c r="H52" s="240"/>
      <c r="I52" s="351"/>
      <c r="J52" s="351"/>
      <c r="K52" s="351"/>
      <c r="L52" s="361"/>
    </row>
    <row r="53" spans="2:12" ht="15">
      <c r="B53" s="240"/>
      <c r="C53" s="378" t="s">
        <v>322</v>
      </c>
      <c r="D53" s="242">
        <v>7657.916937079983</v>
      </c>
      <c r="E53" s="243">
        <v>0.1594917083163949</v>
      </c>
      <c r="F53" s="242">
        <v>48014.51447173941</v>
      </c>
      <c r="G53" s="243">
        <v>0.0652221</v>
      </c>
      <c r="H53" s="240"/>
      <c r="I53" s="351"/>
      <c r="J53" s="351"/>
      <c r="K53" s="351"/>
      <c r="L53" s="361"/>
    </row>
    <row r="54" spans="2:12" ht="15">
      <c r="B54" s="240"/>
      <c r="C54" s="379" t="s">
        <v>333</v>
      </c>
      <c r="D54" s="354">
        <v>15485.260890749962</v>
      </c>
      <c r="E54" s="566">
        <v>0.1568286974637109</v>
      </c>
      <c r="F54" s="354">
        <v>98739.9700512921</v>
      </c>
      <c r="G54" s="243">
        <v>0.0710834</v>
      </c>
      <c r="H54" s="240"/>
      <c r="I54" s="351"/>
      <c r="J54" s="362"/>
      <c r="K54" s="355"/>
      <c r="L54" s="361"/>
    </row>
    <row r="55" spans="2:12" ht="15">
      <c r="B55" s="240"/>
      <c r="C55" s="378" t="s">
        <v>323</v>
      </c>
      <c r="D55" s="242">
        <v>26412.86892455989</v>
      </c>
      <c r="E55" s="243">
        <v>0.15417022893673651</v>
      </c>
      <c r="F55" s="242">
        <v>171322.75865918552</v>
      </c>
      <c r="G55" s="243">
        <v>0.0512122</v>
      </c>
      <c r="H55" s="240"/>
      <c r="I55" s="351"/>
      <c r="J55" s="351"/>
      <c r="K55" s="351"/>
      <c r="L55" s="361"/>
    </row>
    <row r="56" spans="2:12" ht="15">
      <c r="B56" s="240"/>
      <c r="C56" s="379" t="s">
        <v>337</v>
      </c>
      <c r="D56" s="354">
        <v>9019.573579030002</v>
      </c>
      <c r="E56" s="566">
        <v>0.1477827468869898</v>
      </c>
      <c r="F56" s="354">
        <v>61032.656172829935</v>
      </c>
      <c r="G56" s="243">
        <v>0.0920341</v>
      </c>
      <c r="H56" s="240"/>
      <c r="I56" s="351"/>
      <c r="J56" s="362"/>
      <c r="K56" s="355"/>
      <c r="L56" s="361"/>
    </row>
    <row r="57" spans="2:12" ht="15">
      <c r="B57" s="240"/>
      <c r="C57" s="379" t="s">
        <v>346</v>
      </c>
      <c r="D57" s="242">
        <v>5347.878281300003</v>
      </c>
      <c r="E57" s="243">
        <v>0.14408834283661864</v>
      </c>
      <c r="F57" s="242">
        <v>37115.2736995799</v>
      </c>
      <c r="G57" s="243">
        <v>0.0732095</v>
      </c>
      <c r="H57" s="240"/>
      <c r="I57" s="351"/>
      <c r="J57" s="362"/>
      <c r="K57" s="355"/>
      <c r="L57" s="361"/>
    </row>
    <row r="58" spans="2:12" ht="15">
      <c r="B58" s="240"/>
      <c r="C58" s="379" t="s">
        <v>331</v>
      </c>
      <c r="D58" s="354">
        <v>23370.071267830004</v>
      </c>
      <c r="E58" s="566">
        <v>0.14261953660067772</v>
      </c>
      <c r="F58" s="354">
        <v>163863.04306445876</v>
      </c>
      <c r="G58" s="243">
        <v>0.0806847</v>
      </c>
      <c r="H58" s="240"/>
      <c r="I58" s="351"/>
      <c r="J58" s="362"/>
      <c r="K58" s="355"/>
      <c r="L58" s="361"/>
    </row>
    <row r="59" spans="2:12" ht="15">
      <c r="B59" s="350"/>
      <c r="C59" s="378" t="s">
        <v>324</v>
      </c>
      <c r="D59" s="242">
        <v>16583.131925550057</v>
      </c>
      <c r="E59" s="243">
        <v>0.1416039392522045</v>
      </c>
      <c r="F59" s="242">
        <v>117109.25566847809</v>
      </c>
      <c r="G59" s="243">
        <v>0.054229200000000005</v>
      </c>
      <c r="H59" s="240"/>
      <c r="I59" s="351"/>
      <c r="J59" s="351"/>
      <c r="K59" s="351"/>
      <c r="L59" s="361"/>
    </row>
    <row r="60" spans="2:12" ht="15">
      <c r="B60" s="240"/>
      <c r="C60" s="378" t="s">
        <v>325</v>
      </c>
      <c r="D60" s="242">
        <v>27958.182014970018</v>
      </c>
      <c r="E60" s="243">
        <v>0.14025781909089954</v>
      </c>
      <c r="F60" s="242">
        <v>199334.21320953686</v>
      </c>
      <c r="G60" s="243">
        <v>0.0488984</v>
      </c>
      <c r="H60" s="240"/>
      <c r="I60" s="351"/>
      <c r="J60" s="351"/>
      <c r="K60" s="351"/>
      <c r="L60" s="361"/>
    </row>
    <row r="61" spans="2:12" ht="15">
      <c r="B61" s="240"/>
      <c r="C61" s="567" t="s">
        <v>4</v>
      </c>
      <c r="D61" s="568">
        <v>1019644.8275189549</v>
      </c>
      <c r="E61" s="244">
        <v>0.13787234590561862</v>
      </c>
      <c r="F61" s="568">
        <v>7395571.757493407</v>
      </c>
      <c r="G61" s="244">
        <v>0.0161631</v>
      </c>
      <c r="H61" s="240"/>
      <c r="I61" s="351"/>
      <c r="J61" s="351"/>
      <c r="K61" s="351"/>
      <c r="L61" s="361"/>
    </row>
    <row r="62" spans="2:12" ht="15">
      <c r="B62" s="240"/>
      <c r="C62" s="379" t="s">
        <v>341</v>
      </c>
      <c r="D62" s="354">
        <v>6130.75873059</v>
      </c>
      <c r="E62" s="566">
        <v>0.13773709668925344</v>
      </c>
      <c r="F62" s="354">
        <v>44510.584860239294</v>
      </c>
      <c r="G62" s="243">
        <v>0.0709075</v>
      </c>
      <c r="L62" s="361"/>
    </row>
    <row r="63" spans="2:12" ht="15">
      <c r="B63" s="240"/>
      <c r="C63" s="378" t="s">
        <v>326</v>
      </c>
      <c r="D63" s="242">
        <v>21198.565322660077</v>
      </c>
      <c r="E63" s="243">
        <v>0.1334712135917382</v>
      </c>
      <c r="F63" s="242">
        <v>158824.9986810059</v>
      </c>
      <c r="G63" s="243">
        <v>0.0575766</v>
      </c>
      <c r="H63" s="240"/>
      <c r="I63" s="351"/>
      <c r="J63" s="351"/>
      <c r="K63" s="351"/>
      <c r="L63" s="361"/>
    </row>
    <row r="64" spans="2:12" ht="15">
      <c r="B64" s="240"/>
      <c r="C64" s="379" t="s">
        <v>348</v>
      </c>
      <c r="D64" s="354">
        <v>9507.619448420002</v>
      </c>
      <c r="E64" s="566">
        <v>0.12695143185278665</v>
      </c>
      <c r="F64" s="354">
        <v>74891.78585590962</v>
      </c>
      <c r="G64" s="243">
        <v>0.0957008</v>
      </c>
      <c r="H64" s="240"/>
      <c r="I64" s="351"/>
      <c r="J64" s="351"/>
      <c r="K64" s="351"/>
      <c r="L64" s="361"/>
    </row>
    <row r="65" spans="2:12" ht="15">
      <c r="B65" s="240"/>
      <c r="C65" s="378" t="s">
        <v>327</v>
      </c>
      <c r="D65" s="242">
        <v>18888.912078500052</v>
      </c>
      <c r="E65" s="243">
        <v>0.11868992486418789</v>
      </c>
      <c r="F65" s="242">
        <v>159145.03358321168</v>
      </c>
      <c r="G65" s="243">
        <v>0.053863</v>
      </c>
      <c r="H65" s="240"/>
      <c r="I65" s="351"/>
      <c r="J65" s="351"/>
      <c r="K65" s="351"/>
      <c r="L65" s="361"/>
    </row>
    <row r="66" spans="2:12" ht="15">
      <c r="B66" s="240"/>
      <c r="C66" s="378" t="s">
        <v>328</v>
      </c>
      <c r="D66" s="242">
        <v>5137.805958614999</v>
      </c>
      <c r="E66" s="243">
        <v>0.11866020164063533</v>
      </c>
      <c r="F66" s="242">
        <v>43298.47655387391</v>
      </c>
      <c r="G66" s="243">
        <v>0.061377600000000004</v>
      </c>
      <c r="H66" s="240"/>
      <c r="I66" s="351"/>
      <c r="J66" s="351"/>
      <c r="K66" s="351"/>
      <c r="L66" s="361"/>
    </row>
    <row r="67" spans="2:12" ht="15">
      <c r="B67" s="240"/>
      <c r="C67" s="378" t="s">
        <v>329</v>
      </c>
      <c r="D67" s="242">
        <v>15058.52076766</v>
      </c>
      <c r="E67" s="243">
        <v>0.11697401853141304</v>
      </c>
      <c r="F67" s="242">
        <v>128733.89284831723</v>
      </c>
      <c r="G67" s="243">
        <v>0.0586055</v>
      </c>
      <c r="H67" s="240"/>
      <c r="I67" s="363"/>
      <c r="J67" s="364"/>
      <c r="K67" s="363"/>
      <c r="L67" s="361"/>
    </row>
    <row r="68" spans="2:12" ht="15.75" customHeight="1">
      <c r="B68" s="240"/>
      <c r="C68" s="379" t="s">
        <v>347</v>
      </c>
      <c r="D68" s="354">
        <v>12894.860388789994</v>
      </c>
      <c r="E68" s="566">
        <v>0.11533632164678727</v>
      </c>
      <c r="F68" s="354">
        <v>111802.25105738999</v>
      </c>
      <c r="G68" s="243">
        <v>0.07800449999999999</v>
      </c>
      <c r="H68" s="240"/>
      <c r="I68" s="351"/>
      <c r="J68" s="362"/>
      <c r="K68" s="355"/>
      <c r="L68" s="361"/>
    </row>
    <row r="69" spans="2:12" ht="15">
      <c r="B69" s="240"/>
      <c r="C69" s="378" t="s">
        <v>330</v>
      </c>
      <c r="D69" s="242">
        <v>12492.456902760032</v>
      </c>
      <c r="E69" s="243">
        <v>0.11189975236831619</v>
      </c>
      <c r="F69" s="242">
        <v>111639.71893021994</v>
      </c>
      <c r="G69" s="243">
        <v>0.0580274</v>
      </c>
      <c r="H69" s="240"/>
      <c r="I69" s="351"/>
      <c r="J69" s="351"/>
      <c r="K69" s="351"/>
      <c r="L69" s="361"/>
    </row>
    <row r="70" spans="2:12" ht="15">
      <c r="B70" s="240"/>
      <c r="C70" s="379" t="s">
        <v>344</v>
      </c>
      <c r="D70" s="354">
        <v>3768.650326088999</v>
      </c>
      <c r="E70" s="566">
        <v>0.09944430500958376</v>
      </c>
      <c r="F70" s="354">
        <v>37897.095522220225</v>
      </c>
      <c r="G70" s="243">
        <v>0.110549</v>
      </c>
      <c r="H70" s="240"/>
      <c r="I70" s="351"/>
      <c r="J70" s="365"/>
      <c r="K70" s="355"/>
      <c r="L70" s="344"/>
    </row>
    <row r="71" spans="2:12" ht="15">
      <c r="B71" s="240"/>
      <c r="C71" s="379" t="s">
        <v>338</v>
      </c>
      <c r="D71" s="354">
        <v>4895.942495439993</v>
      </c>
      <c r="E71" s="566">
        <v>0.09820294095294177</v>
      </c>
      <c r="F71" s="354">
        <v>49855.355124100584</v>
      </c>
      <c r="G71" s="243">
        <v>0.0746074</v>
      </c>
      <c r="H71" s="240"/>
      <c r="I71" s="351"/>
      <c r="J71" s="365"/>
      <c r="K71" s="355"/>
      <c r="L71" s="344"/>
    </row>
    <row r="72" spans="2:11" ht="15">
      <c r="B72" s="240"/>
      <c r="C72" s="379" t="s">
        <v>336</v>
      </c>
      <c r="D72" s="354">
        <v>5966.438082219993</v>
      </c>
      <c r="E72" s="566">
        <v>0.09193150005517915</v>
      </c>
      <c r="F72" s="354">
        <v>64900.91077202935</v>
      </c>
      <c r="G72" s="243">
        <v>0.0846696</v>
      </c>
      <c r="H72" s="240"/>
      <c r="I72" s="351"/>
      <c r="J72" s="365"/>
      <c r="K72" s="355"/>
    </row>
    <row r="73" spans="2:11" ht="15">
      <c r="B73" s="240"/>
      <c r="C73" s="615" t="s">
        <v>480</v>
      </c>
      <c r="D73" s="354">
        <v>2354.3509741399994</v>
      </c>
      <c r="E73" s="566">
        <v>0.09039387009497331</v>
      </c>
      <c r="F73" s="354">
        <v>26045.471575300126</v>
      </c>
      <c r="G73" s="243">
        <v>0.120033</v>
      </c>
      <c r="H73" s="240"/>
      <c r="I73" s="351"/>
      <c r="J73" s="365"/>
      <c r="K73" s="355"/>
    </row>
    <row r="74" spans="2:11" ht="15">
      <c r="B74" s="240"/>
      <c r="C74" s="615" t="s">
        <v>481</v>
      </c>
      <c r="D74" s="354">
        <v>2247.2906818839983</v>
      </c>
      <c r="E74" s="566">
        <v>0.09005866317095829</v>
      </c>
      <c r="F74" s="354">
        <v>24953.631363791934</v>
      </c>
      <c r="G74" s="243">
        <v>0.104902</v>
      </c>
      <c r="H74" s="240"/>
      <c r="I74" s="351"/>
      <c r="J74" s="365"/>
      <c r="K74" s="355"/>
    </row>
    <row r="75" spans="2:11" ht="15">
      <c r="B75" s="240"/>
      <c r="C75" s="379" t="s">
        <v>350</v>
      </c>
      <c r="D75" s="354">
        <v>3620.2902340200008</v>
      </c>
      <c r="E75" s="566">
        <v>0.08879906723879974</v>
      </c>
      <c r="F75" s="354">
        <v>40769.46241207989</v>
      </c>
      <c r="G75" s="243">
        <v>0.110417</v>
      </c>
      <c r="H75" s="240"/>
      <c r="I75" s="351"/>
      <c r="J75" s="365"/>
      <c r="K75" s="355"/>
    </row>
    <row r="76" spans="2:11" ht="15">
      <c r="B76" s="240"/>
      <c r="C76" s="615" t="s">
        <v>479</v>
      </c>
      <c r="D76" s="354">
        <v>3087.14357846</v>
      </c>
      <c r="E76" s="566">
        <v>0.08788343580365834</v>
      </c>
      <c r="F76" s="354">
        <v>35127.70694760992</v>
      </c>
      <c r="G76" s="243">
        <v>0.129724</v>
      </c>
      <c r="H76" s="240"/>
      <c r="I76" s="351"/>
      <c r="J76" s="365"/>
      <c r="K76" s="355"/>
    </row>
    <row r="77" spans="2:11" ht="15">
      <c r="B77" s="240"/>
      <c r="C77" s="379" t="s">
        <v>339</v>
      </c>
      <c r="D77" s="354">
        <v>3900.8522420999993</v>
      </c>
      <c r="E77" s="566">
        <v>0.08099054846791658</v>
      </c>
      <c r="F77" s="354">
        <v>48164.28973369991</v>
      </c>
      <c r="G77" s="243">
        <v>0.08957140000000001</v>
      </c>
      <c r="H77" s="240"/>
      <c r="I77" s="351"/>
      <c r="J77" s="365"/>
      <c r="K77" s="355"/>
    </row>
    <row r="78" spans="2:11" ht="15">
      <c r="B78" s="240"/>
      <c r="C78" s="379" t="s">
        <v>340</v>
      </c>
      <c r="D78" s="354">
        <v>3705.1645177699993</v>
      </c>
      <c r="E78" s="566">
        <v>0.0803742930073303</v>
      </c>
      <c r="F78" s="354">
        <v>46098.875388329456</v>
      </c>
      <c r="G78" s="243">
        <v>0.109243</v>
      </c>
      <c r="H78" s="240"/>
      <c r="I78" s="351"/>
      <c r="J78" s="365"/>
      <c r="K78" s="355"/>
    </row>
    <row r="79" spans="2:11" ht="15">
      <c r="B79" s="240"/>
      <c r="C79" s="569" t="s">
        <v>483</v>
      </c>
      <c r="D79" s="354">
        <v>1532.6789927979992</v>
      </c>
      <c r="E79" s="566">
        <v>0.07878677110679566</v>
      </c>
      <c r="F79" s="354">
        <v>19453.50686754822</v>
      </c>
      <c r="G79" s="243">
        <v>0.14729599999999998</v>
      </c>
      <c r="H79" s="240"/>
      <c r="I79" s="351"/>
      <c r="J79" s="365"/>
      <c r="K79" s="355"/>
    </row>
    <row r="80" spans="2:11" ht="15">
      <c r="B80" s="240"/>
      <c r="C80" s="569" t="s">
        <v>484</v>
      </c>
      <c r="D80" s="354">
        <v>1184.3132193959993</v>
      </c>
      <c r="E80" s="566">
        <v>0.07457413019953106</v>
      </c>
      <c r="F80" s="354">
        <v>15881.019546956066</v>
      </c>
      <c r="G80" s="243">
        <v>0.16226500000000002</v>
      </c>
      <c r="H80" s="240"/>
      <c r="I80" s="351"/>
      <c r="J80" s="365"/>
      <c r="K80" s="355"/>
    </row>
    <row r="81" spans="2:11" ht="15">
      <c r="B81" s="240"/>
      <c r="C81" s="569" t="s">
        <v>482</v>
      </c>
      <c r="D81" s="354">
        <v>1692.8363130389998</v>
      </c>
      <c r="E81" s="566">
        <v>0.07188840980344795</v>
      </c>
      <c r="F81" s="354">
        <v>23548.11182591783</v>
      </c>
      <c r="G81" s="243">
        <v>0.118242</v>
      </c>
      <c r="H81" s="240"/>
      <c r="I81" s="351"/>
      <c r="J81" s="365"/>
      <c r="K81" s="355"/>
    </row>
    <row r="82" spans="2:11" ht="15">
      <c r="B82" s="240"/>
      <c r="C82" s="614" t="s">
        <v>349</v>
      </c>
      <c r="D82" s="354">
        <v>2965.88676982</v>
      </c>
      <c r="E82" s="566">
        <v>0.0703588757151983</v>
      </c>
      <c r="F82" s="354">
        <v>42153.69759211964</v>
      </c>
      <c r="G82" s="243">
        <v>0.11329399999999999</v>
      </c>
      <c r="H82" s="240"/>
      <c r="I82" s="351"/>
      <c r="J82" s="365"/>
      <c r="K82" s="355"/>
    </row>
    <row r="83" spans="2:11" ht="15">
      <c r="B83" s="240"/>
      <c r="C83" s="614" t="s">
        <v>334</v>
      </c>
      <c r="D83" s="354">
        <v>4464.480441200001</v>
      </c>
      <c r="E83" s="566">
        <v>0.05503728999170703</v>
      </c>
      <c r="F83" s="354">
        <v>81117.37409077927</v>
      </c>
      <c r="G83" s="243">
        <v>0.12263299999999999</v>
      </c>
      <c r="H83" s="240"/>
      <c r="I83" s="351"/>
      <c r="J83" s="365"/>
      <c r="K83" s="355"/>
    </row>
    <row r="84" spans="2:11" ht="15">
      <c r="B84" s="240"/>
      <c r="C84" s="614" t="s">
        <v>345</v>
      </c>
      <c r="D84" s="354">
        <v>1751.7890251289987</v>
      </c>
      <c r="E84" s="566">
        <v>0.04712366292171021</v>
      </c>
      <c r="F84" s="354">
        <v>37174.29665939523</v>
      </c>
      <c r="G84" s="243">
        <v>0.116728</v>
      </c>
      <c r="H84" s="240"/>
      <c r="I84" s="351"/>
      <c r="J84" s="365"/>
      <c r="K84" s="355"/>
    </row>
    <row r="85" spans="2:11" ht="15">
      <c r="B85" s="240"/>
      <c r="C85" s="569" t="s">
        <v>485</v>
      </c>
      <c r="D85" s="640">
        <v>754.011841643</v>
      </c>
      <c r="E85" s="354" t="s">
        <v>486</v>
      </c>
      <c r="F85" s="640">
        <v>14346.91773735594</v>
      </c>
      <c r="G85" s="354" t="s">
        <v>486</v>
      </c>
      <c r="H85" s="240"/>
      <c r="I85" s="351"/>
      <c r="J85" s="365"/>
      <c r="K85" s="355"/>
    </row>
    <row r="86" spans="2:11" ht="15">
      <c r="B86" s="240"/>
      <c r="C86" s="569" t="s">
        <v>487</v>
      </c>
      <c r="D86" s="640">
        <v>397.75501218500006</v>
      </c>
      <c r="E86" s="354" t="s">
        <v>486</v>
      </c>
      <c r="F86" s="640">
        <v>8863.439898855999</v>
      </c>
      <c r="G86" s="354" t="s">
        <v>486</v>
      </c>
      <c r="H86" s="240"/>
      <c r="I86" s="351"/>
      <c r="J86" s="365"/>
      <c r="K86" s="355"/>
    </row>
    <row r="87" spans="2:11" ht="15.75" thickBot="1">
      <c r="B87" s="240"/>
      <c r="C87" s="570" t="s">
        <v>488</v>
      </c>
      <c r="D87" s="641">
        <v>124.47641126999999</v>
      </c>
      <c r="E87" s="356" t="s">
        <v>486</v>
      </c>
      <c r="F87" s="641">
        <v>4776.452124210006</v>
      </c>
      <c r="G87" s="356" t="s">
        <v>486</v>
      </c>
      <c r="H87" s="240"/>
      <c r="I87" s="351"/>
      <c r="J87" s="365"/>
      <c r="K87" s="355"/>
    </row>
    <row r="88" spans="2:11" ht="15">
      <c r="B88" s="240"/>
      <c r="C88" s="639" t="s">
        <v>511</v>
      </c>
      <c r="D88" s="355"/>
      <c r="E88" s="355"/>
      <c r="F88" s="355"/>
      <c r="G88" s="355"/>
      <c r="H88" s="240"/>
      <c r="I88" s="351"/>
      <c r="J88" s="365"/>
      <c r="K88" s="355"/>
    </row>
    <row r="89" spans="3:11" ht="15">
      <c r="C89" s="217" t="s">
        <v>5</v>
      </c>
      <c r="D89" s="2"/>
      <c r="E89" s="2"/>
      <c r="F89" s="2"/>
      <c r="G89" s="182"/>
      <c r="H89" s="351"/>
      <c r="I89" s="351"/>
      <c r="J89" s="351"/>
      <c r="K89" s="351"/>
    </row>
    <row r="90" spans="3:11" ht="15">
      <c r="C90" s="217" t="s">
        <v>6</v>
      </c>
      <c r="D90" s="2"/>
      <c r="E90" s="2"/>
      <c r="F90" s="2"/>
      <c r="G90" s="182"/>
      <c r="H90" s="366"/>
      <c r="I90" s="182"/>
      <c r="J90" s="182"/>
      <c r="K90" s="182"/>
    </row>
    <row r="91" spans="3:11" ht="15">
      <c r="C91" s="217"/>
      <c r="D91" s="2"/>
      <c r="E91" s="2"/>
      <c r="F91" s="2"/>
      <c r="G91" s="182"/>
      <c r="H91" s="366"/>
      <c r="I91" s="182"/>
      <c r="J91" s="182"/>
      <c r="K91" s="182"/>
    </row>
    <row r="92" spans="7:9" ht="15.75" customHeight="1">
      <c r="G92" s="351"/>
      <c r="H92" s="239"/>
      <c r="I92" s="351"/>
    </row>
    <row r="93" spans="1:9" ht="15.75" customHeight="1" thickBot="1">
      <c r="A93" s="10" t="s">
        <v>38</v>
      </c>
      <c r="C93" s="645" t="s">
        <v>283</v>
      </c>
      <c r="D93" s="645"/>
      <c r="E93" s="645"/>
      <c r="G93" s="351"/>
      <c r="H93" s="239"/>
      <c r="I93" s="351"/>
    </row>
    <row r="94" spans="3:9" ht="15.75" thickBot="1">
      <c r="C94" s="381" t="s">
        <v>50</v>
      </c>
      <c r="D94" s="4" t="s">
        <v>1</v>
      </c>
      <c r="E94" s="57" t="s">
        <v>408</v>
      </c>
      <c r="G94" s="351"/>
      <c r="H94" s="239"/>
      <c r="I94" s="351"/>
    </row>
    <row r="95" spans="3:9" ht="15">
      <c r="C95" s="185" t="s">
        <v>40</v>
      </c>
      <c r="D95" s="203">
        <v>247247.50701738</v>
      </c>
      <c r="E95" s="288">
        <v>0.24248395161185057</v>
      </c>
      <c r="G95" s="351"/>
      <c r="H95" s="239"/>
      <c r="I95" s="351"/>
    </row>
    <row r="96" spans="3:9" ht="15">
      <c r="C96" s="185" t="s">
        <v>41</v>
      </c>
      <c r="D96" s="203">
        <v>188143.12954401522</v>
      </c>
      <c r="E96" s="243">
        <v>0.18451829937863112</v>
      </c>
      <c r="G96" s="351"/>
      <c r="H96" s="239"/>
      <c r="I96" s="351"/>
    </row>
    <row r="97" spans="3:9" ht="15">
      <c r="C97" s="185" t="s">
        <v>42</v>
      </c>
      <c r="D97" s="203">
        <v>160101.87087693514</v>
      </c>
      <c r="E97" s="243">
        <v>0.15701729323386274</v>
      </c>
      <c r="G97" s="351"/>
      <c r="H97" s="239"/>
      <c r="I97" s="351"/>
    </row>
    <row r="98" spans="3:9" ht="15">
      <c r="C98" s="185" t="s">
        <v>43</v>
      </c>
      <c r="D98" s="203">
        <v>106639.99809918807</v>
      </c>
      <c r="E98" s="243">
        <v>0.10458543526246218</v>
      </c>
      <c r="G98" s="351"/>
      <c r="H98" s="239"/>
      <c r="I98" s="351"/>
    </row>
    <row r="99" spans="3:9" ht="15">
      <c r="C99" s="185" t="s">
        <v>44</v>
      </c>
      <c r="D99" s="203">
        <v>101698.68490515806</v>
      </c>
      <c r="E99" s="243">
        <v>0.09973932310588562</v>
      </c>
      <c r="G99" s="351"/>
      <c r="H99" s="239"/>
      <c r="I99" s="351"/>
    </row>
    <row r="100" spans="3:9" ht="15">
      <c r="C100" s="185" t="s">
        <v>45</v>
      </c>
      <c r="D100" s="203">
        <v>78122.48692694904</v>
      </c>
      <c r="E100" s="243">
        <v>0.07661735225690318</v>
      </c>
      <c r="G100" s="351"/>
      <c r="H100" s="239"/>
      <c r="I100" s="351"/>
    </row>
    <row r="101" spans="3:8" ht="15">
      <c r="C101" s="185" t="s">
        <v>46</v>
      </c>
      <c r="D101" s="203">
        <v>64339.480505934975</v>
      </c>
      <c r="E101" s="243">
        <v>0.06309989397238316</v>
      </c>
      <c r="H101" s="366"/>
    </row>
    <row r="102" spans="3:5" ht="15">
      <c r="C102" s="185" t="s">
        <v>47</v>
      </c>
      <c r="D102" s="203">
        <v>39984.278742345006</v>
      </c>
      <c r="E102" s="243">
        <v>0.039213927892555026</v>
      </c>
    </row>
    <row r="103" spans="3:5" ht="15">
      <c r="C103" s="185" t="s">
        <v>48</v>
      </c>
      <c r="D103" s="203">
        <v>33367.39090102796</v>
      </c>
      <c r="E103" s="243">
        <v>0.03272452328544537</v>
      </c>
    </row>
    <row r="104" spans="3:5" ht="15.75" thickBot="1">
      <c r="C104" s="186" t="s">
        <v>49</v>
      </c>
      <c r="D104" s="204">
        <v>1019644.8275189337</v>
      </c>
      <c r="E104" s="245">
        <v>0.9999999999999792</v>
      </c>
    </row>
    <row r="105" ht="15">
      <c r="C105" s="21" t="s">
        <v>5</v>
      </c>
    </row>
    <row r="106" ht="15">
      <c r="C106" s="21" t="s">
        <v>6</v>
      </c>
    </row>
    <row r="108" ht="15.75" customHeight="1"/>
    <row r="109" spans="1:5" ht="15.75" thickBot="1">
      <c r="A109" s="179" t="s">
        <v>51</v>
      </c>
      <c r="C109" s="646" t="s">
        <v>284</v>
      </c>
      <c r="D109" s="646"/>
      <c r="E109" s="646"/>
    </row>
    <row r="110" spans="3:5" ht="15.75" thickBot="1">
      <c r="C110" s="382" t="s">
        <v>64</v>
      </c>
      <c r="D110" s="4" t="s">
        <v>1</v>
      </c>
      <c r="E110" s="57" t="s">
        <v>408</v>
      </c>
    </row>
    <row r="111" spans="3:5" ht="15.75" customHeight="1">
      <c r="C111" s="187" t="s">
        <v>52</v>
      </c>
      <c r="D111" s="205">
        <v>7286.131105410997</v>
      </c>
      <c r="E111" s="288">
        <v>0.007145754000576785</v>
      </c>
    </row>
    <row r="112" spans="3:5" ht="15">
      <c r="C112" s="185" t="s">
        <v>53</v>
      </c>
      <c r="D112" s="203">
        <v>822.949577045</v>
      </c>
      <c r="E112" s="243">
        <v>0.0008070943477911201</v>
      </c>
    </row>
    <row r="113" spans="3:5" ht="15">
      <c r="C113" s="185" t="s">
        <v>54</v>
      </c>
      <c r="D113" s="203">
        <v>41.53431777</v>
      </c>
      <c r="E113" s="243">
        <v>4.073410333582837E-05</v>
      </c>
    </row>
    <row r="114" spans="3:5" ht="15">
      <c r="C114" s="185" t="s">
        <v>55</v>
      </c>
      <c r="D114" s="203">
        <v>153504.19160966296</v>
      </c>
      <c r="E114" s="243">
        <v>0.1505467271218118</v>
      </c>
    </row>
    <row r="115" spans="3:5" ht="15">
      <c r="C115" s="185" t="s">
        <v>56</v>
      </c>
      <c r="D115" s="203">
        <v>12453.519357226</v>
      </c>
      <c r="E115" s="243">
        <v>0.012213585575212946</v>
      </c>
    </row>
    <row r="116" spans="3:5" ht="15">
      <c r="C116" s="185" t="s">
        <v>57</v>
      </c>
      <c r="D116" s="203">
        <v>401754.81285974913</v>
      </c>
      <c r="E116" s="243">
        <v>0.3940144666229679</v>
      </c>
    </row>
    <row r="117" spans="3:5" ht="15">
      <c r="C117" s="185" t="s">
        <v>58</v>
      </c>
      <c r="D117" s="203">
        <v>59037.429608000035</v>
      </c>
      <c r="E117" s="243">
        <v>0.057899994208427</v>
      </c>
    </row>
    <row r="118" spans="3:5" ht="15">
      <c r="C118" s="185" t="s">
        <v>59</v>
      </c>
      <c r="D118" s="203">
        <v>6295.460825122001</v>
      </c>
      <c r="E118" s="243">
        <v>0.006174170314226373</v>
      </c>
    </row>
    <row r="119" spans="3:5" ht="15">
      <c r="C119" s="185" t="s">
        <v>60</v>
      </c>
      <c r="D119" s="203">
        <v>360091.14044461196</v>
      </c>
      <c r="E119" s="243">
        <v>0.35315350083303193</v>
      </c>
    </row>
    <row r="120" spans="3:5" ht="15">
      <c r="C120" s="185" t="s">
        <v>61</v>
      </c>
      <c r="D120" s="203">
        <v>18108.637067958</v>
      </c>
      <c r="E120" s="243">
        <v>0.017759749845464072</v>
      </c>
    </row>
    <row r="121" spans="3:5" ht="15">
      <c r="C121" s="185" t="s">
        <v>62</v>
      </c>
      <c r="D121" s="203">
        <v>65.09764791</v>
      </c>
      <c r="E121" s="243">
        <v>6.384345426279316E-05</v>
      </c>
    </row>
    <row r="122" spans="3:5" ht="15">
      <c r="C122" s="185" t="s">
        <v>63</v>
      </c>
      <c r="D122" s="203">
        <v>183.923098472</v>
      </c>
      <c r="E122" s="243">
        <v>0.00018037957287492926</v>
      </c>
    </row>
    <row r="123" spans="3:5" ht="15.75" thickBot="1">
      <c r="C123" s="186" t="s">
        <v>49</v>
      </c>
      <c r="D123" s="204">
        <v>1019644.8275189379</v>
      </c>
      <c r="E123" s="245">
        <v>0.9999999999999833</v>
      </c>
    </row>
    <row r="124" ht="15">
      <c r="C124" s="21" t="s">
        <v>5</v>
      </c>
    </row>
    <row r="125" ht="15">
      <c r="C125" s="21" t="s">
        <v>6</v>
      </c>
    </row>
    <row r="126" ht="15">
      <c r="C126" s="21"/>
    </row>
    <row r="127" ht="15">
      <c r="C127" s="21"/>
    </row>
    <row r="129" spans="1:9" ht="15">
      <c r="A129" s="10" t="s">
        <v>65</v>
      </c>
      <c r="C129" s="383" t="s">
        <v>218</v>
      </c>
      <c r="D129" s="23"/>
      <c r="E129" s="23"/>
      <c r="F129" s="23"/>
      <c r="G129" s="23"/>
      <c r="H129" s="23"/>
      <c r="I129" s="23"/>
    </row>
    <row r="130" spans="3:9" ht="15.75" customHeight="1">
      <c r="C130" s="384"/>
      <c r="D130" s="23"/>
      <c r="E130" s="23"/>
      <c r="F130" s="23"/>
      <c r="G130" s="23"/>
      <c r="H130" s="23"/>
      <c r="I130" s="23"/>
    </row>
    <row r="131" spans="3:9" ht="24.75" customHeight="1" thickBot="1">
      <c r="C131" s="658" t="s">
        <v>231</v>
      </c>
      <c r="D131" s="658"/>
      <c r="E131" s="658"/>
      <c r="F131" s="658"/>
      <c r="G131" s="658"/>
      <c r="H131" s="23"/>
      <c r="I131" s="23"/>
    </row>
    <row r="132" spans="3:9" ht="48.75" thickBot="1">
      <c r="C132" s="398"/>
      <c r="D132" s="26" t="s">
        <v>70</v>
      </c>
      <c r="E132" s="5" t="s">
        <v>71</v>
      </c>
      <c r="F132" s="27" t="s">
        <v>3</v>
      </c>
      <c r="G132" s="347" t="s">
        <v>389</v>
      </c>
      <c r="H132" s="23"/>
      <c r="I132" s="23"/>
    </row>
    <row r="133" spans="3:9" ht="15.75" thickBot="1">
      <c r="C133" s="385" t="s">
        <v>72</v>
      </c>
      <c r="D133" s="29">
        <v>1273444.1586063632</v>
      </c>
      <c r="E133" s="30">
        <f>+(D133/F133)*100000</f>
        <v>17219.008892937483</v>
      </c>
      <c r="F133" s="31">
        <v>7395571.75749341</v>
      </c>
      <c r="G133" s="450">
        <v>0.0182676</v>
      </c>
      <c r="H133" s="23"/>
      <c r="I133" s="23"/>
    </row>
    <row r="134" spans="3:9" ht="15">
      <c r="C134" s="217" t="s">
        <v>5</v>
      </c>
      <c r="D134" s="23"/>
      <c r="E134" s="23"/>
      <c r="F134" s="23"/>
      <c r="G134" s="24"/>
      <c r="H134" s="23"/>
      <c r="I134" s="23"/>
    </row>
    <row r="135" spans="3:9" ht="15.75" customHeight="1">
      <c r="C135" s="217" t="s">
        <v>6</v>
      </c>
      <c r="D135" s="23"/>
      <c r="E135" s="23"/>
      <c r="F135" s="23"/>
      <c r="G135" s="25"/>
      <c r="H135" s="23"/>
      <c r="I135" s="23"/>
    </row>
    <row r="136" spans="3:9" ht="15">
      <c r="C136" s="217" t="s">
        <v>464</v>
      </c>
      <c r="D136" s="23"/>
      <c r="E136" s="23"/>
      <c r="F136" s="23"/>
      <c r="G136" s="28"/>
      <c r="H136" s="28"/>
      <c r="I136" s="28"/>
    </row>
    <row r="137" spans="3:9" ht="15">
      <c r="C137" s="217"/>
      <c r="D137" s="23"/>
      <c r="E137" s="23"/>
      <c r="F137" s="23"/>
      <c r="G137" s="28"/>
      <c r="H137" s="28"/>
      <c r="I137" s="28"/>
    </row>
    <row r="138" spans="7:9" ht="15.75" customHeight="1">
      <c r="G138" s="23"/>
      <c r="H138" s="23"/>
      <c r="I138" s="23"/>
    </row>
    <row r="139" spans="3:9" ht="15.75" customHeight="1" thickBot="1">
      <c r="C139" s="663" t="s">
        <v>309</v>
      </c>
      <c r="D139" s="663"/>
      <c r="E139" s="663"/>
      <c r="F139" s="663"/>
      <c r="G139" s="663"/>
      <c r="H139" s="23"/>
      <c r="I139" s="23"/>
    </row>
    <row r="140" spans="3:9" ht="48.75" thickBot="1">
      <c r="C140" s="33" t="s">
        <v>7</v>
      </c>
      <c r="D140" s="26" t="s">
        <v>70</v>
      </c>
      <c r="E140" s="5" t="s">
        <v>71</v>
      </c>
      <c r="F140" s="27" t="s">
        <v>3</v>
      </c>
      <c r="G140" s="452" t="s">
        <v>389</v>
      </c>
      <c r="H140" s="23"/>
      <c r="I140" s="23"/>
    </row>
    <row r="141" spans="3:9" ht="15">
      <c r="C141" s="386" t="s">
        <v>19</v>
      </c>
      <c r="D141" s="34">
        <v>42090.757142393864</v>
      </c>
      <c r="E141" s="34">
        <f aca="true" t="shared" si="1" ref="E141:E165">+(D141/F141)*100000</f>
        <v>23495.563409863364</v>
      </c>
      <c r="F141" s="299">
        <v>179143.4255401779</v>
      </c>
      <c r="G141" s="288">
        <v>0.0439518</v>
      </c>
      <c r="H141" s="23"/>
      <c r="I141" s="23"/>
    </row>
    <row r="142" spans="3:9" ht="15">
      <c r="C142" s="387" t="s">
        <v>28</v>
      </c>
      <c r="D142" s="35">
        <v>365667.9258400139</v>
      </c>
      <c r="E142" s="35">
        <f t="shared" si="1"/>
        <v>21286.550971853718</v>
      </c>
      <c r="F142" s="300">
        <v>1717835.4836512534</v>
      </c>
      <c r="G142" s="243">
        <v>0.0418164</v>
      </c>
      <c r="H142" s="23"/>
      <c r="I142" s="23"/>
    </row>
    <row r="143" spans="3:9" ht="15">
      <c r="C143" s="387" t="s">
        <v>25</v>
      </c>
      <c r="D143" s="35">
        <v>63093.25787502284</v>
      </c>
      <c r="E143" s="35">
        <f t="shared" si="1"/>
        <v>20619.37841511851</v>
      </c>
      <c r="F143" s="300">
        <v>305990.1060293927</v>
      </c>
      <c r="G143" s="243">
        <v>0.046064999999999995</v>
      </c>
      <c r="H143" s="23"/>
      <c r="I143" s="23"/>
    </row>
    <row r="144" spans="3:9" ht="15">
      <c r="C144" s="387" t="s">
        <v>35</v>
      </c>
      <c r="D144" s="35">
        <v>446541.79964902916</v>
      </c>
      <c r="E144" s="35">
        <f t="shared" si="1"/>
        <v>19435.940227818657</v>
      </c>
      <c r="F144" s="300">
        <v>2297505.5202623745</v>
      </c>
      <c r="G144" s="243">
        <v>0.03752</v>
      </c>
      <c r="H144" s="23"/>
      <c r="I144" s="23"/>
    </row>
    <row r="145" spans="3:9" ht="15">
      <c r="C145" s="387" t="s">
        <v>22</v>
      </c>
      <c r="D145" s="35">
        <v>38112.00038132298</v>
      </c>
      <c r="E145" s="35">
        <f t="shared" si="1"/>
        <v>19119.64823683342</v>
      </c>
      <c r="F145" s="300">
        <v>199334.21320953686</v>
      </c>
      <c r="G145" s="243">
        <v>0.0591936</v>
      </c>
      <c r="H145" s="23"/>
      <c r="I145" s="23"/>
    </row>
    <row r="146" spans="3:9" ht="15">
      <c r="C146" s="388" t="s">
        <v>72</v>
      </c>
      <c r="D146" s="36">
        <v>1273444.1586063632</v>
      </c>
      <c r="E146" s="36">
        <f t="shared" si="1"/>
        <v>17219.008892937483</v>
      </c>
      <c r="F146" s="451">
        <v>7395571.75749341</v>
      </c>
      <c r="G146" s="244">
        <v>0.0182676</v>
      </c>
      <c r="H146" s="23"/>
      <c r="I146" s="23"/>
    </row>
    <row r="147" spans="3:9" ht="15">
      <c r="C147" s="387" t="s">
        <v>21</v>
      </c>
      <c r="D147" s="35">
        <v>32759.896611207932</v>
      </c>
      <c r="E147" s="35">
        <f t="shared" si="1"/>
        <v>16314.22943146075</v>
      </c>
      <c r="F147" s="300">
        <v>200805.66323306062</v>
      </c>
      <c r="G147" s="243">
        <v>0.0434205</v>
      </c>
      <c r="H147" s="23"/>
      <c r="I147" s="23"/>
    </row>
    <row r="148" spans="3:9" ht="15">
      <c r="C148" s="387" t="s">
        <v>20</v>
      </c>
      <c r="D148" s="35">
        <v>56718.38796771787</v>
      </c>
      <c r="E148" s="35">
        <f t="shared" si="1"/>
        <v>16299.976164360958</v>
      </c>
      <c r="F148" s="300">
        <v>347966.07918807666</v>
      </c>
      <c r="G148" s="243">
        <v>0.037612</v>
      </c>
      <c r="H148" s="23"/>
      <c r="I148" s="23"/>
    </row>
    <row r="149" spans="3:9" ht="15">
      <c r="C149" s="387" t="s">
        <v>27</v>
      </c>
      <c r="D149" s="35">
        <v>21162.67430218904</v>
      </c>
      <c r="E149" s="35">
        <f t="shared" si="1"/>
        <v>14495.047186844195</v>
      </c>
      <c r="F149" s="300">
        <v>145999.3474281093</v>
      </c>
      <c r="G149" s="243">
        <v>0.060310499999999996</v>
      </c>
      <c r="H149" s="23"/>
      <c r="I149" s="23"/>
    </row>
    <row r="150" spans="3:9" ht="15">
      <c r="C150" s="387" t="s">
        <v>30</v>
      </c>
      <c r="D150" s="35">
        <v>10502.826119737987</v>
      </c>
      <c r="E150" s="35">
        <f t="shared" si="1"/>
        <v>11846.728903244339</v>
      </c>
      <c r="F150" s="300">
        <v>88655.91679794149</v>
      </c>
      <c r="G150" s="243">
        <v>0.061197</v>
      </c>
      <c r="H150" s="23"/>
      <c r="I150" s="23"/>
    </row>
    <row r="151" spans="3:9" ht="15">
      <c r="C151" s="387" t="s">
        <v>443</v>
      </c>
      <c r="D151" s="35">
        <v>38537.22495850005</v>
      </c>
      <c r="E151" s="35">
        <f t="shared" si="1"/>
        <v>11620.507062474382</v>
      </c>
      <c r="F151" s="300">
        <v>331631.1822824557</v>
      </c>
      <c r="G151" s="243">
        <v>0.0540714</v>
      </c>
      <c r="H151" s="23"/>
      <c r="I151" s="23"/>
    </row>
    <row r="152" spans="3:9" ht="15">
      <c r="C152" s="387" t="s">
        <v>32</v>
      </c>
      <c r="D152" s="35">
        <v>20566.993247708997</v>
      </c>
      <c r="E152" s="35">
        <f t="shared" si="1"/>
        <v>11548.365993049125</v>
      </c>
      <c r="F152" s="300">
        <v>178094.4010614845</v>
      </c>
      <c r="G152" s="243">
        <v>0.0560122</v>
      </c>
      <c r="H152" s="23"/>
      <c r="I152" s="23"/>
    </row>
    <row r="153" spans="3:9" ht="15">
      <c r="C153" s="387" t="s">
        <v>31</v>
      </c>
      <c r="D153" s="35">
        <v>70129.052158068</v>
      </c>
      <c r="E153" s="35">
        <f t="shared" si="1"/>
        <v>11508.608135122871</v>
      </c>
      <c r="F153" s="300">
        <v>609361.7172005594</v>
      </c>
      <c r="G153" s="243">
        <v>0.033493300000000004</v>
      </c>
      <c r="H153" s="23"/>
      <c r="I153" s="23"/>
    </row>
    <row r="154" spans="3:9" ht="15">
      <c r="C154" s="387" t="s">
        <v>23</v>
      </c>
      <c r="D154" s="35">
        <v>25123.394096265045</v>
      </c>
      <c r="E154" s="35">
        <f t="shared" si="1"/>
        <v>11296.095430972817</v>
      </c>
      <c r="F154" s="300">
        <v>222407.77133821917</v>
      </c>
      <c r="G154" s="243">
        <v>0.0464537</v>
      </c>
      <c r="H154" s="23"/>
      <c r="I154" s="23"/>
    </row>
    <row r="155" spans="3:9" ht="15">
      <c r="C155" s="387" t="s">
        <v>29</v>
      </c>
      <c r="D155" s="35">
        <v>7050.750335861005</v>
      </c>
      <c r="E155" s="35">
        <f t="shared" si="1"/>
        <v>10634.224366046572</v>
      </c>
      <c r="F155" s="300">
        <v>66302.44099769944</v>
      </c>
      <c r="G155" s="243">
        <v>0.0607462</v>
      </c>
      <c r="H155" s="23"/>
      <c r="I155" s="23"/>
    </row>
    <row r="156" spans="3:9" ht="15">
      <c r="C156" s="387" t="s">
        <v>73</v>
      </c>
      <c r="D156" s="35">
        <v>6714.390138855999</v>
      </c>
      <c r="E156" s="35">
        <f t="shared" si="1"/>
        <v>9314.568565093907</v>
      </c>
      <c r="F156" s="300">
        <v>72084.8216633242</v>
      </c>
      <c r="G156" s="243">
        <v>0.0515316</v>
      </c>
      <c r="H156" s="23"/>
      <c r="I156" s="23"/>
    </row>
    <row r="157" spans="3:9" ht="15">
      <c r="C157" s="387" t="s">
        <v>16</v>
      </c>
      <c r="D157" s="35">
        <v>3190.351107786001</v>
      </c>
      <c r="E157" s="35">
        <f t="shared" si="1"/>
        <v>8973.8779075101</v>
      </c>
      <c r="F157" s="300">
        <v>35551.53235499277</v>
      </c>
      <c r="G157" s="243">
        <v>0.11176399999999999</v>
      </c>
      <c r="H157" s="23"/>
      <c r="I157" s="23"/>
    </row>
    <row r="158" spans="3:9" ht="15">
      <c r="C158" s="387" t="s">
        <v>18</v>
      </c>
      <c r="D158" s="35">
        <v>3863.494470112999</v>
      </c>
      <c r="E158" s="35">
        <f t="shared" si="1"/>
        <v>8449.149703694537</v>
      </c>
      <c r="F158" s="300">
        <v>45726.42935209941</v>
      </c>
      <c r="G158" s="243">
        <v>0.124876</v>
      </c>
      <c r="H158" s="23"/>
      <c r="I158" s="23"/>
    </row>
    <row r="159" spans="3:9" ht="15">
      <c r="C159" s="387" t="s">
        <v>34</v>
      </c>
      <c r="D159" s="35">
        <v>14511.522962546002</v>
      </c>
      <c r="E159" s="35">
        <f t="shared" si="1"/>
        <v>7553.47567264502</v>
      </c>
      <c r="F159" s="300">
        <v>192117.16025113594</v>
      </c>
      <c r="G159" s="243">
        <v>0.06350410000000001</v>
      </c>
      <c r="H159" s="23"/>
      <c r="I159" s="23"/>
    </row>
    <row r="160" spans="3:9" ht="15">
      <c r="C160" s="387" t="s">
        <v>15</v>
      </c>
      <c r="D160" s="35">
        <v>2048.207791812</v>
      </c>
      <c r="E160" s="35">
        <f t="shared" si="1"/>
        <v>7361.060035627755</v>
      </c>
      <c r="F160" s="300">
        <v>27824.90268926774</v>
      </c>
      <c r="G160" s="243">
        <v>0.10968</v>
      </c>
      <c r="H160" s="23"/>
      <c r="I160" s="23"/>
    </row>
    <row r="161" spans="3:9" ht="15">
      <c r="C161" s="387" t="s">
        <v>14</v>
      </c>
      <c r="D161" s="35">
        <v>1400.5873740679997</v>
      </c>
      <c r="E161" s="35">
        <f t="shared" si="1"/>
        <v>6234.8330667807495</v>
      </c>
      <c r="F161" s="300">
        <v>22463.911368057994</v>
      </c>
      <c r="G161" s="243">
        <v>0.12401300000000001</v>
      </c>
      <c r="H161" s="23"/>
      <c r="I161" s="23"/>
    </row>
    <row r="162" spans="3:9" ht="15">
      <c r="C162" s="387" t="s">
        <v>36</v>
      </c>
      <c r="D162" s="35">
        <v>1446.6017883569998</v>
      </c>
      <c r="E162" s="35">
        <f t="shared" si="1"/>
        <v>3716.0121860146137</v>
      </c>
      <c r="F162" s="300">
        <v>38928.87633149733</v>
      </c>
      <c r="G162" s="243">
        <v>0.0973856</v>
      </c>
      <c r="H162" s="23"/>
      <c r="I162" s="23"/>
    </row>
    <row r="163" spans="3:9" ht="15">
      <c r="C163" s="387" t="s">
        <v>13</v>
      </c>
      <c r="D163" s="35">
        <v>1023.0708381200001</v>
      </c>
      <c r="E163" s="35">
        <f t="shared" si="1"/>
        <v>3351.3072848486113</v>
      </c>
      <c r="F163" s="300">
        <v>30527.515120602115</v>
      </c>
      <c r="G163" s="243">
        <v>0.140038</v>
      </c>
      <c r="H163" s="23"/>
      <c r="I163" s="23"/>
    </row>
    <row r="164" spans="3:9" ht="15">
      <c r="C164" s="387" t="s">
        <v>17</v>
      </c>
      <c r="D164" s="35">
        <v>345.66691075999995</v>
      </c>
      <c r="E164" s="35">
        <f t="shared" si="1"/>
        <v>2603.6657859681814</v>
      </c>
      <c r="F164" s="300">
        <v>13276.16288630004</v>
      </c>
      <c r="G164" s="243">
        <v>0.177787</v>
      </c>
      <c r="H164" s="23"/>
      <c r="I164" s="23"/>
    </row>
    <row r="165" spans="3:9" ht="15">
      <c r="C165" s="387" t="s">
        <v>26</v>
      </c>
      <c r="D165" s="35">
        <v>393.9753693790001</v>
      </c>
      <c r="E165" s="35">
        <f t="shared" si="1"/>
        <v>1932.1581690957653</v>
      </c>
      <c r="F165" s="300">
        <v>20390.43053930608</v>
      </c>
      <c r="G165" s="243">
        <v>0.17254999999999998</v>
      </c>
      <c r="H165" s="23"/>
      <c r="I165" s="23"/>
    </row>
    <row r="166" spans="3:9" ht="15.75" thickBot="1">
      <c r="C166" s="389" t="s">
        <v>63</v>
      </c>
      <c r="D166" s="37">
        <v>423.985646308</v>
      </c>
      <c r="E166" s="37">
        <v>0</v>
      </c>
      <c r="F166" s="301">
        <v>0</v>
      </c>
      <c r="G166" s="245">
        <v>0</v>
      </c>
      <c r="H166" s="23"/>
      <c r="I166" s="23"/>
    </row>
    <row r="167" spans="3:9" ht="15">
      <c r="C167" s="217" t="s">
        <v>5</v>
      </c>
      <c r="D167" s="23"/>
      <c r="E167" s="23"/>
      <c r="F167" s="23"/>
      <c r="G167" s="23"/>
      <c r="H167" s="23"/>
      <c r="I167" s="23"/>
    </row>
    <row r="168" spans="3:9" ht="15">
      <c r="C168" s="217" t="s">
        <v>6</v>
      </c>
      <c r="D168" s="23"/>
      <c r="E168" s="23"/>
      <c r="F168" s="23"/>
      <c r="G168" s="23"/>
      <c r="H168" s="23"/>
      <c r="I168" s="23"/>
    </row>
    <row r="169" spans="3:9" ht="15.75" customHeight="1">
      <c r="C169" s="217"/>
      <c r="D169" s="23"/>
      <c r="E169" s="23"/>
      <c r="F169" s="23"/>
      <c r="G169" s="23"/>
      <c r="H169" s="23"/>
      <c r="I169" s="23"/>
    </row>
    <row r="170" spans="3:12" ht="15.75" customHeight="1" thickBot="1">
      <c r="C170" s="663" t="s">
        <v>310</v>
      </c>
      <c r="D170" s="663"/>
      <c r="E170" s="663"/>
      <c r="F170" s="663"/>
      <c r="G170" s="663"/>
      <c r="H170" s="367"/>
      <c r="I170" s="367"/>
      <c r="J170" s="351"/>
      <c r="K170" s="351"/>
      <c r="L170" s="351"/>
    </row>
    <row r="171" spans="3:12" ht="48.75" thickBot="1">
      <c r="C171" s="248" t="s">
        <v>287</v>
      </c>
      <c r="D171" s="249" t="s">
        <v>70</v>
      </c>
      <c r="E171" s="496" t="s">
        <v>71</v>
      </c>
      <c r="F171" s="250" t="s">
        <v>3</v>
      </c>
      <c r="G171" s="250" t="s">
        <v>389</v>
      </c>
      <c r="H171" s="368"/>
      <c r="I171" s="369"/>
      <c r="J171" s="370"/>
      <c r="K171" s="371"/>
      <c r="L171" s="351"/>
    </row>
    <row r="172" spans="3:12" ht="15">
      <c r="C172" s="390" t="s">
        <v>290</v>
      </c>
      <c r="D172" s="352">
        <v>41194.090047960875</v>
      </c>
      <c r="E172" s="352">
        <f aca="true" t="shared" si="2" ref="E172:E178">+(D172/F172)*100000</f>
        <v>27398.71633641581</v>
      </c>
      <c r="F172" s="353">
        <v>150350.43810869908</v>
      </c>
      <c r="G172" s="288">
        <v>0.0464464</v>
      </c>
      <c r="H172" s="240"/>
      <c r="I172" s="351"/>
      <c r="J172" s="351"/>
      <c r="K172" s="351"/>
      <c r="L172" s="351"/>
    </row>
    <row r="173" spans="3:12" ht="15">
      <c r="C173" s="379" t="s">
        <v>291</v>
      </c>
      <c r="D173" s="354">
        <v>25970.780347985936</v>
      </c>
      <c r="E173" s="354">
        <f t="shared" si="2"/>
        <v>23651.18351320774</v>
      </c>
      <c r="F173" s="355">
        <v>109807.52964638257</v>
      </c>
      <c r="G173" s="243">
        <v>0.053687399999999996</v>
      </c>
      <c r="H173" s="240"/>
      <c r="I173" s="351"/>
      <c r="J173" s="351"/>
      <c r="K173" s="351"/>
      <c r="L173" s="351"/>
    </row>
    <row r="174" spans="3:12" ht="15">
      <c r="C174" s="379" t="s">
        <v>302</v>
      </c>
      <c r="D174" s="354">
        <v>391042.6954895333</v>
      </c>
      <c r="E174" s="354">
        <f t="shared" si="2"/>
        <v>23226.494414709712</v>
      </c>
      <c r="F174" s="355">
        <v>1683606.1805430255</v>
      </c>
      <c r="G174" s="243">
        <v>0.045011</v>
      </c>
      <c r="H174" s="240"/>
      <c r="I174" s="351"/>
      <c r="J174" s="351"/>
      <c r="K174" s="351"/>
      <c r="L174" s="351"/>
    </row>
    <row r="175" spans="3:12" ht="15">
      <c r="C175" s="379" t="s">
        <v>294</v>
      </c>
      <c r="D175" s="354">
        <v>60195.606355139884</v>
      </c>
      <c r="E175" s="354">
        <f t="shared" si="2"/>
        <v>22247.379866117488</v>
      </c>
      <c r="F175" s="355">
        <v>270573.9135007854</v>
      </c>
      <c r="G175" s="243">
        <v>0.048746700000000004</v>
      </c>
      <c r="H175" s="240"/>
      <c r="I175" s="351"/>
      <c r="J175" s="351"/>
      <c r="K175" s="351"/>
      <c r="L175" s="351"/>
    </row>
    <row r="176" spans="3:12" ht="15">
      <c r="C176" s="379" t="s">
        <v>297</v>
      </c>
      <c r="D176" s="354">
        <v>348447.8424291211</v>
      </c>
      <c r="E176" s="354">
        <f t="shared" si="2"/>
        <v>22225.926021293897</v>
      </c>
      <c r="F176" s="355">
        <v>1567753.9918709581</v>
      </c>
      <c r="G176" s="243">
        <v>0.0448081</v>
      </c>
      <c r="H176" s="240"/>
      <c r="I176" s="351"/>
      <c r="J176" s="351"/>
      <c r="K176" s="351"/>
      <c r="L176" s="351"/>
    </row>
    <row r="177" spans="3:12" ht="15">
      <c r="C177" s="379" t="s">
        <v>289</v>
      </c>
      <c r="D177" s="354">
        <v>34103.46186909689</v>
      </c>
      <c r="E177" s="354">
        <f t="shared" si="2"/>
        <v>19905.972875990945</v>
      </c>
      <c r="F177" s="355">
        <v>171322.75865918552</v>
      </c>
      <c r="G177" s="243">
        <v>0.056021400000000006</v>
      </c>
      <c r="H177" s="240"/>
      <c r="I177" s="351"/>
      <c r="J177" s="351"/>
      <c r="K177" s="351"/>
      <c r="L177" s="351"/>
    </row>
    <row r="178" spans="3:12" ht="15">
      <c r="C178" s="379" t="s">
        <v>293</v>
      </c>
      <c r="D178" s="354">
        <v>37970.10175769298</v>
      </c>
      <c r="E178" s="354">
        <f t="shared" si="2"/>
        <v>19048.461950573146</v>
      </c>
      <c r="F178" s="355">
        <v>199334.21320953686</v>
      </c>
      <c r="G178" s="243">
        <v>0.0591936</v>
      </c>
      <c r="H178" s="240"/>
      <c r="I178" s="351"/>
      <c r="J178" s="351"/>
      <c r="K178" s="351"/>
      <c r="L178" s="351"/>
    </row>
    <row r="179" spans="3:12" ht="15">
      <c r="C179" s="379" t="s">
        <v>333</v>
      </c>
      <c r="D179" s="354">
        <v>18207.975608822962</v>
      </c>
      <c r="E179" s="354">
        <v>18440.32928039631</v>
      </c>
      <c r="F179" s="355">
        <v>98739.9700512921</v>
      </c>
      <c r="G179" s="243">
        <v>0.0874109</v>
      </c>
      <c r="H179" s="240"/>
      <c r="I179" s="351"/>
      <c r="J179" s="355"/>
      <c r="K179" s="355"/>
      <c r="L179" s="351"/>
    </row>
    <row r="180" spans="3:12" ht="15">
      <c r="C180" s="379" t="s">
        <v>304</v>
      </c>
      <c r="D180" s="354">
        <v>28174.438403629087</v>
      </c>
      <c r="E180" s="354">
        <f>+(D180/F180)*100000</f>
        <v>17739.29711166968</v>
      </c>
      <c r="F180" s="355">
        <v>158824.9986810059</v>
      </c>
      <c r="G180" s="243">
        <v>0.060411599999999996</v>
      </c>
      <c r="H180" s="240"/>
      <c r="I180" s="351"/>
      <c r="J180" s="351"/>
      <c r="K180" s="351"/>
      <c r="L180" s="351"/>
    </row>
    <row r="181" spans="3:12" ht="15">
      <c r="C181" s="379" t="s">
        <v>300</v>
      </c>
      <c r="D181" s="354">
        <v>8368.657565693991</v>
      </c>
      <c r="E181" s="354">
        <f>+(D181/F181)*100000</f>
        <v>17429.432865804887</v>
      </c>
      <c r="F181" s="355">
        <v>48014.51447173941</v>
      </c>
      <c r="G181" s="243">
        <v>0.074931</v>
      </c>
      <c r="H181" s="240"/>
      <c r="I181" s="351"/>
      <c r="J181" s="351"/>
      <c r="K181" s="351"/>
      <c r="L181" s="351"/>
    </row>
    <row r="182" spans="3:12" ht="15">
      <c r="C182" s="388" t="s">
        <v>72</v>
      </c>
      <c r="D182" s="36">
        <v>1273444.1586063632</v>
      </c>
      <c r="E182" s="36">
        <f>+(D182/F182)*100000</f>
        <v>17219.008892937483</v>
      </c>
      <c r="F182" s="36">
        <v>7395571.75749341</v>
      </c>
      <c r="G182" s="244">
        <v>0.0182676</v>
      </c>
      <c r="H182" s="240"/>
      <c r="I182" s="351"/>
      <c r="J182" s="351"/>
      <c r="K182" s="351"/>
      <c r="L182" s="351"/>
    </row>
    <row r="183" spans="3:12" ht="15">
      <c r="C183" s="379" t="s">
        <v>295</v>
      </c>
      <c r="D183" s="354">
        <v>20102.638265444042</v>
      </c>
      <c r="E183" s="354">
        <f>+(D183/F183)*100000</f>
        <v>17165.712608021473</v>
      </c>
      <c r="F183" s="355">
        <v>117109.25566847809</v>
      </c>
      <c r="G183" s="243">
        <v>0.06659</v>
      </c>
      <c r="H183" s="240"/>
      <c r="I183" s="351"/>
      <c r="J183" s="351"/>
      <c r="K183" s="351"/>
      <c r="L183" s="351"/>
    </row>
    <row r="184" spans="3:12" ht="15">
      <c r="C184" s="379" t="s">
        <v>348</v>
      </c>
      <c r="D184" s="354">
        <v>12231.135191775</v>
      </c>
      <c r="E184" s="354">
        <v>16331.744599210751</v>
      </c>
      <c r="F184" s="355">
        <v>74891.78585590962</v>
      </c>
      <c r="G184" s="243">
        <v>0.11755399999999999</v>
      </c>
      <c r="H184" s="240"/>
      <c r="I184" s="355"/>
      <c r="J184" s="355"/>
      <c r="K184" s="355"/>
      <c r="L184" s="351"/>
    </row>
    <row r="185" spans="3:12" ht="15">
      <c r="C185" s="379" t="s">
        <v>347</v>
      </c>
      <c r="D185" s="354">
        <v>18156.467879888998</v>
      </c>
      <c r="E185" s="354">
        <v>16239.805288507989</v>
      </c>
      <c r="F185" s="355">
        <v>111802.25105738999</v>
      </c>
      <c r="G185" s="243">
        <v>0.085811</v>
      </c>
      <c r="H185" s="240"/>
      <c r="I185" s="355"/>
      <c r="J185" s="355"/>
      <c r="K185" s="355"/>
      <c r="L185" s="351"/>
    </row>
    <row r="186" spans="3:12" ht="15">
      <c r="C186" s="379" t="s">
        <v>305</v>
      </c>
      <c r="D186" s="354">
        <v>24817.54029067503</v>
      </c>
      <c r="E186" s="354">
        <f>+(D186/F186)*100000</f>
        <v>15594.291403192772</v>
      </c>
      <c r="F186" s="355">
        <v>159145.03358321168</v>
      </c>
      <c r="G186" s="243">
        <v>0.065146</v>
      </c>
      <c r="H186" s="240"/>
      <c r="I186" s="355"/>
      <c r="J186" s="355"/>
      <c r="K186" s="355"/>
      <c r="L186" s="351"/>
    </row>
    <row r="187" spans="3:12" ht="15">
      <c r="C187" s="379" t="s">
        <v>337</v>
      </c>
      <c r="D187" s="354">
        <v>9168.382575378006</v>
      </c>
      <c r="E187" s="354">
        <v>15022.093335435593</v>
      </c>
      <c r="F187" s="355">
        <v>61032.656172829935</v>
      </c>
      <c r="G187" s="243">
        <v>0.0944036</v>
      </c>
      <c r="H187" s="240"/>
      <c r="I187" s="355"/>
      <c r="J187" s="355"/>
      <c r="K187" s="355"/>
      <c r="L187" s="351"/>
    </row>
    <row r="188" spans="3:12" ht="15">
      <c r="C188" s="379" t="s">
        <v>296</v>
      </c>
      <c r="D188" s="354">
        <v>16622.378773104032</v>
      </c>
      <c r="E188" s="354">
        <f>+(D188/F188)*100000</f>
        <v>14889.305466178932</v>
      </c>
      <c r="F188" s="355">
        <v>111639.71893021994</v>
      </c>
      <c r="G188" s="243">
        <v>0.0604466</v>
      </c>
      <c r="H188" s="240"/>
      <c r="I188" s="355"/>
      <c r="J188" s="355"/>
      <c r="K188" s="355"/>
      <c r="L188" s="351"/>
    </row>
    <row r="189" spans="3:12" ht="15">
      <c r="C189" s="379" t="s">
        <v>306</v>
      </c>
      <c r="D189" s="354">
        <v>18421.077375462</v>
      </c>
      <c r="E189" s="354">
        <f>+(D189/F189)*100000</f>
        <v>14309.423080343673</v>
      </c>
      <c r="F189" s="355">
        <v>128733.89284831723</v>
      </c>
      <c r="G189" s="243">
        <v>0.0634992</v>
      </c>
      <c r="H189" s="240"/>
      <c r="I189" s="355"/>
      <c r="J189" s="355"/>
      <c r="K189" s="355"/>
      <c r="L189" s="351"/>
    </row>
    <row r="190" spans="3:12" ht="15">
      <c r="C190" s="379" t="s">
        <v>292</v>
      </c>
      <c r="D190" s="354">
        <v>6093.017232592006</v>
      </c>
      <c r="E190" s="354">
        <f>+(D190/F190)*100000</f>
        <v>14072.128438539403</v>
      </c>
      <c r="F190" s="355">
        <v>43298.47655387391</v>
      </c>
      <c r="G190" s="243">
        <v>0.0674761</v>
      </c>
      <c r="H190" s="240"/>
      <c r="I190" s="355"/>
      <c r="J190" s="355"/>
      <c r="K190" s="355"/>
      <c r="L190" s="351"/>
    </row>
    <row r="191" spans="3:12" ht="15">
      <c r="C191" s="379" t="s">
        <v>341</v>
      </c>
      <c r="D191" s="354">
        <v>5889.903781391</v>
      </c>
      <c r="E191" s="354">
        <v>13232.591303585345</v>
      </c>
      <c r="F191" s="355">
        <v>44510.584860239294</v>
      </c>
      <c r="G191" s="243">
        <v>0.078781</v>
      </c>
      <c r="H191" s="240"/>
      <c r="I191" s="355"/>
      <c r="J191" s="355"/>
      <c r="K191" s="355"/>
      <c r="L191" s="351"/>
    </row>
    <row r="192" spans="3:12" ht="15">
      <c r="C192" s="379" t="s">
        <v>336</v>
      </c>
      <c r="D192" s="354">
        <v>7381.411363949991</v>
      </c>
      <c r="E192" s="354">
        <v>11373.355591076224</v>
      </c>
      <c r="F192" s="355">
        <v>64900.91077202935</v>
      </c>
      <c r="G192" s="243">
        <v>0.0841446</v>
      </c>
      <c r="H192" s="240"/>
      <c r="I192" s="355"/>
      <c r="J192" s="355"/>
      <c r="K192" s="355"/>
      <c r="L192" s="351"/>
    </row>
    <row r="193" spans="3:12" ht="15">
      <c r="C193" s="379" t="s">
        <v>350</v>
      </c>
      <c r="D193" s="354">
        <v>4439.8269050200015</v>
      </c>
      <c r="E193" s="354">
        <v>10890.079589826752</v>
      </c>
      <c r="F193" s="355">
        <v>40769.46241207989</v>
      </c>
      <c r="G193" s="243">
        <v>0.125784</v>
      </c>
      <c r="H193" s="240"/>
      <c r="I193" s="355"/>
      <c r="J193" s="355"/>
      <c r="K193" s="355"/>
      <c r="L193" s="351"/>
    </row>
    <row r="194" spans="3:12" ht="15">
      <c r="C194" s="379" t="s">
        <v>490</v>
      </c>
      <c r="D194" s="354">
        <v>2676.2956713310004</v>
      </c>
      <c r="E194" s="354">
        <f>+(D194/F194)*100000</f>
        <v>10275.474043898786</v>
      </c>
      <c r="F194" s="355">
        <v>26045.471575300126</v>
      </c>
      <c r="G194" s="243">
        <v>0.136184</v>
      </c>
      <c r="H194" s="240"/>
      <c r="I194" s="355"/>
      <c r="J194" s="355"/>
      <c r="K194" s="355"/>
      <c r="L194" s="351"/>
    </row>
    <row r="195" spans="3:12" ht="15">
      <c r="C195" s="379" t="s">
        <v>489</v>
      </c>
      <c r="D195" s="354">
        <v>3596.1038694950003</v>
      </c>
      <c r="E195" s="354">
        <f>+(D195/F195)*100000</f>
        <v>10237.229190218117</v>
      </c>
      <c r="F195" s="355">
        <v>35127.70694760992</v>
      </c>
      <c r="G195" s="243">
        <v>0.140738</v>
      </c>
      <c r="H195" s="240"/>
      <c r="I195" s="355"/>
      <c r="J195" s="355"/>
      <c r="K195" s="355"/>
      <c r="L195" s="351"/>
    </row>
    <row r="196" spans="3:12" ht="15">
      <c r="C196" s="379" t="s">
        <v>331</v>
      </c>
      <c r="D196" s="354">
        <v>15389.035560148996</v>
      </c>
      <c r="E196" s="354">
        <v>9391.401058074709</v>
      </c>
      <c r="F196" s="355">
        <v>163863.04306445876</v>
      </c>
      <c r="G196" s="243">
        <v>0.0879706</v>
      </c>
      <c r="H196" s="240"/>
      <c r="I196" s="355"/>
      <c r="J196" s="355"/>
      <c r="K196" s="355"/>
      <c r="L196" s="351"/>
    </row>
    <row r="197" spans="3:12" ht="15">
      <c r="C197" s="379" t="s">
        <v>491</v>
      </c>
      <c r="D197" s="354">
        <v>2338.869199829999</v>
      </c>
      <c r="E197" s="354">
        <f>+(D197/F197)*100000</f>
        <v>9372.861070728692</v>
      </c>
      <c r="F197" s="355">
        <v>24953.631363791934</v>
      </c>
      <c r="G197" s="243">
        <v>0.10338800000000001</v>
      </c>
      <c r="H197" s="240"/>
      <c r="I197" s="355"/>
      <c r="J197" s="355"/>
      <c r="K197" s="355"/>
      <c r="L197" s="351"/>
    </row>
    <row r="198" spans="3:12" ht="15">
      <c r="C198" s="379" t="s">
        <v>338</v>
      </c>
      <c r="D198" s="354">
        <v>4235.570212297998</v>
      </c>
      <c r="E198" s="354">
        <v>8495.717665143018</v>
      </c>
      <c r="F198" s="355">
        <v>49855.355124100584</v>
      </c>
      <c r="G198" s="243">
        <v>0.11484</v>
      </c>
      <c r="H198" s="240"/>
      <c r="I198" s="355"/>
      <c r="J198" s="355"/>
      <c r="K198" s="355"/>
      <c r="L198" s="351"/>
    </row>
    <row r="199" spans="3:12" ht="15">
      <c r="C199" s="379" t="s">
        <v>340</v>
      </c>
      <c r="D199" s="354">
        <v>3736.336901615999</v>
      </c>
      <c r="E199" s="354">
        <v>8105.050004239155</v>
      </c>
      <c r="F199" s="355">
        <v>46098.875388329456</v>
      </c>
      <c r="G199" s="243">
        <v>0.11930199999999999</v>
      </c>
      <c r="H199" s="240"/>
      <c r="I199" s="355"/>
      <c r="J199" s="355"/>
      <c r="K199" s="355"/>
      <c r="L199" s="351"/>
    </row>
    <row r="200" spans="3:12" ht="15">
      <c r="C200" s="379" t="s">
        <v>492</v>
      </c>
      <c r="D200" s="354">
        <v>1759.338004922</v>
      </c>
      <c r="E200" s="354">
        <f>+(D200/F200)*100000</f>
        <v>7471.248726556558</v>
      </c>
      <c r="F200" s="355">
        <v>23548.11182591783</v>
      </c>
      <c r="G200" s="243">
        <v>0.127864</v>
      </c>
      <c r="H200" s="240"/>
      <c r="I200" s="355"/>
      <c r="J200" s="355"/>
      <c r="K200" s="355"/>
      <c r="L200" s="351"/>
    </row>
    <row r="201" spans="3:12" ht="15">
      <c r="C201" s="379" t="s">
        <v>346</v>
      </c>
      <c r="D201" s="354">
        <v>2354.564650833</v>
      </c>
      <c r="E201" s="354">
        <v>6343.923716935034</v>
      </c>
      <c r="F201" s="354">
        <v>37115.2736995799</v>
      </c>
      <c r="G201" s="243">
        <v>0.09966219999999999</v>
      </c>
      <c r="H201" s="240"/>
      <c r="I201" s="355"/>
      <c r="J201" s="355"/>
      <c r="K201" s="355"/>
      <c r="L201" s="351"/>
    </row>
    <row r="202" spans="3:12" ht="15">
      <c r="C202" s="379" t="s">
        <v>494</v>
      </c>
      <c r="D202" s="354">
        <v>894.5528074559999</v>
      </c>
      <c r="E202" s="354">
        <f>+(D202/F202)*100000</f>
        <v>5632.842430620016</v>
      </c>
      <c r="F202" s="354">
        <v>15881.019546956066</v>
      </c>
      <c r="G202" s="243">
        <v>0.165473</v>
      </c>
      <c r="H202" s="240"/>
      <c r="I202" s="355"/>
      <c r="J202" s="355"/>
      <c r="K202" s="355"/>
      <c r="L202" s="351"/>
    </row>
    <row r="203" spans="3:12" ht="15">
      <c r="C203" s="379" t="s">
        <v>493</v>
      </c>
      <c r="D203" s="354">
        <v>923.877216464</v>
      </c>
      <c r="E203" s="354">
        <f>+(D203/F203)*100000</f>
        <v>4749.155115087168</v>
      </c>
      <c r="F203" s="354">
        <v>19453.50686754822</v>
      </c>
      <c r="G203" s="243">
        <v>0.144072</v>
      </c>
      <c r="H203" s="240"/>
      <c r="I203" s="351"/>
      <c r="J203" s="351"/>
      <c r="K203" s="351"/>
      <c r="L203" s="351"/>
    </row>
    <row r="204" spans="3:12" ht="15">
      <c r="C204" s="379" t="s">
        <v>345</v>
      </c>
      <c r="D204" s="354">
        <v>1684.3235934229997</v>
      </c>
      <c r="E204" s="354">
        <v>4530.882208358643</v>
      </c>
      <c r="F204" s="354">
        <v>37174.29665939523</v>
      </c>
      <c r="G204" s="243">
        <v>0.117964</v>
      </c>
      <c r="L204" s="351"/>
    </row>
    <row r="205" spans="3:12" ht="15">
      <c r="C205" s="379" t="s">
        <v>334</v>
      </c>
      <c r="D205" s="354">
        <v>3393.7746969799996</v>
      </c>
      <c r="E205" s="354">
        <v>4183.782740775105</v>
      </c>
      <c r="F205" s="354">
        <v>81117.37409077927</v>
      </c>
      <c r="G205" s="243">
        <v>0.133306</v>
      </c>
      <c r="H205" s="240"/>
      <c r="I205" s="351"/>
      <c r="J205" s="351"/>
      <c r="K205" s="351"/>
      <c r="L205" s="351"/>
    </row>
    <row r="206" spans="3:12" ht="15">
      <c r="C206" s="379" t="s">
        <v>349</v>
      </c>
      <c r="D206" s="354">
        <v>1750.7653602100004</v>
      </c>
      <c r="E206" s="354">
        <v>4153.290126883898</v>
      </c>
      <c r="F206" s="354">
        <v>42153.69759211964</v>
      </c>
      <c r="G206" s="243">
        <v>0.122355</v>
      </c>
      <c r="H206" s="240"/>
      <c r="I206" s="351"/>
      <c r="J206" s="351"/>
      <c r="K206" s="351"/>
      <c r="L206" s="351"/>
    </row>
    <row r="207" spans="3:12" ht="15">
      <c r="C207" s="379" t="s">
        <v>344</v>
      </c>
      <c r="D207" s="354">
        <v>1412.693714417</v>
      </c>
      <c r="E207" s="354">
        <v>3727.7097227377076</v>
      </c>
      <c r="F207" s="354">
        <v>37897.095522220225</v>
      </c>
      <c r="G207" s="243">
        <v>0.12154899999999999</v>
      </c>
      <c r="H207" s="240"/>
      <c r="I207" s="351"/>
      <c r="J207" s="351"/>
      <c r="K207" s="351"/>
      <c r="L207" s="351"/>
    </row>
    <row r="208" spans="3:12" ht="15">
      <c r="C208" s="379" t="s">
        <v>339</v>
      </c>
      <c r="D208" s="354">
        <v>1413.3105085389996</v>
      </c>
      <c r="E208" s="354">
        <v>2934.353472984208</v>
      </c>
      <c r="F208" s="354">
        <v>48164.28973369991</v>
      </c>
      <c r="G208" s="243">
        <v>0.102532</v>
      </c>
      <c r="H208" s="240"/>
      <c r="I208" s="355"/>
      <c r="J208" s="355"/>
      <c r="K208" s="355"/>
      <c r="L208" s="351"/>
    </row>
    <row r="209" spans="3:12" ht="15">
      <c r="C209" s="379" t="s">
        <v>495</v>
      </c>
      <c r="D209" s="354">
        <v>637.570797807</v>
      </c>
      <c r="E209" s="354" t="s">
        <v>486</v>
      </c>
      <c r="F209" s="354">
        <v>14346.91773735594</v>
      </c>
      <c r="G209" s="354" t="s">
        <v>486</v>
      </c>
      <c r="H209" s="240"/>
      <c r="I209" s="355"/>
      <c r="J209" s="355"/>
      <c r="K209" s="355"/>
      <c r="L209" s="351"/>
    </row>
    <row r="210" spans="3:12" ht="15">
      <c r="C210" s="379" t="s">
        <v>496</v>
      </c>
      <c r="D210" s="354">
        <v>169.125232229</v>
      </c>
      <c r="E210" s="354" t="s">
        <v>486</v>
      </c>
      <c r="F210" s="354">
        <v>8863.439898855999</v>
      </c>
      <c r="G210" s="354" t="s">
        <v>486</v>
      </c>
      <c r="H210" s="240"/>
      <c r="I210" s="355"/>
      <c r="J210" s="355"/>
      <c r="K210" s="355"/>
      <c r="L210" s="351"/>
    </row>
    <row r="211" spans="3:12" ht="15.75" thickBot="1">
      <c r="C211" s="380" t="s">
        <v>497</v>
      </c>
      <c r="D211" s="356">
        <v>27.0600894</v>
      </c>
      <c r="E211" s="356" t="s">
        <v>486</v>
      </c>
      <c r="F211" s="356">
        <v>4776.452124210006</v>
      </c>
      <c r="G211" s="356" t="s">
        <v>486</v>
      </c>
      <c r="H211" s="240"/>
      <c r="I211" s="355"/>
      <c r="J211" s="355"/>
      <c r="K211" s="355"/>
      <c r="L211" s="351"/>
    </row>
    <row r="212" spans="3:9" ht="15">
      <c r="C212" s="639" t="s">
        <v>511</v>
      </c>
      <c r="D212" s="23"/>
      <c r="E212" s="23"/>
      <c r="F212" s="23"/>
      <c r="G212" s="23"/>
      <c r="H212" s="23"/>
      <c r="I212" s="23"/>
    </row>
    <row r="213" spans="3:9" ht="15">
      <c r="C213" s="217" t="s">
        <v>5</v>
      </c>
      <c r="D213" s="23"/>
      <c r="E213" s="23"/>
      <c r="F213" s="23"/>
      <c r="G213" s="23"/>
      <c r="H213" s="23"/>
      <c r="I213" s="23"/>
    </row>
    <row r="214" spans="3:9" ht="15.75" customHeight="1">
      <c r="C214" s="217" t="s">
        <v>6</v>
      </c>
      <c r="G214" s="23"/>
      <c r="H214" s="23"/>
      <c r="I214" s="23"/>
    </row>
    <row r="215" spans="1:12" ht="15.75" thickBot="1">
      <c r="A215" s="10" t="s">
        <v>67</v>
      </c>
      <c r="C215" s="647" t="s">
        <v>76</v>
      </c>
      <c r="D215" s="647"/>
      <c r="E215" s="647"/>
      <c r="F215" s="273"/>
      <c r="G215" s="276"/>
      <c r="H215" s="276"/>
      <c r="I215" s="276"/>
      <c r="J215" s="276"/>
      <c r="K215" s="276"/>
      <c r="L215" s="276"/>
    </row>
    <row r="216" spans="3:12" ht="15.75" customHeight="1">
      <c r="C216" s="650" t="s">
        <v>201</v>
      </c>
      <c r="D216" s="652" t="s">
        <v>1</v>
      </c>
      <c r="E216" s="650" t="s">
        <v>408</v>
      </c>
      <c r="F216" s="276"/>
      <c r="G216" s="276"/>
      <c r="H216" s="276"/>
      <c r="I216" s="276"/>
      <c r="J216" s="276"/>
      <c r="K216" s="276"/>
      <c r="L216" s="276"/>
    </row>
    <row r="217" spans="3:12" ht="15.75" thickBot="1">
      <c r="C217" s="651"/>
      <c r="D217" s="653"/>
      <c r="E217" s="651"/>
      <c r="F217" s="182"/>
      <c r="G217" s="182"/>
      <c r="H217" s="182"/>
      <c r="I217" s="182"/>
      <c r="J217" s="182"/>
      <c r="K217" s="182"/>
      <c r="L217" s="182"/>
    </row>
    <row r="218" spans="3:5" ht="15">
      <c r="C218" s="263" t="s">
        <v>49</v>
      </c>
      <c r="D218" s="58">
        <v>889863.4595225536</v>
      </c>
      <c r="E218" s="61">
        <v>1</v>
      </c>
    </row>
    <row r="219" spans="3:5" ht="15">
      <c r="C219" s="264" t="s">
        <v>77</v>
      </c>
      <c r="D219" s="59">
        <v>198382.83999953192</v>
      </c>
      <c r="E219" s="62">
        <v>0.2229362694653987</v>
      </c>
    </row>
    <row r="220" spans="3:5" ht="15">
      <c r="C220" s="264" t="s">
        <v>465</v>
      </c>
      <c r="D220" s="59">
        <v>175914.418764065</v>
      </c>
      <c r="E220" s="62">
        <v>0.19768697869496735</v>
      </c>
    </row>
    <row r="221" spans="3:5" ht="15">
      <c r="C221" s="264" t="s">
        <v>466</v>
      </c>
      <c r="D221" s="59">
        <v>154068.76872532562</v>
      </c>
      <c r="E221" s="62">
        <v>0.1731375382106256</v>
      </c>
    </row>
    <row r="222" spans="3:5" ht="15">
      <c r="C222" s="264" t="s">
        <v>78</v>
      </c>
      <c r="D222" s="59">
        <v>132021.88643112103</v>
      </c>
      <c r="E222" s="62">
        <v>0.1483619593751562</v>
      </c>
    </row>
    <row r="223" spans="3:5" ht="15">
      <c r="C223" s="264" t="s">
        <v>79</v>
      </c>
      <c r="D223" s="59">
        <v>95766.16177783106</v>
      </c>
      <c r="E223" s="62">
        <v>0.10761893945978335</v>
      </c>
    </row>
    <row r="224" spans="3:5" ht="15">
      <c r="C224" s="264" t="s">
        <v>80</v>
      </c>
      <c r="D224" s="59">
        <v>79807.78063906106</v>
      </c>
      <c r="E224" s="62">
        <v>0.08968542284215271</v>
      </c>
    </row>
    <row r="225" spans="3:5" ht="15" customHeight="1" thickBot="1">
      <c r="C225" s="265" t="s">
        <v>81</v>
      </c>
      <c r="D225" s="60">
        <v>53901.60318561204</v>
      </c>
      <c r="E225" s="63">
        <v>0.060572891951909506</v>
      </c>
    </row>
    <row r="226" spans="3:5" ht="15">
      <c r="C226" s="648" t="s">
        <v>75</v>
      </c>
      <c r="D226" s="648"/>
      <c r="E226" s="648"/>
    </row>
    <row r="227" ht="15">
      <c r="C227" s="217" t="s">
        <v>200</v>
      </c>
    </row>
    <row r="228" ht="15" customHeight="1">
      <c r="C228" s="391" t="s">
        <v>5</v>
      </c>
    </row>
    <row r="229" ht="15">
      <c r="C229" s="217" t="s">
        <v>6</v>
      </c>
    </row>
    <row r="231" spans="1:5" ht="15.75" customHeight="1" thickBot="1">
      <c r="A231" s="10" t="s">
        <v>68</v>
      </c>
      <c r="C231" s="649" t="s">
        <v>83</v>
      </c>
      <c r="D231" s="647"/>
      <c r="E231" s="647"/>
    </row>
    <row r="232" spans="3:5" ht="15">
      <c r="C232" s="650" t="s">
        <v>39</v>
      </c>
      <c r="D232" s="652" t="s">
        <v>1</v>
      </c>
      <c r="E232" s="650" t="s">
        <v>408</v>
      </c>
    </row>
    <row r="233" spans="3:5" ht="15.75" thickBot="1">
      <c r="C233" s="651"/>
      <c r="D233" s="653"/>
      <c r="E233" s="651"/>
    </row>
    <row r="234" spans="3:5" ht="15">
      <c r="C234" s="263" t="s">
        <v>49</v>
      </c>
      <c r="D234" s="58">
        <v>1005777.3592442714</v>
      </c>
      <c r="E234" s="61">
        <v>1</v>
      </c>
    </row>
    <row r="235" spans="3:5" ht="15">
      <c r="C235" s="264" t="s">
        <v>84</v>
      </c>
      <c r="D235" s="59">
        <v>668946.952291343</v>
      </c>
      <c r="E235" s="62">
        <v>0.6651044052075118</v>
      </c>
    </row>
    <row r="236" spans="3:5" ht="15.75" thickBot="1">
      <c r="C236" s="265" t="s">
        <v>85</v>
      </c>
      <c r="D236" s="60">
        <v>336830.4069529188</v>
      </c>
      <c r="E236" s="63">
        <v>0.3348955947924787</v>
      </c>
    </row>
    <row r="237" spans="3:5" ht="36" customHeight="1">
      <c r="C237" s="648" t="s">
        <v>75</v>
      </c>
      <c r="D237" s="648"/>
      <c r="E237" s="648"/>
    </row>
    <row r="238" ht="15">
      <c r="C238" s="217" t="s">
        <v>200</v>
      </c>
    </row>
    <row r="239" ht="15">
      <c r="C239" s="391" t="s">
        <v>5</v>
      </c>
    </row>
    <row r="240" ht="15">
      <c r="C240" s="217" t="s">
        <v>6</v>
      </c>
    </row>
    <row r="241" ht="15">
      <c r="C241" s="217"/>
    </row>
    <row r="242" ht="15">
      <c r="C242" s="217"/>
    </row>
    <row r="243" spans="1:5" ht="15" customHeight="1" thickBot="1">
      <c r="A243" s="10" t="s">
        <v>69</v>
      </c>
      <c r="C243" s="654" t="s">
        <v>227</v>
      </c>
      <c r="D243" s="654"/>
      <c r="E243" s="654"/>
    </row>
    <row r="244" spans="3:5" s="182" customFormat="1" ht="15.75" thickBot="1">
      <c r="C244" s="392"/>
      <c r="D244" s="174" t="s">
        <v>1</v>
      </c>
      <c r="E244" s="175" t="s">
        <v>408</v>
      </c>
    </row>
    <row r="245" spans="3:10" s="182" customFormat="1" ht="15">
      <c r="C245" s="399" t="s">
        <v>220</v>
      </c>
      <c r="D245" s="206">
        <v>159679.85734083102</v>
      </c>
      <c r="E245" s="176">
        <f>+D245/D247</f>
        <v>0.15675174485579618</v>
      </c>
      <c r="I245" s="128"/>
      <c r="J245" s="128"/>
    </row>
    <row r="246" spans="3:10" s="182" customFormat="1" ht="15">
      <c r="C246" s="400" t="s">
        <v>221</v>
      </c>
      <c r="D246" s="207">
        <v>859000.0781694633</v>
      </c>
      <c r="E246" s="177">
        <f>+D246/D247</f>
        <v>0.8432482551441884</v>
      </c>
      <c r="I246" s="128"/>
      <c r="J246" s="128"/>
    </row>
    <row r="247" spans="3:10" s="182" customFormat="1" ht="15.75" thickBot="1">
      <c r="C247" s="401" t="s">
        <v>49</v>
      </c>
      <c r="D247" s="208">
        <v>1018679.93551031</v>
      </c>
      <c r="E247" s="178">
        <f>+D247/D247</f>
        <v>1</v>
      </c>
      <c r="I247" s="128"/>
      <c r="J247" s="128"/>
    </row>
    <row r="248" spans="3:13" s="182" customFormat="1" ht="15" customHeight="1">
      <c r="C248" s="655" t="s">
        <v>316</v>
      </c>
      <c r="D248" s="655"/>
      <c r="E248" s="655"/>
      <c r="I248" s="128"/>
      <c r="J248" s="128"/>
      <c r="K248" s="128"/>
      <c r="L248" s="128"/>
      <c r="M248" s="128"/>
    </row>
    <row r="249" spans="3:13" s="182" customFormat="1" ht="32.25" customHeight="1">
      <c r="C249" s="655"/>
      <c r="D249" s="655"/>
      <c r="E249" s="655"/>
      <c r="I249" s="128"/>
      <c r="J249" s="128"/>
      <c r="K249" s="128"/>
      <c r="L249" s="128"/>
      <c r="M249" s="128"/>
    </row>
    <row r="250" spans="3:17" s="182" customFormat="1" ht="15" customHeight="1">
      <c r="C250" s="172" t="s">
        <v>222</v>
      </c>
      <c r="I250" s="173"/>
      <c r="J250" s="173"/>
      <c r="K250" s="173"/>
      <c r="L250" s="173"/>
      <c r="M250" s="173"/>
      <c r="N250" s="173"/>
      <c r="O250" s="173"/>
      <c r="P250" s="173"/>
      <c r="Q250" s="173"/>
    </row>
    <row r="251" spans="3:17" s="182" customFormat="1" ht="15">
      <c r="C251" s="172" t="s">
        <v>5</v>
      </c>
      <c r="I251" s="173"/>
      <c r="J251" s="173"/>
      <c r="K251" s="173"/>
      <c r="L251" s="173"/>
      <c r="M251" s="173"/>
      <c r="N251" s="173"/>
      <c r="O251" s="173"/>
      <c r="P251" s="173"/>
      <c r="Q251" s="173"/>
    </row>
    <row r="252" spans="3:17" s="182" customFormat="1" ht="15">
      <c r="C252" s="172" t="s">
        <v>6</v>
      </c>
      <c r="I252" s="171"/>
      <c r="J252" s="172"/>
      <c r="K252" s="172"/>
      <c r="L252" s="172"/>
      <c r="M252" s="172"/>
      <c r="N252" s="172"/>
      <c r="O252" s="172"/>
      <c r="P252" s="172"/>
      <c r="Q252" s="172"/>
    </row>
    <row r="253" spans="3:17" s="182" customFormat="1" ht="15">
      <c r="C253" s="172"/>
      <c r="I253" s="171"/>
      <c r="J253" s="172"/>
      <c r="K253" s="172"/>
      <c r="L253" s="172"/>
      <c r="M253" s="172"/>
      <c r="N253" s="172"/>
      <c r="O253" s="172"/>
      <c r="P253" s="172"/>
      <c r="Q253" s="172"/>
    </row>
    <row r="254" spans="3:14" s="182" customFormat="1" ht="15">
      <c r="C254" s="393"/>
      <c r="D254" s="172"/>
      <c r="F254" s="171"/>
      <c r="G254" s="172"/>
      <c r="H254" s="172"/>
      <c r="I254" s="172"/>
      <c r="J254" s="172"/>
      <c r="K254" s="172"/>
      <c r="L254" s="172"/>
      <c r="M254" s="172"/>
      <c r="N254" s="172"/>
    </row>
    <row r="255" spans="3:8" s="182" customFormat="1" ht="32.25" customHeight="1" thickBot="1">
      <c r="C255" s="675" t="s">
        <v>226</v>
      </c>
      <c r="D255" s="675"/>
      <c r="E255" s="675"/>
      <c r="F255" s="675"/>
      <c r="G255" s="675"/>
      <c r="H255" s="675"/>
    </row>
    <row r="256" spans="3:8" s="182" customFormat="1" ht="23.25" customHeight="1" thickBot="1">
      <c r="C256" s="394"/>
      <c r="D256" s="188"/>
      <c r="E256" s="676" t="s">
        <v>410</v>
      </c>
      <c r="F256" s="677"/>
      <c r="G256" s="677"/>
      <c r="H256" s="678"/>
    </row>
    <row r="257" spans="3:8" s="182" customFormat="1" ht="15" customHeight="1" thickBot="1">
      <c r="C257" s="395"/>
      <c r="D257" s="189"/>
      <c r="E257" s="679" t="s">
        <v>223</v>
      </c>
      <c r="F257" s="680"/>
      <c r="G257" s="679" t="s">
        <v>224</v>
      </c>
      <c r="H257" s="680"/>
    </row>
    <row r="258" spans="3:8" s="182" customFormat="1" ht="15">
      <c r="C258" s="681" t="s">
        <v>225</v>
      </c>
      <c r="D258" s="278" t="s">
        <v>72</v>
      </c>
      <c r="E258" s="281">
        <v>159679.85734083102</v>
      </c>
      <c r="F258" s="284">
        <v>0.15675174485579618</v>
      </c>
      <c r="G258" s="281">
        <v>859000.0781694633</v>
      </c>
      <c r="H258" s="284">
        <v>0.8432482551441884</v>
      </c>
    </row>
    <row r="259" spans="3:8" s="182" customFormat="1" ht="15">
      <c r="C259" s="682"/>
      <c r="D259" s="279" t="s">
        <v>25</v>
      </c>
      <c r="E259" s="282">
        <v>6325.644846672</v>
      </c>
      <c r="F259" s="285">
        <v>0.12933521515036087</v>
      </c>
      <c r="G259" s="282">
        <v>42583.26862533189</v>
      </c>
      <c r="H259" s="285">
        <v>0.87066478484964</v>
      </c>
    </row>
    <row r="260" spans="3:8" s="182" customFormat="1" ht="15">
      <c r="C260" s="682"/>
      <c r="D260" s="279" t="s">
        <v>36</v>
      </c>
      <c r="E260" s="282">
        <v>290.209350464</v>
      </c>
      <c r="F260" s="285">
        <v>0.09669254440279985</v>
      </c>
      <c r="G260" s="282">
        <v>2711.152877166</v>
      </c>
      <c r="H260" s="285">
        <v>0.9033074555972003</v>
      </c>
    </row>
    <row r="261" spans="3:8" s="182" customFormat="1" ht="15">
      <c r="C261" s="682"/>
      <c r="D261" s="279" t="s">
        <v>24</v>
      </c>
      <c r="E261" s="282">
        <v>1093.934592233</v>
      </c>
      <c r="F261" s="285">
        <v>0.15724241458155058</v>
      </c>
      <c r="G261" s="282">
        <v>5863.05977308599</v>
      </c>
      <c r="H261" s="285">
        <v>0.8427575854184493</v>
      </c>
    </row>
    <row r="262" spans="3:8" s="182" customFormat="1" ht="15">
      <c r="C262" s="682"/>
      <c r="D262" s="279" t="s">
        <v>29</v>
      </c>
      <c r="E262" s="282">
        <v>1081.6495860930006</v>
      </c>
      <c r="F262" s="285">
        <v>0.16594473167044374</v>
      </c>
      <c r="G262" s="282">
        <v>5436.481933991001</v>
      </c>
      <c r="H262" s="285">
        <v>0.8340552683295567</v>
      </c>
    </row>
    <row r="263" spans="3:8" s="182" customFormat="1" ht="15">
      <c r="C263" s="682"/>
      <c r="D263" s="279" t="s">
        <v>30</v>
      </c>
      <c r="E263" s="282">
        <v>1321.0520603970008</v>
      </c>
      <c r="F263" s="285">
        <v>0.1130942416676872</v>
      </c>
      <c r="G263" s="282">
        <v>10359.932231259001</v>
      </c>
      <c r="H263" s="285">
        <v>0.8869057583323137</v>
      </c>
    </row>
    <row r="264" spans="3:8" s="182" customFormat="1" ht="15">
      <c r="C264" s="682"/>
      <c r="D264" s="279" t="s">
        <v>27</v>
      </c>
      <c r="E264" s="282">
        <v>2576.626850049</v>
      </c>
      <c r="F264" s="285">
        <v>0.13787643698017288</v>
      </c>
      <c r="G264" s="282">
        <v>16111.315096257036</v>
      </c>
      <c r="H264" s="285">
        <v>0.8621235630198245</v>
      </c>
    </row>
    <row r="265" spans="3:8" s="182" customFormat="1" ht="15">
      <c r="C265" s="682"/>
      <c r="D265" s="279" t="s">
        <v>20</v>
      </c>
      <c r="E265" s="282">
        <v>7469.091223393006</v>
      </c>
      <c r="F265" s="285">
        <v>0.16173772448071014</v>
      </c>
      <c r="G265" s="282">
        <v>38711.17529991795</v>
      </c>
      <c r="H265" s="285">
        <v>0.8382622755192931</v>
      </c>
    </row>
    <row r="266" spans="3:8" s="182" customFormat="1" ht="15">
      <c r="C266" s="682"/>
      <c r="D266" s="279" t="s">
        <v>23</v>
      </c>
      <c r="E266" s="282">
        <v>2574.2353161059987</v>
      </c>
      <c r="F266" s="285">
        <v>0.13868312164092209</v>
      </c>
      <c r="G266" s="282">
        <v>15987.759003370022</v>
      </c>
      <c r="H266" s="285">
        <v>0.8613168783590776</v>
      </c>
    </row>
    <row r="267" spans="3:8" s="182" customFormat="1" ht="15">
      <c r="C267" s="682"/>
      <c r="D267" s="279" t="s">
        <v>35</v>
      </c>
      <c r="E267" s="282">
        <v>52473.006874130006</v>
      </c>
      <c r="F267" s="285">
        <v>0.15534130958085968</v>
      </c>
      <c r="G267" s="282">
        <v>285318.7049101447</v>
      </c>
      <c r="H267" s="285">
        <v>0.8446586904191313</v>
      </c>
    </row>
    <row r="268" spans="3:8" s="182" customFormat="1" ht="15">
      <c r="C268" s="682"/>
      <c r="D268" s="279" t="s">
        <v>21</v>
      </c>
      <c r="E268" s="282">
        <v>3082.699884364002</v>
      </c>
      <c r="F268" s="285">
        <v>0.11125974134651546</v>
      </c>
      <c r="G268" s="282">
        <v>24624.53587814796</v>
      </c>
      <c r="H268" s="285">
        <v>0.8887402586534852</v>
      </c>
    </row>
    <row r="269" spans="3:8" s="182" customFormat="1" ht="15">
      <c r="C269" s="682"/>
      <c r="D269" s="279" t="s">
        <v>32</v>
      </c>
      <c r="E269" s="282">
        <v>1788.158390184</v>
      </c>
      <c r="F269" s="285">
        <v>0.09987946384798825</v>
      </c>
      <c r="G269" s="282">
        <v>16115.005296251988</v>
      </c>
      <c r="H269" s="285">
        <v>0.9001205361520114</v>
      </c>
    </row>
    <row r="270" spans="3:8" s="182" customFormat="1" ht="15">
      <c r="C270" s="682"/>
      <c r="D270" s="279" t="s">
        <v>443</v>
      </c>
      <c r="E270" s="282">
        <v>7204.811730583002</v>
      </c>
      <c r="F270" s="285">
        <v>0.23162357646825962</v>
      </c>
      <c r="G270" s="282">
        <v>23900.88070556807</v>
      </c>
      <c r="H270" s="285">
        <v>0.7683764235317405</v>
      </c>
    </row>
    <row r="271" spans="3:8" s="182" customFormat="1" ht="15">
      <c r="C271" s="682"/>
      <c r="D271" s="279" t="s">
        <v>31</v>
      </c>
      <c r="E271" s="282">
        <v>12897.442051652008</v>
      </c>
      <c r="F271" s="285">
        <v>0.21483933325971272</v>
      </c>
      <c r="G271" s="282">
        <v>47135.52237791402</v>
      </c>
      <c r="H271" s="285">
        <v>0.7851606667402877</v>
      </c>
    </row>
    <row r="272" spans="3:8" s="182" customFormat="1" ht="15">
      <c r="C272" s="682"/>
      <c r="D272" s="279" t="s">
        <v>13</v>
      </c>
      <c r="E272" s="282">
        <v>241.636887893</v>
      </c>
      <c r="F272" s="285">
        <v>0.18299933927073023</v>
      </c>
      <c r="G272" s="282">
        <v>1078.788031978</v>
      </c>
      <c r="H272" s="285">
        <v>0.8170006607292695</v>
      </c>
    </row>
    <row r="273" spans="3:8" s="182" customFormat="1" ht="15.75" customHeight="1">
      <c r="C273" s="682"/>
      <c r="D273" s="279" t="s">
        <v>14</v>
      </c>
      <c r="E273" s="282">
        <v>188.932873387</v>
      </c>
      <c r="F273" s="285">
        <v>0.10740371301529755</v>
      </c>
      <c r="G273" s="282">
        <v>1570.1578329099993</v>
      </c>
      <c r="H273" s="285">
        <v>0.8925962869847025</v>
      </c>
    </row>
    <row r="274" spans="3:8" s="182" customFormat="1" ht="15.75" customHeight="1">
      <c r="C274" s="682"/>
      <c r="D274" s="279" t="s">
        <v>15</v>
      </c>
      <c r="E274" s="282">
        <v>459.044959864</v>
      </c>
      <c r="F274" s="285">
        <v>0.20988895031832372</v>
      </c>
      <c r="G274" s="282">
        <v>1728.0399684650004</v>
      </c>
      <c r="H274" s="285">
        <v>0.7901110496816766</v>
      </c>
    </row>
    <row r="275" spans="3:8" s="182" customFormat="1" ht="15">
      <c r="C275" s="682"/>
      <c r="D275" s="279" t="s">
        <v>28</v>
      </c>
      <c r="E275" s="282">
        <v>46767.743033764</v>
      </c>
      <c r="F275" s="285">
        <v>0.15834647495531162</v>
      </c>
      <c r="G275" s="282">
        <v>248582.96210168567</v>
      </c>
      <c r="H275" s="285">
        <v>0.8416535250446906</v>
      </c>
    </row>
    <row r="276" spans="3:8" s="182" customFormat="1" ht="15">
      <c r="C276" s="682"/>
      <c r="D276" s="279" t="s">
        <v>19</v>
      </c>
      <c r="E276" s="282">
        <v>4216.162209108</v>
      </c>
      <c r="F276" s="285">
        <v>0.12864952180908007</v>
      </c>
      <c r="G276" s="282">
        <v>28556.304799085945</v>
      </c>
      <c r="H276" s="285">
        <v>0.8713504781909209</v>
      </c>
    </row>
    <row r="277" spans="3:8" s="182" customFormat="1" ht="15">
      <c r="C277" s="682"/>
      <c r="D277" s="279" t="s">
        <v>26</v>
      </c>
      <c r="E277" s="282">
        <v>67.586929771</v>
      </c>
      <c r="F277" s="285">
        <v>0.09553934316410935</v>
      </c>
      <c r="G277" s="282">
        <v>639.8381741979998</v>
      </c>
      <c r="H277" s="285">
        <v>0.9044606568358907</v>
      </c>
    </row>
    <row r="278" spans="3:8" s="182" customFormat="1" ht="15">
      <c r="C278" s="682"/>
      <c r="D278" s="279" t="s">
        <v>17</v>
      </c>
      <c r="E278" s="282">
        <v>163.4965959</v>
      </c>
      <c r="F278" s="285">
        <v>0.25515729555930905</v>
      </c>
      <c r="G278" s="282">
        <v>477.27127061</v>
      </c>
      <c r="H278" s="285">
        <v>0.7448427044406908</v>
      </c>
    </row>
    <row r="279" spans="3:8" s="182" customFormat="1" ht="15">
      <c r="C279" s="682"/>
      <c r="D279" s="279" t="s">
        <v>18</v>
      </c>
      <c r="E279" s="282">
        <v>578.739043836</v>
      </c>
      <c r="F279" s="285">
        <v>0.1565136141408926</v>
      </c>
      <c r="G279" s="282">
        <v>3118.952348779998</v>
      </c>
      <c r="H279" s="285">
        <v>0.8434863858591076</v>
      </c>
    </row>
    <row r="280" spans="3:8" s="182" customFormat="1" ht="15">
      <c r="C280" s="682"/>
      <c r="D280" s="279" t="s">
        <v>16</v>
      </c>
      <c r="E280" s="282">
        <v>546.664336348</v>
      </c>
      <c r="F280" s="285">
        <v>0.17813714549713194</v>
      </c>
      <c r="G280" s="282">
        <v>2522.1191833520033</v>
      </c>
      <c r="H280" s="285">
        <v>0.8218628545028683</v>
      </c>
    </row>
    <row r="281" spans="3:8" s="182" customFormat="1" ht="15">
      <c r="C281" s="682"/>
      <c r="D281" s="279" t="s">
        <v>22</v>
      </c>
      <c r="E281" s="282">
        <v>3509.89379704</v>
      </c>
      <c r="F281" s="285">
        <v>0.12554084507929203</v>
      </c>
      <c r="G281" s="282">
        <v>24448.28821793002</v>
      </c>
      <c r="H281" s="285">
        <v>0.8744591549207081</v>
      </c>
    </row>
    <row r="282" spans="3:8" s="182" customFormat="1" ht="15.75" thickBot="1">
      <c r="C282" s="683"/>
      <c r="D282" s="280" t="s">
        <v>34</v>
      </c>
      <c r="E282" s="283">
        <v>2722.1611467899975</v>
      </c>
      <c r="F282" s="286">
        <v>0.19438931508729732</v>
      </c>
      <c r="G282" s="283">
        <v>11281.495101329981</v>
      </c>
      <c r="H282" s="286">
        <v>0.8056106849127015</v>
      </c>
    </row>
    <row r="283" spans="3:4" s="182" customFormat="1" ht="15">
      <c r="C283" s="172" t="s">
        <v>5</v>
      </c>
      <c r="D283" s="190"/>
    </row>
    <row r="284" spans="3:5" s="182" customFormat="1" ht="15">
      <c r="C284" s="172" t="s">
        <v>6</v>
      </c>
      <c r="E284" s="190"/>
    </row>
    <row r="288" ht="15.75" customHeight="1"/>
    <row r="289" spans="1:5" ht="15.75" thickBot="1">
      <c r="A289" s="10" t="s">
        <v>74</v>
      </c>
      <c r="C289" s="649" t="s">
        <v>467</v>
      </c>
      <c r="D289" s="665"/>
      <c r="E289" s="665"/>
    </row>
    <row r="290" spans="3:6" ht="24.75" thickBot="1">
      <c r="C290" s="668" t="s">
        <v>117</v>
      </c>
      <c r="D290" s="669"/>
      <c r="E290" s="56" t="s">
        <v>1</v>
      </c>
      <c r="F290" s="474" t="s">
        <v>408</v>
      </c>
    </row>
    <row r="291" spans="3:6" ht="15">
      <c r="C291" s="670" t="s">
        <v>101</v>
      </c>
      <c r="D291" s="191" t="s">
        <v>273</v>
      </c>
      <c r="E291" s="69">
        <v>55947.93640470203</v>
      </c>
      <c r="F291" s="71">
        <v>0.055230944225770615</v>
      </c>
    </row>
    <row r="292" spans="3:6" ht="15">
      <c r="C292" s="671"/>
      <c r="D292" s="192" t="s">
        <v>96</v>
      </c>
      <c r="E292" s="68">
        <v>47236.77471995304</v>
      </c>
      <c r="F292" s="62">
        <v>0.04663141909455226</v>
      </c>
    </row>
    <row r="293" spans="3:6" ht="15">
      <c r="C293" s="671"/>
      <c r="D293" s="192" t="s">
        <v>97</v>
      </c>
      <c r="E293" s="68">
        <v>18568.588819959</v>
      </c>
      <c r="F293" s="62">
        <v>0.018330625924216075</v>
      </c>
    </row>
    <row r="294" spans="3:6" ht="15.75" thickBot="1">
      <c r="C294" s="672"/>
      <c r="D294" s="193" t="s">
        <v>468</v>
      </c>
      <c r="E294" s="70">
        <v>8320.967506986002</v>
      </c>
      <c r="F294" s="63">
        <v>0.00821433142696161</v>
      </c>
    </row>
    <row r="295" spans="3:6" ht="15.75" thickBot="1">
      <c r="C295" s="666" t="s">
        <v>98</v>
      </c>
      <c r="D295" s="667"/>
      <c r="E295" s="72">
        <v>882907.4439600413</v>
      </c>
      <c r="F295" s="73">
        <v>0.8715926793284995</v>
      </c>
    </row>
    <row r="296" spans="3:6" ht="15.75" thickBot="1">
      <c r="C296" s="673" t="s">
        <v>99</v>
      </c>
      <c r="D296" s="674"/>
      <c r="E296" s="72">
        <v>1012981.7114116413</v>
      </c>
      <c r="F296" s="73">
        <v>1</v>
      </c>
    </row>
    <row r="297" spans="3:5" ht="15">
      <c r="C297" s="391" t="s">
        <v>5</v>
      </c>
      <c r="D297" s="44"/>
      <c r="E297" s="44"/>
    </row>
    <row r="298" spans="3:5" ht="15">
      <c r="C298" s="217" t="s">
        <v>6</v>
      </c>
      <c r="D298" s="45"/>
      <c r="E298" s="45"/>
    </row>
    <row r="301" spans="8:9" ht="15">
      <c r="H301" s="1"/>
      <c r="I301" s="1"/>
    </row>
    <row r="302" spans="1:9" ht="15.75" thickBot="1">
      <c r="A302" s="10" t="s">
        <v>82</v>
      </c>
      <c r="C302" s="649" t="s">
        <v>87</v>
      </c>
      <c r="D302" s="665"/>
      <c r="H302" s="1"/>
      <c r="I302" s="1"/>
    </row>
    <row r="303" spans="3:9" ht="15.75" thickBot="1">
      <c r="C303" s="66" t="s">
        <v>202</v>
      </c>
      <c r="D303" s="474" t="s">
        <v>408</v>
      </c>
      <c r="H303" s="1"/>
      <c r="I303" s="1"/>
    </row>
    <row r="304" spans="3:9" ht="15">
      <c r="C304" s="49" t="s">
        <v>49</v>
      </c>
      <c r="D304" s="50">
        <v>1</v>
      </c>
      <c r="H304" s="1"/>
      <c r="I304" s="1"/>
    </row>
    <row r="305" spans="3:9" ht="15">
      <c r="C305" s="49" t="s">
        <v>469</v>
      </c>
      <c r="D305" s="50">
        <v>0.2895108537476075</v>
      </c>
      <c r="H305" s="1"/>
      <c r="I305" s="1"/>
    </row>
    <row r="306" spans="3:9" ht="15">
      <c r="C306" s="49" t="s">
        <v>470</v>
      </c>
      <c r="D306" s="50">
        <v>0.1948419663807791</v>
      </c>
      <c r="H306" s="1"/>
      <c r="I306" s="1"/>
    </row>
    <row r="307" spans="3:9" ht="15">
      <c r="C307" s="49" t="s">
        <v>90</v>
      </c>
      <c r="D307" s="50">
        <v>0.15361844754091653</v>
      </c>
      <c r="H307" s="1"/>
      <c r="I307" s="1"/>
    </row>
    <row r="308" spans="3:9" ht="15">
      <c r="C308" s="49" t="s">
        <v>91</v>
      </c>
      <c r="D308" s="50">
        <v>0.12227427677540029</v>
      </c>
      <c r="H308" s="1"/>
      <c r="I308" s="1"/>
    </row>
    <row r="309" spans="3:9" ht="15">
      <c r="C309" s="49" t="s">
        <v>471</v>
      </c>
      <c r="D309" s="50">
        <v>0.0827945166134571</v>
      </c>
      <c r="H309" s="1"/>
      <c r="I309" s="1"/>
    </row>
    <row r="310" spans="3:9" ht="15">
      <c r="C310" s="49" t="s">
        <v>92</v>
      </c>
      <c r="D310" s="50">
        <v>0.08123266705676942</v>
      </c>
      <c r="H310" s="1"/>
      <c r="I310" s="1"/>
    </row>
    <row r="311" spans="3:9" ht="15">
      <c r="C311" s="49" t="s">
        <v>93</v>
      </c>
      <c r="D311" s="50">
        <v>0.05811559383601685</v>
      </c>
      <c r="H311" s="1"/>
      <c r="I311" s="1"/>
    </row>
    <row r="312" spans="3:9" ht="15.75" thickBot="1">
      <c r="C312" s="51" t="s">
        <v>66</v>
      </c>
      <c r="D312" s="52">
        <v>0.017611678049049485</v>
      </c>
      <c r="H312" s="1"/>
      <c r="I312" s="1"/>
    </row>
    <row r="313" spans="3:9" ht="15">
      <c r="C313" s="391" t="s">
        <v>5</v>
      </c>
      <c r="D313" s="277"/>
      <c r="H313" s="1"/>
      <c r="I313" s="1"/>
    </row>
    <row r="314" spans="3:9" ht="15">
      <c r="C314" s="217" t="s">
        <v>6</v>
      </c>
      <c r="D314" s="1"/>
      <c r="H314" s="1"/>
      <c r="I314" s="1"/>
    </row>
    <row r="315" spans="8:9" ht="15">
      <c r="H315" s="1"/>
      <c r="I315" s="1"/>
    </row>
    <row r="316" spans="8:9" ht="15">
      <c r="H316" s="1"/>
      <c r="I316" s="1"/>
    </row>
    <row r="319" ht="15.75" thickBot="1"/>
    <row r="320" spans="1:5" ht="15.75" thickBot="1">
      <c r="A320" s="10" t="s">
        <v>86</v>
      </c>
      <c r="C320" s="659" t="s">
        <v>414</v>
      </c>
      <c r="D320" s="660"/>
      <c r="E320" s="662"/>
    </row>
    <row r="321" spans="3:5" ht="15.75" thickBot="1">
      <c r="C321" s="396"/>
      <c r="D321" s="56" t="s">
        <v>1</v>
      </c>
      <c r="E321" s="474" t="s">
        <v>408</v>
      </c>
    </row>
    <row r="322" spans="3:5" ht="15">
      <c r="C322" s="263" t="s">
        <v>101</v>
      </c>
      <c r="D322" s="194">
        <v>562052.8370390069</v>
      </c>
      <c r="E322" s="195">
        <v>0.7826958980164423</v>
      </c>
    </row>
    <row r="323" spans="3:5" ht="15">
      <c r="C323" s="264" t="s">
        <v>98</v>
      </c>
      <c r="D323" s="194">
        <v>156045.77375401868</v>
      </c>
      <c r="E323" s="195">
        <v>0.21730410198355762</v>
      </c>
    </row>
    <row r="324" spans="3:5" ht="15.75" thickBot="1">
      <c r="C324" s="265" t="s">
        <v>49</v>
      </c>
      <c r="D324" s="196">
        <v>718098.6107930256</v>
      </c>
      <c r="E324" s="197">
        <v>1</v>
      </c>
    </row>
    <row r="325" ht="15">
      <c r="C325" s="391" t="s">
        <v>5</v>
      </c>
    </row>
    <row r="326" ht="15">
      <c r="C326" s="217" t="s">
        <v>6</v>
      </c>
    </row>
    <row r="328" ht="15.75" thickBot="1"/>
    <row r="329" spans="3:5" ht="15.75" thickBot="1">
      <c r="C329" s="659" t="s">
        <v>115</v>
      </c>
      <c r="D329" s="660"/>
      <c r="E329" s="661"/>
    </row>
    <row r="330" spans="3:5" ht="15.75" thickBot="1">
      <c r="C330" s="397" t="s">
        <v>116</v>
      </c>
      <c r="D330" s="56" t="s">
        <v>1</v>
      </c>
      <c r="E330" s="474" t="s">
        <v>408</v>
      </c>
    </row>
    <row r="331" spans="3:5" ht="15">
      <c r="C331" s="263" t="s">
        <v>49</v>
      </c>
      <c r="D331" s="266">
        <v>628685.7911841146</v>
      </c>
      <c r="E331" s="269">
        <v>1</v>
      </c>
    </row>
    <row r="332" spans="3:5" ht="15">
      <c r="C332" s="264" t="s">
        <v>102</v>
      </c>
      <c r="D332" s="267">
        <v>317408.05058805115</v>
      </c>
      <c r="E332" s="195">
        <v>0.5048754958979121</v>
      </c>
    </row>
    <row r="333" spans="3:5" ht="15">
      <c r="C333" s="264" t="s">
        <v>103</v>
      </c>
      <c r="D333" s="267">
        <v>295721.18751245347</v>
      </c>
      <c r="E333" s="195">
        <v>0.4703799444162237</v>
      </c>
    </row>
    <row r="334" spans="3:5" ht="15">
      <c r="C334" s="264" t="s">
        <v>104</v>
      </c>
      <c r="D334" s="267">
        <v>12104.389368119995</v>
      </c>
      <c r="E334" s="195">
        <v>0.019253480097461195</v>
      </c>
    </row>
    <row r="335" spans="3:5" ht="15.75" thickBot="1">
      <c r="C335" s="265" t="s">
        <v>66</v>
      </c>
      <c r="D335" s="268">
        <v>3452.16371549</v>
      </c>
      <c r="E335" s="197">
        <v>0.005491079588402868</v>
      </c>
    </row>
    <row r="336" ht="15">
      <c r="C336" s="391" t="s">
        <v>5</v>
      </c>
    </row>
    <row r="337" ht="15">
      <c r="C337" s="217" t="s">
        <v>6</v>
      </c>
    </row>
    <row r="340" spans="1:5" ht="15.75" thickBot="1">
      <c r="A340" s="10" t="s">
        <v>94</v>
      </c>
      <c r="C340" s="644" t="s">
        <v>461</v>
      </c>
      <c r="D340" s="644"/>
      <c r="E340" s="644"/>
    </row>
    <row r="341" spans="3:5" ht="15.75" thickBot="1">
      <c r="C341" s="256" t="s">
        <v>114</v>
      </c>
      <c r="D341" s="130" t="s">
        <v>1</v>
      </c>
      <c r="E341" s="474" t="s">
        <v>408</v>
      </c>
    </row>
    <row r="342" spans="3:5" ht="15">
      <c r="C342" s="263" t="s">
        <v>49</v>
      </c>
      <c r="D342" s="266">
        <v>1902985.3952319901</v>
      </c>
      <c r="E342" s="269">
        <v>1</v>
      </c>
    </row>
    <row r="343" spans="3:5" ht="15">
      <c r="C343" s="264" t="s">
        <v>105</v>
      </c>
      <c r="D343" s="267">
        <v>721261.8349486683</v>
      </c>
      <c r="E343" s="195">
        <v>0.3790159592164081</v>
      </c>
    </row>
    <row r="344" spans="3:5" ht="15">
      <c r="C344" s="264" t="s">
        <v>462</v>
      </c>
      <c r="D344" s="267">
        <v>518553.56423021917</v>
      </c>
      <c r="E344" s="195">
        <v>0.2724947682359922</v>
      </c>
    </row>
    <row r="345" spans="3:5" ht="15">
      <c r="C345" s="264" t="s">
        <v>106</v>
      </c>
      <c r="D345" s="267">
        <v>187521.66251827992</v>
      </c>
      <c r="E345" s="195">
        <v>0.09854077860404148</v>
      </c>
    </row>
    <row r="346" spans="3:5" ht="15">
      <c r="C346" s="264" t="s">
        <v>107</v>
      </c>
      <c r="D346" s="267">
        <v>158958.25019708084</v>
      </c>
      <c r="E346" s="195">
        <v>0.0835309879914777</v>
      </c>
    </row>
    <row r="347" spans="3:5" ht="15">
      <c r="C347" s="264" t="s">
        <v>108</v>
      </c>
      <c r="D347" s="267">
        <v>141835.73689811895</v>
      </c>
      <c r="E347" s="195">
        <v>0.07453327663653875</v>
      </c>
    </row>
    <row r="348" spans="3:5" ht="15">
      <c r="C348" s="264" t="s">
        <v>109</v>
      </c>
      <c r="D348" s="267">
        <v>66783.45191264393</v>
      </c>
      <c r="E348" s="195">
        <v>0.035094043327906076</v>
      </c>
    </row>
    <row r="349" spans="3:5" ht="15">
      <c r="C349" s="264" t="s">
        <v>110</v>
      </c>
      <c r="D349" s="267">
        <v>45852.948280749006</v>
      </c>
      <c r="E349" s="195">
        <v>0.024095270723377853</v>
      </c>
    </row>
    <row r="350" spans="3:5" ht="15">
      <c r="C350" s="264" t="s">
        <v>111</v>
      </c>
      <c r="D350" s="267">
        <v>29020.174589514005</v>
      </c>
      <c r="E350" s="195">
        <v>0.015249814666063791</v>
      </c>
    </row>
    <row r="351" spans="3:5" ht="15">
      <c r="C351" s="264" t="s">
        <v>112</v>
      </c>
      <c r="D351" s="267">
        <v>27225.582655112998</v>
      </c>
      <c r="E351" s="195">
        <v>0.014306774357453209</v>
      </c>
    </row>
    <row r="352" spans="3:5" ht="15.75" thickBot="1">
      <c r="C352" s="265" t="s">
        <v>113</v>
      </c>
      <c r="D352" s="268">
        <v>5972.189001603</v>
      </c>
      <c r="E352" s="197">
        <v>0.00313832624074077</v>
      </c>
    </row>
    <row r="353" ht="15">
      <c r="C353" s="391" t="s">
        <v>5</v>
      </c>
    </row>
    <row r="354" ht="15">
      <c r="C354" s="217" t="s">
        <v>6</v>
      </c>
    </row>
  </sheetData>
  <mergeCells count="35">
    <mergeCell ref="C2:K2"/>
    <mergeCell ref="C302:D302"/>
    <mergeCell ref="C289:E289"/>
    <mergeCell ref="C295:D295"/>
    <mergeCell ref="C290:D290"/>
    <mergeCell ref="C291:C294"/>
    <mergeCell ref="C296:D296"/>
    <mergeCell ref="C255:H255"/>
    <mergeCell ref="E256:H256"/>
    <mergeCell ref="E257:F257"/>
    <mergeCell ref="G257:H257"/>
    <mergeCell ref="C258:C282"/>
    <mergeCell ref="C6:G6"/>
    <mergeCell ref="C46:G46"/>
    <mergeCell ref="C131:G131"/>
    <mergeCell ref="C329:E329"/>
    <mergeCell ref="C16:G16"/>
    <mergeCell ref="C320:E320"/>
    <mergeCell ref="C170:G170"/>
    <mergeCell ref="C139:G139"/>
    <mergeCell ref="C340:E340"/>
    <mergeCell ref="C93:E93"/>
    <mergeCell ref="C109:E109"/>
    <mergeCell ref="C215:E215"/>
    <mergeCell ref="C226:E226"/>
    <mergeCell ref="C231:E231"/>
    <mergeCell ref="C232:C233"/>
    <mergeCell ref="D232:D233"/>
    <mergeCell ref="E232:E233"/>
    <mergeCell ref="C237:E237"/>
    <mergeCell ref="C243:E243"/>
    <mergeCell ref="C248:E249"/>
    <mergeCell ref="D216:D217"/>
    <mergeCell ref="C216:C217"/>
    <mergeCell ref="E216:E217"/>
  </mergeCells>
  <hyperlinks>
    <hyperlink ref="A1" location="Indice!A1" display="Indice"/>
    <hyperlink ref="A2" location="Indice!A3" display="RP 1"/>
    <hyperlink ref="A93" location="Indice!A4" display="RP2"/>
    <hyperlink ref="A109" location="Indice!A5" display="RP3"/>
    <hyperlink ref="A129" location="Indice!A6" display="RP4"/>
    <hyperlink ref="A215" location="Indice!A7" display="RP5"/>
    <hyperlink ref="A231" location="Indice!A8" display="RP6"/>
    <hyperlink ref="A243" location="Indice!A9" display="RP8"/>
    <hyperlink ref="A289" location="Indice!A10" display="RP8"/>
    <hyperlink ref="A320" location="Indice!A12" display="RP10"/>
    <hyperlink ref="A340" location="Indice!A13" display="RP11"/>
    <hyperlink ref="A302" location="Indice!A11" display="RP9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2" r:id="rId2"/>
  <headerFooter>
    <oddHeader>&amp;C&amp;G</oddHeader>
  </headerFooter>
  <rowBreaks count="3" manualBreakCount="3">
    <brk id="127" max="16383" man="1"/>
    <brk id="236" max="16383" man="1"/>
    <brk id="287" max="16383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6"/>
  <sheetViews>
    <sheetView showGridLines="0" workbookViewId="0" topLeftCell="A77">
      <selection activeCell="C179" sqref="C179"/>
    </sheetView>
  </sheetViews>
  <sheetFormatPr defaultColWidth="11.421875" defaultRowHeight="15"/>
  <cols>
    <col min="3" max="3" width="30.7109375" style="0" customWidth="1"/>
    <col min="4" max="4" width="24.57421875" style="0" customWidth="1"/>
    <col min="5" max="5" width="28.140625" style="0" bestFit="1" customWidth="1"/>
    <col min="6" max="6" width="18.140625" style="0" bestFit="1" customWidth="1"/>
    <col min="7" max="7" width="22.00390625" style="0" bestFit="1" customWidth="1"/>
  </cols>
  <sheetData>
    <row r="1" ht="15">
      <c r="A1" s="10" t="s">
        <v>199</v>
      </c>
    </row>
    <row r="2" spans="1:12" ht="15">
      <c r="A2" s="10" t="s">
        <v>37</v>
      </c>
      <c r="C2" s="713" t="s">
        <v>9</v>
      </c>
      <c r="D2" s="713"/>
      <c r="E2" s="713"/>
      <c r="F2" s="713"/>
      <c r="G2" s="713"/>
      <c r="H2" s="713"/>
      <c r="I2" s="713"/>
      <c r="J2" s="713"/>
      <c r="K2" s="713"/>
      <c r="L2" s="713"/>
    </row>
    <row r="3" spans="3:12" ht="15">
      <c r="C3" s="713"/>
      <c r="D3" s="713"/>
      <c r="E3" s="713"/>
      <c r="F3" s="713"/>
      <c r="G3" s="713"/>
      <c r="H3" s="713"/>
      <c r="I3" s="713"/>
      <c r="J3" s="713"/>
      <c r="K3" s="713"/>
      <c r="L3" s="713"/>
    </row>
    <row r="4" spans="5:12" ht="15">
      <c r="E4" s="2"/>
      <c r="F4" s="2"/>
      <c r="G4" s="2"/>
      <c r="H4" s="2"/>
      <c r="I4" s="2"/>
      <c r="J4" s="2"/>
      <c r="K4" s="2"/>
      <c r="L4" s="2"/>
    </row>
    <row r="5" spans="5:12" ht="15">
      <c r="E5" s="2"/>
      <c r="F5" s="2"/>
      <c r="G5" s="2"/>
      <c r="H5" s="2"/>
      <c r="I5" s="2"/>
      <c r="J5" s="2"/>
      <c r="K5" s="2"/>
      <c r="L5" s="2"/>
    </row>
    <row r="6" spans="3:12" ht="36.75" customHeight="1" thickBot="1">
      <c r="C6" s="684" t="s">
        <v>233</v>
      </c>
      <c r="D6" s="684"/>
      <c r="E6" s="684"/>
      <c r="F6" s="684"/>
      <c r="G6" s="684"/>
      <c r="H6" s="2"/>
      <c r="I6" s="2"/>
      <c r="J6" s="2"/>
      <c r="K6" s="2"/>
      <c r="L6" s="2"/>
    </row>
    <row r="7" spans="3:12" ht="24.75" thickBot="1">
      <c r="C7" s="11"/>
      <c r="D7" s="12" t="s">
        <v>11</v>
      </c>
      <c r="E7" s="5" t="s">
        <v>2</v>
      </c>
      <c r="F7" s="13" t="s">
        <v>12</v>
      </c>
      <c r="G7" s="347" t="s">
        <v>389</v>
      </c>
      <c r="H7" s="2"/>
      <c r="I7" s="2"/>
      <c r="J7" s="2"/>
      <c r="K7" s="2"/>
      <c r="L7" s="2"/>
    </row>
    <row r="8" spans="3:12" ht="15.75" customHeight="1" thickBot="1">
      <c r="C8" s="14" t="s">
        <v>4</v>
      </c>
      <c r="D8" s="15">
        <v>99147.64673487551</v>
      </c>
      <c r="E8" s="170">
        <v>0.0356946570897628</v>
      </c>
      <c r="F8" s="16">
        <v>2777660.7150348835</v>
      </c>
      <c r="G8" s="457">
        <v>0.0275147</v>
      </c>
      <c r="H8" s="2"/>
      <c r="I8" s="2"/>
      <c r="J8" s="2"/>
      <c r="K8" s="2"/>
      <c r="L8" s="2"/>
    </row>
    <row r="9" spans="3:12" ht="15">
      <c r="C9" s="1" t="s">
        <v>203</v>
      </c>
      <c r="D9" s="2"/>
      <c r="E9" s="2"/>
      <c r="F9" s="2"/>
      <c r="G9" s="2"/>
      <c r="H9" s="2"/>
      <c r="I9" s="2"/>
      <c r="J9" s="2"/>
      <c r="K9" s="2"/>
      <c r="L9" s="2"/>
    </row>
    <row r="10" spans="3:12" ht="15">
      <c r="C10" s="1" t="s">
        <v>10</v>
      </c>
      <c r="D10" s="2"/>
      <c r="E10" s="2"/>
      <c r="F10" s="2"/>
      <c r="G10" s="2"/>
      <c r="H10" s="2"/>
      <c r="I10" s="2"/>
      <c r="J10" s="2"/>
      <c r="K10" s="2"/>
      <c r="L10" s="2"/>
    </row>
    <row r="11" spans="3:12" ht="15">
      <c r="C11" s="1" t="s">
        <v>5</v>
      </c>
      <c r="D11" s="2"/>
      <c r="G11" s="2"/>
      <c r="H11" s="2"/>
      <c r="I11" s="2"/>
      <c r="J11" s="2"/>
      <c r="K11" s="2"/>
      <c r="L11" s="2"/>
    </row>
    <row r="12" spans="3:12" ht="15">
      <c r="C12" s="1" t="s">
        <v>6</v>
      </c>
      <c r="D12" s="2"/>
      <c r="H12" s="2"/>
      <c r="I12" s="2"/>
      <c r="J12" s="2"/>
      <c r="K12" s="2"/>
      <c r="L12" s="2"/>
    </row>
    <row r="13" spans="3:12" ht="15">
      <c r="C13" s="2"/>
      <c r="D13" s="2"/>
      <c r="E13" s="2"/>
      <c r="F13" s="2"/>
      <c r="H13" s="2"/>
      <c r="I13" s="2"/>
      <c r="J13" s="2"/>
      <c r="K13" s="2"/>
      <c r="L13" s="2"/>
    </row>
    <row r="14" spans="3:12" ht="15">
      <c r="C14" s="2"/>
      <c r="D14" s="2"/>
      <c r="E14" s="2"/>
      <c r="F14" s="2"/>
      <c r="H14" s="2"/>
      <c r="I14" s="2"/>
      <c r="J14" s="2"/>
      <c r="K14" s="2"/>
      <c r="L14" s="2"/>
    </row>
    <row r="15" spans="3:12" ht="15"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3:12" ht="15.75" customHeight="1" thickBot="1">
      <c r="C16" s="684" t="s">
        <v>232</v>
      </c>
      <c r="D16" s="684"/>
      <c r="E16" s="684"/>
      <c r="F16" s="684"/>
      <c r="G16" s="684"/>
      <c r="H16" s="2"/>
      <c r="I16" s="2"/>
      <c r="J16" s="2"/>
      <c r="K16" s="2"/>
      <c r="L16" s="2"/>
    </row>
    <row r="17" spans="3:12" ht="24.75" customHeight="1">
      <c r="C17" s="692" t="s">
        <v>7</v>
      </c>
      <c r="D17" s="690" t="s">
        <v>11</v>
      </c>
      <c r="E17" s="688" t="s">
        <v>2</v>
      </c>
      <c r="F17" s="686" t="s">
        <v>12</v>
      </c>
      <c r="G17" s="694" t="s">
        <v>389</v>
      </c>
      <c r="H17" s="2"/>
      <c r="I17" s="2"/>
      <c r="J17" s="2"/>
      <c r="K17" s="2"/>
      <c r="L17" s="2"/>
    </row>
    <row r="18" spans="3:12" ht="15.75" thickBot="1">
      <c r="C18" s="693"/>
      <c r="D18" s="691"/>
      <c r="E18" s="689"/>
      <c r="F18" s="687"/>
      <c r="G18" s="695"/>
      <c r="H18" s="2"/>
      <c r="I18" s="2"/>
      <c r="J18" s="2"/>
      <c r="K18" s="2"/>
      <c r="L18" s="2"/>
    </row>
    <row r="19" spans="3:12" ht="15">
      <c r="C19" s="17" t="s">
        <v>13</v>
      </c>
      <c r="D19" s="162">
        <v>1041.8621019709994</v>
      </c>
      <c r="E19" s="235">
        <v>0.08434737061648956</v>
      </c>
      <c r="F19" s="453">
        <v>12352.04007375803</v>
      </c>
      <c r="G19" s="308">
        <v>0.08701779999999999</v>
      </c>
      <c r="H19" s="2"/>
      <c r="I19" s="2"/>
      <c r="J19" s="2"/>
      <c r="K19" s="2"/>
      <c r="L19" s="2"/>
    </row>
    <row r="20" spans="3:12" ht="15">
      <c r="C20" s="18" t="s">
        <v>14</v>
      </c>
      <c r="D20" s="163">
        <v>710.8545486169994</v>
      </c>
      <c r="E20" s="236">
        <v>0.0825465033792247</v>
      </c>
      <c r="F20" s="454">
        <v>8611.564627411066</v>
      </c>
      <c r="G20" s="309">
        <v>0.11848399999999999</v>
      </c>
      <c r="H20" s="2"/>
      <c r="I20" s="2"/>
      <c r="J20" s="2"/>
      <c r="K20" s="2"/>
      <c r="L20" s="2"/>
    </row>
    <row r="21" spans="3:12" ht="15">
      <c r="C21" s="18" t="s">
        <v>15</v>
      </c>
      <c r="D21" s="163">
        <v>916.5538522859999</v>
      </c>
      <c r="E21" s="236">
        <v>0.08230628516793796</v>
      </c>
      <c r="F21" s="454">
        <v>11135.891389288934</v>
      </c>
      <c r="G21" s="309">
        <v>0.0896203</v>
      </c>
      <c r="H21" s="2"/>
      <c r="I21" s="2"/>
      <c r="J21" s="2"/>
      <c r="K21" s="2"/>
      <c r="L21" s="2"/>
    </row>
    <row r="22" spans="3:12" ht="15">
      <c r="C22" s="18" t="s">
        <v>16</v>
      </c>
      <c r="D22" s="163">
        <v>995.5396028320006</v>
      </c>
      <c r="E22" s="236">
        <v>0.0675129694768343</v>
      </c>
      <c r="F22" s="454">
        <v>14745.901573379908</v>
      </c>
      <c r="G22" s="309">
        <v>0.0829379</v>
      </c>
      <c r="H22" s="2"/>
      <c r="I22" s="2"/>
      <c r="J22" s="2"/>
      <c r="K22" s="2"/>
      <c r="L22" s="2"/>
    </row>
    <row r="23" spans="3:12" ht="15">
      <c r="C23" s="18" t="s">
        <v>17</v>
      </c>
      <c r="D23" s="163">
        <v>313.42261846</v>
      </c>
      <c r="E23" s="236">
        <v>0.05336610994803694</v>
      </c>
      <c r="F23" s="454">
        <v>5873.064736500045</v>
      </c>
      <c r="G23" s="309">
        <v>0.18376599999999998</v>
      </c>
      <c r="H23" s="2"/>
      <c r="I23" s="2"/>
      <c r="J23" s="2"/>
      <c r="K23" s="2"/>
      <c r="L23" s="2"/>
    </row>
    <row r="24" spans="3:12" ht="15">
      <c r="C24" s="18" t="s">
        <v>18</v>
      </c>
      <c r="D24" s="163">
        <v>997.3944990560005</v>
      </c>
      <c r="E24" s="236">
        <v>0.050325296094700815</v>
      </c>
      <c r="F24" s="454">
        <v>19818.949444015787</v>
      </c>
      <c r="G24" s="309">
        <v>0.133294</v>
      </c>
      <c r="H24" s="2"/>
      <c r="I24" s="2"/>
      <c r="J24" s="2"/>
      <c r="K24" s="2"/>
      <c r="L24" s="2"/>
    </row>
    <row r="25" spans="3:12" ht="15">
      <c r="C25" s="18" t="s">
        <v>19</v>
      </c>
      <c r="D25" s="163">
        <v>3243.9422127480057</v>
      </c>
      <c r="E25" s="236">
        <v>0.04770946818111566</v>
      </c>
      <c r="F25" s="454">
        <v>67993.67790966116</v>
      </c>
      <c r="G25" s="309">
        <v>0.07540530000000001</v>
      </c>
      <c r="H25" s="2"/>
      <c r="I25" s="2"/>
      <c r="J25" s="2"/>
      <c r="K25" s="2"/>
      <c r="L25" s="2"/>
    </row>
    <row r="26" spans="3:12" ht="15">
      <c r="C26" s="18" t="s">
        <v>20</v>
      </c>
      <c r="D26" s="163">
        <v>6152.630391608009</v>
      </c>
      <c r="E26" s="236">
        <v>0.045679597472440506</v>
      </c>
      <c r="F26" s="454">
        <v>134690.99405527872</v>
      </c>
      <c r="G26" s="309">
        <v>0.052973</v>
      </c>
      <c r="H26" s="2"/>
      <c r="I26" s="2"/>
      <c r="J26" s="2"/>
      <c r="K26" s="2"/>
      <c r="L26" s="2"/>
    </row>
    <row r="27" spans="3:12" ht="15">
      <c r="C27" s="18" t="s">
        <v>21</v>
      </c>
      <c r="D27" s="163">
        <v>3403.0226432939958</v>
      </c>
      <c r="E27" s="236">
        <v>0.04559124459570549</v>
      </c>
      <c r="F27" s="454">
        <v>74642.02114838836</v>
      </c>
      <c r="G27" s="309">
        <v>0.066262</v>
      </c>
      <c r="H27" s="2"/>
      <c r="I27" s="2"/>
      <c r="J27" s="2"/>
      <c r="K27" s="2"/>
      <c r="L27" s="2"/>
    </row>
    <row r="28" spans="3:12" ht="15">
      <c r="C28" s="18" t="s">
        <v>22</v>
      </c>
      <c r="D28" s="163">
        <v>3416.7524278500046</v>
      </c>
      <c r="E28" s="236">
        <v>0.04332683927178212</v>
      </c>
      <c r="F28" s="454">
        <v>78859.95113599864</v>
      </c>
      <c r="G28" s="309">
        <v>0.0956416</v>
      </c>
      <c r="H28" s="2"/>
      <c r="I28" s="2"/>
      <c r="J28" s="2"/>
      <c r="K28" s="2"/>
      <c r="L28" s="2"/>
    </row>
    <row r="29" spans="3:12" ht="15">
      <c r="C29" s="18" t="s">
        <v>23</v>
      </c>
      <c r="D29" s="163">
        <v>3600.846634185992</v>
      </c>
      <c r="E29" s="236">
        <v>0.04273247331641313</v>
      </c>
      <c r="F29" s="454">
        <v>84264.87761481715</v>
      </c>
      <c r="G29" s="309">
        <v>0.0512516</v>
      </c>
      <c r="H29" s="2"/>
      <c r="I29" s="2"/>
      <c r="J29" s="2"/>
      <c r="K29" s="2"/>
      <c r="L29" s="2"/>
    </row>
    <row r="30" spans="3:12" ht="15">
      <c r="C30" s="18" t="s">
        <v>24</v>
      </c>
      <c r="D30" s="163">
        <v>1143.2801147710027</v>
      </c>
      <c r="E30" s="236">
        <v>0.0424395433002873</v>
      </c>
      <c r="F30" s="454">
        <v>26939.02963756123</v>
      </c>
      <c r="G30" s="309">
        <v>0.080146</v>
      </c>
      <c r="H30" s="2"/>
      <c r="I30" s="2"/>
      <c r="J30" s="2"/>
      <c r="K30" s="2"/>
      <c r="L30" s="2"/>
    </row>
    <row r="31" spans="3:12" ht="15">
      <c r="C31" s="18" t="s">
        <v>25</v>
      </c>
      <c r="D31" s="163">
        <v>4536.051722186005</v>
      </c>
      <c r="E31" s="236">
        <v>0.04113650622736105</v>
      </c>
      <c r="F31" s="454">
        <v>110268.27842683802</v>
      </c>
      <c r="G31" s="309">
        <v>0.0810594</v>
      </c>
      <c r="H31" s="2"/>
      <c r="I31" s="2"/>
      <c r="J31" s="2"/>
      <c r="K31" s="2"/>
      <c r="L31" s="2"/>
    </row>
    <row r="32" spans="3:12" ht="15">
      <c r="C32" s="18" t="s">
        <v>26</v>
      </c>
      <c r="D32" s="163">
        <v>335.868846064</v>
      </c>
      <c r="E32" s="236">
        <v>0.041080032544617145</v>
      </c>
      <c r="F32" s="454">
        <v>8175.963485404055</v>
      </c>
      <c r="G32" s="309">
        <v>0.176243</v>
      </c>
      <c r="H32" s="2"/>
      <c r="I32" s="2"/>
      <c r="J32" s="2"/>
      <c r="K32" s="2"/>
      <c r="L32" s="2"/>
    </row>
    <row r="33" spans="3:12" ht="15">
      <c r="C33" s="18" t="s">
        <v>27</v>
      </c>
      <c r="D33" s="163">
        <v>2061.3243450410014</v>
      </c>
      <c r="E33" s="236">
        <v>0.03857044485147706</v>
      </c>
      <c r="F33" s="454">
        <v>53443.10528381325</v>
      </c>
      <c r="G33" s="309">
        <v>0.0856534</v>
      </c>
      <c r="H33" s="2"/>
      <c r="I33" s="2"/>
      <c r="J33" s="2"/>
      <c r="K33" s="2"/>
      <c r="L33" s="2"/>
    </row>
    <row r="34" spans="3:12" ht="15">
      <c r="C34" s="18" t="s">
        <v>28</v>
      </c>
      <c r="D34" s="163">
        <v>25221.124955354033</v>
      </c>
      <c r="E34" s="236">
        <v>0.037955995681655356</v>
      </c>
      <c r="F34" s="454">
        <v>664483.2918332252</v>
      </c>
      <c r="G34" s="309">
        <v>0.0755866</v>
      </c>
      <c r="H34" s="2"/>
      <c r="I34" s="2"/>
      <c r="J34" s="2"/>
      <c r="K34" s="2"/>
      <c r="L34" s="2"/>
    </row>
    <row r="35" spans="3:12" ht="15">
      <c r="C35" s="18" t="s">
        <v>29</v>
      </c>
      <c r="D35" s="163">
        <v>917.9335238530015</v>
      </c>
      <c r="E35" s="236">
        <v>0.03687101181991102</v>
      </c>
      <c r="F35" s="454">
        <v>24895.805093075873</v>
      </c>
      <c r="G35" s="309">
        <v>0.104765</v>
      </c>
      <c r="H35" s="2"/>
      <c r="I35" s="2"/>
      <c r="J35" s="2"/>
      <c r="K35" s="2"/>
      <c r="L35" s="2"/>
    </row>
    <row r="36" spans="3:12" ht="15">
      <c r="C36" s="19" t="s">
        <v>4</v>
      </c>
      <c r="D36" s="164">
        <v>99147.64673487551</v>
      </c>
      <c r="E36" s="237">
        <v>0.0356946570897628</v>
      </c>
      <c r="F36" s="455">
        <v>2777660.7150348835</v>
      </c>
      <c r="G36" s="310">
        <v>0.0275147</v>
      </c>
      <c r="H36" s="2"/>
      <c r="I36" s="2"/>
      <c r="J36" s="2"/>
      <c r="K36" s="2"/>
      <c r="L36" s="2"/>
    </row>
    <row r="37" spans="3:12" ht="15">
      <c r="C37" s="18" t="s">
        <v>30</v>
      </c>
      <c r="D37" s="163">
        <v>1169.6974341000025</v>
      </c>
      <c r="E37" s="236">
        <v>0.03487825404544832</v>
      </c>
      <c r="F37" s="454">
        <v>33536.58220895522</v>
      </c>
      <c r="G37" s="309">
        <v>0.0886991</v>
      </c>
      <c r="H37" s="2"/>
      <c r="I37" s="2"/>
      <c r="J37" s="2"/>
      <c r="K37" s="2"/>
      <c r="L37" s="2"/>
    </row>
    <row r="38" spans="3:12" ht="15">
      <c r="C38" s="18" t="s">
        <v>31</v>
      </c>
      <c r="D38" s="163">
        <v>7644.470378779999</v>
      </c>
      <c r="E38" s="236">
        <v>0.03474464125873341</v>
      </c>
      <c r="F38" s="454">
        <v>220018.68782739225</v>
      </c>
      <c r="G38" s="309">
        <v>0.043645300000000005</v>
      </c>
      <c r="H38" s="2"/>
      <c r="I38" s="2"/>
      <c r="J38" s="2"/>
      <c r="K38" s="2"/>
      <c r="L38" s="2"/>
    </row>
    <row r="39" spans="3:12" ht="15">
      <c r="C39" s="18" t="s">
        <v>32</v>
      </c>
      <c r="D39" s="163">
        <v>2223.9043798019984</v>
      </c>
      <c r="E39" s="236">
        <v>0.034170575211925895</v>
      </c>
      <c r="F39" s="454">
        <v>65082.439087119375</v>
      </c>
      <c r="G39" s="309">
        <v>0.0773411</v>
      </c>
      <c r="H39" s="2"/>
      <c r="I39" s="2"/>
      <c r="J39" s="2"/>
      <c r="K39" s="2"/>
      <c r="L39" s="2"/>
    </row>
    <row r="40" spans="3:12" ht="15">
      <c r="C40" s="18" t="s">
        <v>34</v>
      </c>
      <c r="D40" s="163">
        <v>1952.7799398599998</v>
      </c>
      <c r="E40" s="236">
        <v>0.0292589731945802</v>
      </c>
      <c r="F40" s="454">
        <v>66741.23274502756</v>
      </c>
      <c r="G40" s="309">
        <v>0.0867089</v>
      </c>
      <c r="H40" s="2"/>
      <c r="I40" s="2"/>
      <c r="J40" s="2"/>
      <c r="K40" s="2"/>
      <c r="L40" s="2"/>
    </row>
    <row r="41" spans="3:12" ht="15">
      <c r="C41" s="18" t="s">
        <v>35</v>
      </c>
      <c r="D41" s="163">
        <v>23324.323160257012</v>
      </c>
      <c r="E41" s="236">
        <v>0.02754661981624527</v>
      </c>
      <c r="F41" s="454">
        <v>846721.7871320018</v>
      </c>
      <c r="G41" s="309">
        <v>0.0739246</v>
      </c>
      <c r="H41" s="2"/>
      <c r="I41" s="2"/>
      <c r="J41" s="2"/>
      <c r="K41" s="2"/>
      <c r="L41" s="2"/>
    </row>
    <row r="42" spans="3:12" ht="15">
      <c r="C42" s="18" t="s">
        <v>443</v>
      </c>
      <c r="D42" s="163">
        <v>3434.890163869005</v>
      </c>
      <c r="E42" s="236">
        <v>0.026959239361550355</v>
      </c>
      <c r="F42" s="454">
        <v>127410.49989592412</v>
      </c>
      <c r="G42" s="309">
        <v>0.0694262</v>
      </c>
      <c r="H42" s="2"/>
      <c r="I42" s="2"/>
      <c r="J42" s="2"/>
      <c r="K42" s="2"/>
      <c r="L42" s="2"/>
    </row>
    <row r="43" spans="3:12" ht="15.75" thickBot="1">
      <c r="C43" s="20" t="s">
        <v>36</v>
      </c>
      <c r="D43" s="165">
        <v>314.5803048589999</v>
      </c>
      <c r="E43" s="238">
        <v>0.02139132298271332</v>
      </c>
      <c r="F43" s="456">
        <v>14705.977050284238</v>
      </c>
      <c r="G43" s="311">
        <v>0.159693</v>
      </c>
      <c r="H43" s="2"/>
      <c r="I43" s="2"/>
      <c r="J43" s="2"/>
      <c r="K43" s="2"/>
      <c r="L43" s="2"/>
    </row>
    <row r="44" spans="3:12" ht="15">
      <c r="C44" s="1" t="s">
        <v>5</v>
      </c>
      <c r="D44" s="2"/>
      <c r="E44" s="2"/>
      <c r="F44" s="2"/>
      <c r="G44" s="2"/>
      <c r="H44" s="2"/>
      <c r="I44" s="2"/>
      <c r="J44" s="2"/>
      <c r="K44" s="2"/>
      <c r="L44" s="2"/>
    </row>
    <row r="45" spans="3:12" ht="15">
      <c r="C45" s="1" t="s">
        <v>6</v>
      </c>
      <c r="D45" s="2"/>
      <c r="E45" s="2"/>
      <c r="F45" s="2"/>
      <c r="G45" s="2"/>
      <c r="H45" s="2"/>
      <c r="I45" s="2"/>
      <c r="J45" s="2"/>
      <c r="K45" s="2"/>
      <c r="L45" s="2"/>
    </row>
    <row r="46" spans="3:12" ht="15">
      <c r="C46" s="1"/>
      <c r="D46" s="2"/>
      <c r="E46" s="2"/>
      <c r="F46" s="2"/>
      <c r="G46" s="2"/>
      <c r="H46" s="2"/>
      <c r="I46" s="2"/>
      <c r="J46" s="2"/>
      <c r="K46" s="2"/>
      <c r="L46" s="2"/>
    </row>
    <row r="47" spans="3:12" ht="15.75" customHeight="1" thickBot="1">
      <c r="C47" s="684" t="s">
        <v>303</v>
      </c>
      <c r="D47" s="684"/>
      <c r="E47" s="684"/>
      <c r="F47" s="684"/>
      <c r="G47" s="684"/>
      <c r="H47" s="2"/>
      <c r="I47" s="2"/>
      <c r="J47" s="2"/>
      <c r="K47" s="2"/>
      <c r="L47" s="2"/>
    </row>
    <row r="48" spans="3:12" ht="15">
      <c r="C48" s="692" t="s">
        <v>287</v>
      </c>
      <c r="D48" s="715" t="s">
        <v>11</v>
      </c>
      <c r="E48" s="688" t="s">
        <v>2</v>
      </c>
      <c r="F48" s="686" t="s">
        <v>12</v>
      </c>
      <c r="G48" s="686" t="s">
        <v>389</v>
      </c>
      <c r="H48" s="2"/>
      <c r="I48" s="2"/>
      <c r="J48" s="2"/>
      <c r="K48" s="2"/>
      <c r="L48" s="2"/>
    </row>
    <row r="49" spans="3:12" ht="15.75" thickBot="1">
      <c r="C49" s="714"/>
      <c r="D49" s="716"/>
      <c r="E49" s="717"/>
      <c r="F49" s="696"/>
      <c r="G49" s="696"/>
      <c r="H49" s="2"/>
      <c r="I49" s="2"/>
      <c r="J49" s="2"/>
      <c r="K49" s="2"/>
      <c r="L49" s="2"/>
    </row>
    <row r="50" spans="3:12" ht="15">
      <c r="C50" s="291" t="s">
        <v>499</v>
      </c>
      <c r="D50" s="292">
        <v>637.3047067169996</v>
      </c>
      <c r="E50" s="308">
        <v>0.11051404722464292</v>
      </c>
      <c r="F50" s="296">
        <v>5766.7303181969655</v>
      </c>
      <c r="G50" s="308">
        <v>0.1101</v>
      </c>
      <c r="H50" s="295"/>
      <c r="I50" s="2"/>
      <c r="J50" s="2"/>
      <c r="K50" s="2"/>
      <c r="L50" s="2"/>
    </row>
    <row r="51" spans="3:12" ht="15">
      <c r="C51" s="289" t="s">
        <v>498</v>
      </c>
      <c r="D51" s="290">
        <v>523.7190094949996</v>
      </c>
      <c r="E51" s="309">
        <v>0.0850028538538702</v>
      </c>
      <c r="F51" s="297">
        <v>6161.193251174055</v>
      </c>
      <c r="G51" s="309">
        <v>0.150639</v>
      </c>
      <c r="H51" s="295"/>
      <c r="I51" s="2"/>
      <c r="J51" s="2"/>
      <c r="K51" s="2"/>
      <c r="L51" s="2"/>
    </row>
    <row r="52" spans="3:12" ht="15">
      <c r="C52" s="289" t="s">
        <v>492</v>
      </c>
      <c r="D52" s="290">
        <v>762.5197309859994</v>
      </c>
      <c r="E52" s="309">
        <v>0.08102680810590074</v>
      </c>
      <c r="F52" s="297">
        <v>9410.709230818993</v>
      </c>
      <c r="G52" s="309">
        <v>0.100377</v>
      </c>
      <c r="H52" s="295"/>
      <c r="I52" s="2"/>
      <c r="J52" s="2"/>
      <c r="K52" s="2"/>
      <c r="L52" s="2"/>
    </row>
    <row r="53" spans="3:12" ht="15">
      <c r="C53" s="289" t="s">
        <v>16</v>
      </c>
      <c r="D53" s="290">
        <v>995.5396028320006</v>
      </c>
      <c r="E53" s="309">
        <v>0.0675129694768343</v>
      </c>
      <c r="F53" s="297">
        <v>14745.901573379908</v>
      </c>
      <c r="G53" s="309">
        <v>0.087236</v>
      </c>
      <c r="H53" s="295"/>
      <c r="I53" s="2"/>
      <c r="J53" s="2"/>
      <c r="K53" s="2"/>
      <c r="L53" s="2"/>
    </row>
    <row r="54" spans="3:12" ht="15">
      <c r="C54" s="289" t="s">
        <v>491</v>
      </c>
      <c r="D54" s="290">
        <v>527.6820452999999</v>
      </c>
      <c r="E54" s="309">
        <v>0.05841898475551975</v>
      </c>
      <c r="F54" s="297">
        <v>9032.715092676128</v>
      </c>
      <c r="G54" s="309">
        <v>0.129463</v>
      </c>
      <c r="H54" s="295"/>
      <c r="I54" s="2"/>
      <c r="J54" s="2"/>
      <c r="K54" s="2"/>
      <c r="L54" s="2"/>
    </row>
    <row r="55" spans="3:12" ht="15">
      <c r="C55" s="289" t="s">
        <v>489</v>
      </c>
      <c r="D55" s="290">
        <v>776.4343377600003</v>
      </c>
      <c r="E55" s="309">
        <v>0.05141429145014193</v>
      </c>
      <c r="F55" s="297">
        <v>15101.527529810137</v>
      </c>
      <c r="G55" s="309">
        <v>0.152549</v>
      </c>
      <c r="H55" s="295"/>
      <c r="I55" s="2"/>
      <c r="J55" s="2"/>
      <c r="K55" s="2"/>
      <c r="L55" s="2"/>
    </row>
    <row r="56" spans="3:12" ht="15">
      <c r="C56" s="289" t="s">
        <v>289</v>
      </c>
      <c r="D56" s="290">
        <v>3334.409960330001</v>
      </c>
      <c r="E56" s="309">
        <v>0.050828633316429374</v>
      </c>
      <c r="F56" s="297">
        <v>65601.0154664579</v>
      </c>
      <c r="G56" s="309">
        <v>0.08130380000000001</v>
      </c>
      <c r="H56" s="295"/>
      <c r="I56" s="2"/>
      <c r="J56" s="2"/>
      <c r="K56" s="2"/>
      <c r="L56" s="2"/>
    </row>
    <row r="57" spans="3:12" ht="15">
      <c r="C57" s="289" t="s">
        <v>290</v>
      </c>
      <c r="D57" s="290">
        <v>2856.175103350006</v>
      </c>
      <c r="E57" s="309">
        <v>0.05006950293280633</v>
      </c>
      <c r="F57" s="297">
        <v>57044.20727289855</v>
      </c>
      <c r="G57" s="309">
        <v>0.08275690000000001</v>
      </c>
      <c r="H57" s="295"/>
      <c r="I57" s="2"/>
      <c r="J57" s="2"/>
      <c r="K57" s="2"/>
      <c r="L57" s="2"/>
    </row>
    <row r="58" spans="3:12" ht="15">
      <c r="C58" s="289" t="s">
        <v>291</v>
      </c>
      <c r="D58" s="290">
        <v>2047.914052899997</v>
      </c>
      <c r="E58" s="309">
        <v>0.04970972500016803</v>
      </c>
      <c r="F58" s="297">
        <v>41197.45287050118</v>
      </c>
      <c r="G58" s="309">
        <v>0.0927574</v>
      </c>
      <c r="H58" s="295"/>
      <c r="I58" s="2"/>
      <c r="J58" s="2"/>
      <c r="K58" s="2"/>
      <c r="L58" s="2"/>
    </row>
    <row r="59" spans="3:12" ht="15">
      <c r="C59" s="289" t="s">
        <v>337</v>
      </c>
      <c r="D59" s="290">
        <v>1009.6649611999994</v>
      </c>
      <c r="E59" s="309">
        <v>0.04597900129314618</v>
      </c>
      <c r="F59" s="297">
        <v>21959.262550370015</v>
      </c>
      <c r="G59" s="309">
        <v>0.147081</v>
      </c>
      <c r="H59" s="295"/>
      <c r="I59" s="2"/>
      <c r="J59" s="2"/>
      <c r="K59" s="2"/>
      <c r="L59" s="2"/>
    </row>
    <row r="60" spans="3:12" ht="15">
      <c r="C60" s="289" t="s">
        <v>292</v>
      </c>
      <c r="D60" s="290">
        <v>698.0187107800008</v>
      </c>
      <c r="E60" s="309">
        <v>0.04360926977647504</v>
      </c>
      <c r="F60" s="297">
        <v>16006.200387160483</v>
      </c>
      <c r="G60" s="309">
        <v>0.115354</v>
      </c>
      <c r="H60" s="295"/>
      <c r="I60" s="2"/>
      <c r="J60" s="2"/>
      <c r="K60" s="2"/>
      <c r="L60" s="2"/>
    </row>
    <row r="61" spans="3:12" ht="15">
      <c r="C61" s="289" t="s">
        <v>293</v>
      </c>
      <c r="D61" s="290">
        <v>3416.7524278500046</v>
      </c>
      <c r="E61" s="309">
        <v>0.04332683927178212</v>
      </c>
      <c r="F61" s="297">
        <v>78859.95113599864</v>
      </c>
      <c r="G61" s="309">
        <v>0.0956416</v>
      </c>
      <c r="H61" s="295"/>
      <c r="I61" s="2"/>
      <c r="J61" s="2"/>
      <c r="K61" s="2"/>
      <c r="L61" s="2"/>
    </row>
    <row r="62" spans="3:12" ht="15">
      <c r="C62" s="289" t="s">
        <v>343</v>
      </c>
      <c r="D62" s="290">
        <v>621.7620307800004</v>
      </c>
      <c r="E62" s="309">
        <v>0.0421048113689254</v>
      </c>
      <c r="F62" s="297">
        <v>14767.00668082981</v>
      </c>
      <c r="G62" s="309">
        <v>0.147813</v>
      </c>
      <c r="H62" s="295"/>
      <c r="I62" s="2"/>
      <c r="J62" s="2"/>
      <c r="K62" s="2"/>
      <c r="L62" s="2"/>
    </row>
    <row r="63" spans="3:12" ht="15">
      <c r="C63" s="289" t="s">
        <v>336</v>
      </c>
      <c r="D63" s="290">
        <v>966.3815866399988</v>
      </c>
      <c r="E63" s="309">
        <v>0.04175270293374728</v>
      </c>
      <c r="F63" s="297">
        <v>23145.365898189688</v>
      </c>
      <c r="G63" s="309">
        <v>0.12358599999999999</v>
      </c>
      <c r="H63" s="295"/>
      <c r="I63" s="2"/>
      <c r="J63" s="2"/>
      <c r="K63" s="2"/>
      <c r="L63" s="2"/>
    </row>
    <row r="64" spans="3:12" ht="15">
      <c r="C64" s="289" t="s">
        <v>338</v>
      </c>
      <c r="D64" s="290">
        <v>740.2922849800001</v>
      </c>
      <c r="E64" s="309">
        <v>0.04123516994958651</v>
      </c>
      <c r="F64" s="297">
        <v>17952.93400961049</v>
      </c>
      <c r="G64" s="309">
        <v>0.140511</v>
      </c>
      <c r="H64" s="295"/>
      <c r="I64" s="2"/>
      <c r="J64" s="2"/>
      <c r="K64" s="2"/>
      <c r="L64" s="2"/>
    </row>
    <row r="65" spans="3:12" ht="15">
      <c r="C65" s="289" t="s">
        <v>333</v>
      </c>
      <c r="D65" s="290">
        <v>1581.5079012299982</v>
      </c>
      <c r="E65" s="309">
        <v>0.04072389942715518</v>
      </c>
      <c r="F65" s="297">
        <v>38834.88377774133</v>
      </c>
      <c r="G65" s="309">
        <v>0.12360099999999999</v>
      </c>
      <c r="H65" s="295"/>
      <c r="I65" s="2"/>
      <c r="J65" s="2"/>
      <c r="K65" s="2"/>
      <c r="L65" s="2"/>
    </row>
    <row r="66" spans="3:12" ht="15">
      <c r="C66" s="289" t="s">
        <v>295</v>
      </c>
      <c r="D66" s="290">
        <v>1687.1162977299998</v>
      </c>
      <c r="E66" s="309">
        <v>0.03991130596092276</v>
      </c>
      <c r="F66" s="616">
        <v>42271.638502179274</v>
      </c>
      <c r="G66" s="309">
        <v>0.0973848</v>
      </c>
      <c r="H66" s="295"/>
      <c r="I66" s="2"/>
      <c r="J66" s="2"/>
      <c r="K66" s="2"/>
      <c r="L66" s="2"/>
    </row>
    <row r="67" spans="3:8" ht="15">
      <c r="C67" s="289" t="s">
        <v>296</v>
      </c>
      <c r="D67" s="290">
        <v>1601.8048878399982</v>
      </c>
      <c r="E67" s="309">
        <v>0.0390364761565273</v>
      </c>
      <c r="F67" s="297">
        <v>41033.54210090913</v>
      </c>
      <c r="G67" s="309">
        <v>0.0832715</v>
      </c>
      <c r="H67" s="295"/>
    </row>
    <row r="68" spans="3:8" ht="15">
      <c r="C68" s="289" t="s">
        <v>340</v>
      </c>
      <c r="D68" s="290">
        <v>619.3411665800002</v>
      </c>
      <c r="E68" s="309">
        <v>0.03852052988641049</v>
      </c>
      <c r="F68" s="297">
        <v>16078.209941719808</v>
      </c>
      <c r="G68" s="309">
        <v>0.17074899999999998</v>
      </c>
      <c r="H68" s="295"/>
    </row>
    <row r="69" spans="3:8" ht="15">
      <c r="C69" s="289" t="s">
        <v>297</v>
      </c>
      <c r="D69" s="290">
        <v>22860.112665200006</v>
      </c>
      <c r="E69" s="309">
        <v>0.03755262256547341</v>
      </c>
      <c r="F69" s="297">
        <v>608748.7664900939</v>
      </c>
      <c r="G69" s="309">
        <v>0.0829702</v>
      </c>
      <c r="H69" s="295"/>
    </row>
    <row r="70" spans="3:8" ht="15">
      <c r="C70" s="289" t="s">
        <v>294</v>
      </c>
      <c r="D70" s="290">
        <v>3900.1009923200063</v>
      </c>
      <c r="E70" s="309">
        <v>0.03755262256547341</v>
      </c>
      <c r="F70" s="297">
        <v>96433.752838228</v>
      </c>
      <c r="G70" s="309">
        <v>0.0924858</v>
      </c>
      <c r="H70" s="295"/>
    </row>
    <row r="71" spans="3:8" ht="15">
      <c r="C71" s="289" t="s">
        <v>298</v>
      </c>
      <c r="D71" s="290">
        <v>1723.3903187699964</v>
      </c>
      <c r="E71" s="309">
        <v>0.0372420111773591</v>
      </c>
      <c r="F71" s="297">
        <v>46275.43637647889</v>
      </c>
      <c r="G71" s="309">
        <v>0.0937602</v>
      </c>
      <c r="H71" s="295"/>
    </row>
    <row r="72" spans="3:8" ht="15">
      <c r="C72" s="19" t="s">
        <v>4</v>
      </c>
      <c r="D72" s="307">
        <v>99147.64673487551</v>
      </c>
      <c r="E72" s="310">
        <v>0.0356946570897628</v>
      </c>
      <c r="F72" s="617">
        <v>2777660.7150348835</v>
      </c>
      <c r="G72" s="310">
        <v>0.0275</v>
      </c>
      <c r="H72" s="295"/>
    </row>
    <row r="73" spans="3:8" ht="15">
      <c r="C73" s="289" t="s">
        <v>335</v>
      </c>
      <c r="D73" s="290">
        <v>1037.2625896799993</v>
      </c>
      <c r="E73" s="309">
        <v>0.03564074348431628</v>
      </c>
      <c r="F73" s="297">
        <v>29103.28147717926</v>
      </c>
      <c r="G73" s="309">
        <v>0.1441</v>
      </c>
      <c r="H73" s="295"/>
    </row>
    <row r="74" spans="3:8" ht="15">
      <c r="C74" s="289" t="s">
        <v>299</v>
      </c>
      <c r="D74" s="290">
        <v>1971.341861870003</v>
      </c>
      <c r="E74" s="309">
        <v>0.03443662386883027</v>
      </c>
      <c r="F74" s="297">
        <v>57245.50319970042</v>
      </c>
      <c r="G74" s="309">
        <v>0.09087590000000001</v>
      </c>
      <c r="H74" s="295"/>
    </row>
    <row r="75" spans="3:8" ht="15">
      <c r="C75" s="289" t="s">
        <v>342</v>
      </c>
      <c r="D75" s="290">
        <v>505.3191906799997</v>
      </c>
      <c r="E75" s="309">
        <v>0.03355104231951028</v>
      </c>
      <c r="F75" s="297">
        <v>15061.206917740115</v>
      </c>
      <c r="G75" s="309">
        <v>0.192746</v>
      </c>
      <c r="H75" s="295"/>
    </row>
    <row r="76" spans="3:8" ht="15">
      <c r="C76" s="289" t="s">
        <v>331</v>
      </c>
      <c r="D76" s="290">
        <v>2031.6345848699991</v>
      </c>
      <c r="E76" s="309">
        <v>0.032021601529980855</v>
      </c>
      <c r="F76" s="297">
        <v>63445.7518612191</v>
      </c>
      <c r="G76" s="309">
        <v>0.160502</v>
      </c>
      <c r="H76" s="295"/>
    </row>
    <row r="77" spans="3:8" ht="15">
      <c r="C77" s="289" t="s">
        <v>300</v>
      </c>
      <c r="D77" s="290">
        <v>574.3605680500003</v>
      </c>
      <c r="E77" s="309">
        <v>0.031947763087138266</v>
      </c>
      <c r="F77" s="297">
        <v>17978.11529037005</v>
      </c>
      <c r="G77" s="309">
        <v>0.135133</v>
      </c>
      <c r="H77" s="295"/>
    </row>
    <row r="78" spans="3:8" ht="15">
      <c r="C78" s="289" t="s">
        <v>345</v>
      </c>
      <c r="D78" s="290">
        <v>414.1034475780001</v>
      </c>
      <c r="E78" s="309">
        <v>0.0280689568216042</v>
      </c>
      <c r="F78" s="297">
        <v>14753.075798644262</v>
      </c>
      <c r="G78" s="309">
        <v>0.141009</v>
      </c>
      <c r="H78" s="295"/>
    </row>
    <row r="79" spans="3:8" ht="15">
      <c r="C79" s="289" t="s">
        <v>301</v>
      </c>
      <c r="D79" s="290">
        <v>1567.0018825699976</v>
      </c>
      <c r="E79" s="309">
        <v>0.027207391715197947</v>
      </c>
      <c r="F79" s="297">
        <v>57594.71172294242</v>
      </c>
      <c r="G79" s="309">
        <v>0.107873</v>
      </c>
      <c r="H79" s="295"/>
    </row>
    <row r="80" spans="3:8" ht="15">
      <c r="C80" s="289" t="s">
        <v>341</v>
      </c>
      <c r="D80" s="290">
        <v>477.8520529500003</v>
      </c>
      <c r="E80" s="309">
        <v>0.027133500891926766</v>
      </c>
      <c r="F80" s="297">
        <v>17611.14626723967</v>
      </c>
      <c r="G80" s="309">
        <v>0.141104</v>
      </c>
      <c r="H80" s="295"/>
    </row>
    <row r="81" spans="3:8" ht="15">
      <c r="C81" s="289" t="s">
        <v>302</v>
      </c>
      <c r="D81" s="290">
        <v>16299.802823199996</v>
      </c>
      <c r="E81" s="309">
        <v>0.026694328464614885</v>
      </c>
      <c r="F81" s="297">
        <v>610609.2102974785</v>
      </c>
      <c r="G81" s="309">
        <v>0.10267200000000001</v>
      </c>
      <c r="H81" s="295"/>
    </row>
    <row r="82" spans="3:8" ht="15">
      <c r="C82" s="289" t="s">
        <v>493</v>
      </c>
      <c r="D82" s="290">
        <v>153.21259194599997</v>
      </c>
      <c r="E82" s="309">
        <v>0.021231568623957843</v>
      </c>
      <c r="F82" s="297">
        <v>7216.263416972115</v>
      </c>
      <c r="G82" s="572">
        <v>0.205237</v>
      </c>
      <c r="H82" s="295"/>
    </row>
    <row r="83" spans="3:8" ht="15">
      <c r="C83" s="289" t="s">
        <v>332</v>
      </c>
      <c r="D83" s="290">
        <v>892.0015275999999</v>
      </c>
      <c r="E83" s="309">
        <v>0.020899332784708263</v>
      </c>
      <c r="F83" s="297">
        <v>42680.8614795906</v>
      </c>
      <c r="G83" s="309">
        <v>0.15902</v>
      </c>
      <c r="H83" s="295"/>
    </row>
    <row r="84" spans="3:8" ht="15">
      <c r="C84" s="289" t="s">
        <v>346</v>
      </c>
      <c r="D84" s="290">
        <v>253.85431793000006</v>
      </c>
      <c r="E84" s="309">
        <v>0.018944937972002033</v>
      </c>
      <c r="F84" s="297">
        <v>13399.585594060072</v>
      </c>
      <c r="G84" s="309">
        <v>0.184741</v>
      </c>
      <c r="H84" s="295"/>
    </row>
    <row r="85" spans="3:8" ht="15">
      <c r="C85" s="289" t="s">
        <v>339</v>
      </c>
      <c r="D85" s="290">
        <v>284.65155375000006</v>
      </c>
      <c r="E85" s="309">
        <v>0.016031847147720553</v>
      </c>
      <c r="F85" s="297">
        <v>17755.380969339676</v>
      </c>
      <c r="G85" s="309">
        <v>0.21513300000000002</v>
      </c>
      <c r="H85" s="295"/>
    </row>
    <row r="86" spans="3:8" ht="15">
      <c r="C86" s="289" t="s">
        <v>344</v>
      </c>
      <c r="D86" s="290">
        <v>211.169168028</v>
      </c>
      <c r="E86" s="309">
        <v>0.016012336050519427</v>
      </c>
      <c r="F86" s="297">
        <v>13187.905085288905</v>
      </c>
      <c r="G86" s="309">
        <v>0.18060700000000002</v>
      </c>
      <c r="H86" s="295"/>
    </row>
    <row r="87" spans="3:8" ht="15">
      <c r="C87" s="289" t="s">
        <v>334</v>
      </c>
      <c r="D87" s="290">
        <v>367.05718663999994</v>
      </c>
      <c r="E87" s="309">
        <v>0.013338969517121687</v>
      </c>
      <c r="F87" s="297">
        <v>27517.656905119336</v>
      </c>
      <c r="G87" s="309">
        <v>0.15718400000000002</v>
      </c>
      <c r="H87" s="295"/>
    </row>
    <row r="88" spans="3:8" ht="15">
      <c r="C88" s="289" t="s">
        <v>496</v>
      </c>
      <c r="D88" s="290">
        <v>151.063074324</v>
      </c>
      <c r="E88" s="290" t="s">
        <v>486</v>
      </c>
      <c r="F88" s="290">
        <v>3456.772967874</v>
      </c>
      <c r="G88" s="573" t="s">
        <v>486</v>
      </c>
      <c r="H88" s="295"/>
    </row>
    <row r="89" spans="3:8" ht="15.75" thickBot="1">
      <c r="C89" s="293" t="s">
        <v>497</v>
      </c>
      <c r="D89" s="294">
        <v>76.01425116</v>
      </c>
      <c r="E89" s="294" t="s">
        <v>486</v>
      </c>
      <c r="F89" s="294">
        <v>1958.4739710799956</v>
      </c>
      <c r="G89" s="574" t="s">
        <v>486</v>
      </c>
      <c r="H89" s="295"/>
    </row>
    <row r="90" spans="3:8" ht="15">
      <c r="C90" s="639" t="s">
        <v>511</v>
      </c>
      <c r="D90" s="2"/>
      <c r="E90" s="2"/>
      <c r="F90" s="2"/>
      <c r="G90" s="2"/>
      <c r="H90" s="246"/>
    </row>
    <row r="91" spans="3:8" ht="15">
      <c r="C91" s="1" t="s">
        <v>5</v>
      </c>
      <c r="D91" s="2"/>
      <c r="E91" s="2"/>
      <c r="F91" s="2"/>
      <c r="G91" s="2"/>
      <c r="H91" s="246"/>
    </row>
    <row r="92" spans="3:8" ht="15">
      <c r="C92" s="1" t="s">
        <v>6</v>
      </c>
      <c r="D92" s="2"/>
      <c r="E92" s="2"/>
      <c r="F92" s="2"/>
      <c r="G92" s="2"/>
      <c r="H92" s="246"/>
    </row>
    <row r="93" spans="4:8" ht="15">
      <c r="D93" s="23"/>
      <c r="E93" s="23"/>
      <c r="F93" s="23"/>
      <c r="G93" s="23"/>
      <c r="H93" s="246"/>
    </row>
    <row r="94" spans="1:8" ht="15">
      <c r="A94" s="10" t="s">
        <v>120</v>
      </c>
      <c r="C94" s="383" t="s">
        <v>406</v>
      </c>
      <c r="D94" s="23"/>
      <c r="E94" s="23"/>
      <c r="F94" s="23"/>
      <c r="G94" s="23"/>
      <c r="H94" s="246"/>
    </row>
    <row r="95" spans="1:8" ht="15">
      <c r="A95" s="10"/>
      <c r="C95" s="383"/>
      <c r="D95" s="23"/>
      <c r="E95" s="23"/>
      <c r="F95" s="23"/>
      <c r="G95" s="23"/>
      <c r="H95" s="246"/>
    </row>
    <row r="96" spans="1:8" ht="15.75" thickBot="1">
      <c r="A96" s="10"/>
      <c r="C96" s="658" t="s">
        <v>405</v>
      </c>
      <c r="D96" s="658"/>
      <c r="E96" s="658"/>
      <c r="F96" s="658"/>
      <c r="G96" s="658"/>
      <c r="H96" s="246"/>
    </row>
    <row r="97" spans="1:8" ht="24.75" thickBot="1">
      <c r="A97" s="10"/>
      <c r="C97" s="398"/>
      <c r="D97" s="74" t="s">
        <v>127</v>
      </c>
      <c r="E97" s="5" t="s">
        <v>128</v>
      </c>
      <c r="F97" s="13" t="s">
        <v>12</v>
      </c>
      <c r="G97" s="347" t="s">
        <v>389</v>
      </c>
      <c r="H97" s="246"/>
    </row>
    <row r="98" spans="1:8" ht="15.75" thickBot="1">
      <c r="A98" s="10"/>
      <c r="C98" s="385" t="s">
        <v>72</v>
      </c>
      <c r="D98" s="29">
        <v>113371.84632677607</v>
      </c>
      <c r="E98" s="30">
        <v>4081.558475199852</v>
      </c>
      <c r="F98" s="31">
        <v>2777660.7150342213</v>
      </c>
      <c r="G98" s="457">
        <v>0.0294258</v>
      </c>
      <c r="H98" s="246"/>
    </row>
    <row r="99" spans="1:8" ht="15">
      <c r="A99" s="10"/>
      <c r="C99" s="217" t="s">
        <v>5</v>
      </c>
      <c r="D99" s="23"/>
      <c r="E99" s="23"/>
      <c r="F99" s="23"/>
      <c r="G99" s="24"/>
      <c r="H99" s="246"/>
    </row>
    <row r="100" spans="1:8" ht="15">
      <c r="A100" s="10"/>
      <c r="C100" s="217" t="s">
        <v>6</v>
      </c>
      <c r="D100" s="23"/>
      <c r="E100" s="23"/>
      <c r="F100" s="23"/>
      <c r="G100" s="25"/>
      <c r="H100" s="246"/>
    </row>
    <row r="101" spans="1:8" ht="15">
      <c r="A101" s="10"/>
      <c r="C101" s="217" t="s">
        <v>473</v>
      </c>
      <c r="D101" s="23"/>
      <c r="E101" s="23"/>
      <c r="F101" s="23"/>
      <c r="G101" s="28"/>
      <c r="H101" s="246"/>
    </row>
    <row r="102" spans="1:8" ht="15">
      <c r="A102" s="10"/>
      <c r="C102" s="217"/>
      <c r="D102" s="23"/>
      <c r="E102" s="23"/>
      <c r="F102" s="23"/>
      <c r="G102" s="28"/>
      <c r="H102" s="246"/>
    </row>
    <row r="103" spans="1:8" ht="15">
      <c r="A103" s="10"/>
      <c r="C103" s="217"/>
      <c r="D103" s="23"/>
      <c r="E103" s="23"/>
      <c r="F103" s="23"/>
      <c r="G103" s="28"/>
      <c r="H103" s="246"/>
    </row>
    <row r="104" spans="1:8" ht="15">
      <c r="A104" s="10"/>
      <c r="C104" s="217"/>
      <c r="D104" s="23"/>
      <c r="E104" s="23"/>
      <c r="F104" s="23"/>
      <c r="G104" s="28"/>
      <c r="H104" s="246"/>
    </row>
    <row r="105" spans="3:7" ht="15.75" customHeight="1" thickBot="1">
      <c r="C105" s="685" t="s">
        <v>312</v>
      </c>
      <c r="D105" s="685"/>
      <c r="E105" s="685"/>
      <c r="F105" s="685"/>
      <c r="G105" s="685"/>
    </row>
    <row r="106" spans="3:7" ht="24.75" thickBot="1">
      <c r="C106" s="75" t="s">
        <v>7</v>
      </c>
      <c r="D106" s="74" t="s">
        <v>127</v>
      </c>
      <c r="E106" s="5" t="s">
        <v>128</v>
      </c>
      <c r="F106" s="13" t="s">
        <v>12</v>
      </c>
      <c r="G106" s="452" t="s">
        <v>389</v>
      </c>
    </row>
    <row r="107" spans="3:7" ht="15">
      <c r="C107" s="76" t="s">
        <v>13</v>
      </c>
      <c r="D107" s="153">
        <v>1305.0083125909996</v>
      </c>
      <c r="E107" s="153">
        <v>10565.123694534444</v>
      </c>
      <c r="F107" s="458">
        <v>12352.04007375803</v>
      </c>
      <c r="G107" s="308">
        <v>0.0871646</v>
      </c>
    </row>
    <row r="108" spans="3:7" ht="15">
      <c r="C108" s="77" t="s">
        <v>14</v>
      </c>
      <c r="D108" s="154">
        <v>822.1077319389993</v>
      </c>
      <c r="E108" s="154">
        <v>9546.554749437599</v>
      </c>
      <c r="F108" s="459">
        <v>8611.564627411066</v>
      </c>
      <c r="G108" s="309">
        <v>0.125081</v>
      </c>
    </row>
    <row r="109" spans="3:7" ht="15">
      <c r="C109" s="77" t="s">
        <v>15</v>
      </c>
      <c r="D109" s="154">
        <v>1046.685658784</v>
      </c>
      <c r="E109" s="154">
        <v>9399.208578765014</v>
      </c>
      <c r="F109" s="459">
        <v>11135.891389288934</v>
      </c>
      <c r="G109" s="309">
        <v>0.09550929999999999</v>
      </c>
    </row>
    <row r="110" spans="3:7" ht="15">
      <c r="C110" s="77" t="s">
        <v>16</v>
      </c>
      <c r="D110" s="154">
        <v>1161.3915367860006</v>
      </c>
      <c r="E110" s="154">
        <v>7876.029356405083</v>
      </c>
      <c r="F110" s="459">
        <v>14745.901573379908</v>
      </c>
      <c r="G110" s="309">
        <v>0.0933515</v>
      </c>
    </row>
    <row r="111" spans="3:7" ht="15">
      <c r="C111" s="77" t="s">
        <v>20</v>
      </c>
      <c r="D111" s="154">
        <v>7495.019252162005</v>
      </c>
      <c r="E111" s="154">
        <v>5564.6031159930135</v>
      </c>
      <c r="F111" s="459">
        <v>134690.99405527872</v>
      </c>
      <c r="G111" s="309">
        <v>0.058523399999999996</v>
      </c>
    </row>
    <row r="112" spans="3:7" ht="15">
      <c r="C112" s="77" t="s">
        <v>18</v>
      </c>
      <c r="D112" s="154">
        <v>1099.5529516760007</v>
      </c>
      <c r="E112" s="154">
        <v>5547.988074655512</v>
      </c>
      <c r="F112" s="459">
        <v>19818.949444015787</v>
      </c>
      <c r="G112" s="309">
        <v>0.139124</v>
      </c>
    </row>
    <row r="113" spans="3:7" ht="15">
      <c r="C113" s="77" t="s">
        <v>17</v>
      </c>
      <c r="D113" s="154">
        <v>313.75225799000003</v>
      </c>
      <c r="E113" s="154">
        <v>5342.223729292238</v>
      </c>
      <c r="F113" s="459">
        <v>5873.064736500045</v>
      </c>
      <c r="G113" s="309">
        <v>0.198626</v>
      </c>
    </row>
    <row r="114" spans="3:7" ht="15">
      <c r="C114" s="77" t="s">
        <v>19</v>
      </c>
      <c r="D114" s="154">
        <v>3556.2129834760053</v>
      </c>
      <c r="E114" s="154">
        <v>5230.211238463843</v>
      </c>
      <c r="F114" s="459">
        <v>67993.67790966116</v>
      </c>
      <c r="G114" s="309">
        <v>0.0772669</v>
      </c>
    </row>
    <row r="115" spans="3:7" ht="15">
      <c r="C115" s="77" t="s">
        <v>21</v>
      </c>
      <c r="D115" s="154">
        <v>3725.057690173995</v>
      </c>
      <c r="E115" s="154">
        <v>4990.563804225745</v>
      </c>
      <c r="F115" s="459">
        <v>74642.02114838836</v>
      </c>
      <c r="G115" s="309">
        <v>0.073214</v>
      </c>
    </row>
    <row r="116" spans="3:7" ht="15">
      <c r="C116" s="77" t="s">
        <v>29</v>
      </c>
      <c r="D116" s="154">
        <v>1238.9122677950015</v>
      </c>
      <c r="E116" s="154">
        <v>4976.389649433643</v>
      </c>
      <c r="F116" s="459">
        <v>24895.805093075873</v>
      </c>
      <c r="G116" s="309">
        <v>0.105675</v>
      </c>
    </row>
    <row r="117" spans="3:7" ht="15">
      <c r="C117" s="77" t="s">
        <v>23</v>
      </c>
      <c r="D117" s="154">
        <v>4176.475266915992</v>
      </c>
      <c r="E117" s="154">
        <v>4956.365433777833</v>
      </c>
      <c r="F117" s="459">
        <v>84264.87761481715</v>
      </c>
      <c r="G117" s="309">
        <v>0.057737800000000006</v>
      </c>
    </row>
    <row r="118" spans="3:7" ht="15">
      <c r="C118" s="77" t="s">
        <v>22</v>
      </c>
      <c r="D118" s="154">
        <v>3819.459312150005</v>
      </c>
      <c r="E118" s="154">
        <v>4843.344761351833</v>
      </c>
      <c r="F118" s="459">
        <v>78859.95113599864</v>
      </c>
      <c r="G118" s="309">
        <v>0.10088</v>
      </c>
    </row>
    <row r="119" spans="3:7" ht="15">
      <c r="C119" s="77" t="s">
        <v>24</v>
      </c>
      <c r="D119" s="154">
        <v>1284.7623815450029</v>
      </c>
      <c r="E119" s="154">
        <v>4769.14869923025</v>
      </c>
      <c r="F119" s="459">
        <v>26939.02963756123</v>
      </c>
      <c r="G119" s="309">
        <v>0.086205</v>
      </c>
    </row>
    <row r="120" spans="3:7" ht="15">
      <c r="C120" s="77" t="s">
        <v>25</v>
      </c>
      <c r="D120" s="154">
        <v>5041.435264470004</v>
      </c>
      <c r="E120" s="154">
        <v>4571.972408016644</v>
      </c>
      <c r="F120" s="459">
        <v>110268.27842683802</v>
      </c>
      <c r="G120" s="309">
        <v>0.0856958</v>
      </c>
    </row>
    <row r="121" spans="3:7" ht="15">
      <c r="C121" s="77" t="s">
        <v>28</v>
      </c>
      <c r="D121" s="154">
        <v>28057.941529586034</v>
      </c>
      <c r="E121" s="154">
        <v>4222.520246096442</v>
      </c>
      <c r="F121" s="459">
        <v>664483.2918332252</v>
      </c>
      <c r="G121" s="309">
        <v>0.0830767</v>
      </c>
    </row>
    <row r="122" spans="3:7" ht="15">
      <c r="C122" s="77" t="s">
        <v>26</v>
      </c>
      <c r="D122" s="154">
        <v>341.46593686800003</v>
      </c>
      <c r="E122" s="154">
        <v>4176.461128741511</v>
      </c>
      <c r="F122" s="459">
        <v>8175.963485404055</v>
      </c>
      <c r="G122" s="309">
        <v>0.17989899999999998</v>
      </c>
    </row>
    <row r="123" spans="3:7" ht="15">
      <c r="C123" s="77" t="s">
        <v>31</v>
      </c>
      <c r="D123" s="154">
        <v>9079.059623530999</v>
      </c>
      <c r="E123" s="154">
        <v>4126.494759687708</v>
      </c>
      <c r="F123" s="459">
        <v>220018.68782739225</v>
      </c>
      <c r="G123" s="309">
        <v>0.0464381</v>
      </c>
    </row>
    <row r="124" spans="3:7" ht="15">
      <c r="C124" s="77" t="s">
        <v>27</v>
      </c>
      <c r="D124" s="154">
        <v>2181.8507660860014</v>
      </c>
      <c r="E124" s="154">
        <v>4082.56734802204</v>
      </c>
      <c r="F124" s="459">
        <v>53443.10528381325</v>
      </c>
      <c r="G124" s="309">
        <v>0.0858061</v>
      </c>
    </row>
    <row r="125" spans="3:7" ht="15">
      <c r="C125" s="78" t="s">
        <v>4</v>
      </c>
      <c r="D125" s="155">
        <v>113371.84632677607</v>
      </c>
      <c r="E125" s="155">
        <v>4081.558475199852</v>
      </c>
      <c r="F125" s="460">
        <v>2777660.7150342213</v>
      </c>
      <c r="G125" s="310">
        <v>0.0294258</v>
      </c>
    </row>
    <row r="126" spans="3:7" ht="15">
      <c r="C126" s="77" t="s">
        <v>32</v>
      </c>
      <c r="D126" s="154">
        <v>2635.554009699999</v>
      </c>
      <c r="E126" s="154">
        <v>4049.562442139031</v>
      </c>
      <c r="F126" s="459">
        <v>65082.439087119375</v>
      </c>
      <c r="G126" s="309">
        <v>0.0820545</v>
      </c>
    </row>
    <row r="127" spans="3:7" ht="15">
      <c r="C127" s="77" t="s">
        <v>30</v>
      </c>
      <c r="D127" s="154">
        <v>1244.6662681590021</v>
      </c>
      <c r="E127" s="154">
        <v>3711.368858054477</v>
      </c>
      <c r="F127" s="459">
        <v>33536.58220895522</v>
      </c>
      <c r="G127" s="309">
        <v>0.0996497</v>
      </c>
    </row>
    <row r="128" spans="3:7" ht="15">
      <c r="C128" s="77" t="s">
        <v>34</v>
      </c>
      <c r="D128" s="154">
        <v>2356.88448883</v>
      </c>
      <c r="E128" s="154">
        <v>3531.3769193236776</v>
      </c>
      <c r="F128" s="459">
        <v>66741.23274502756</v>
      </c>
      <c r="G128" s="309">
        <v>0.0868056</v>
      </c>
    </row>
    <row r="129" spans="3:7" ht="15">
      <c r="C129" s="77" t="s">
        <v>443</v>
      </c>
      <c r="D129" s="154">
        <v>4161.453141487005</v>
      </c>
      <c r="E129" s="154">
        <v>3266.1775480720257</v>
      </c>
      <c r="F129" s="459">
        <v>127410.49989592412</v>
      </c>
      <c r="G129" s="309">
        <v>0.07263359999999999</v>
      </c>
    </row>
    <row r="130" spans="3:7" ht="15">
      <c r="C130" s="77" t="s">
        <v>35</v>
      </c>
      <c r="D130" s="154">
        <v>26854.128294614013</v>
      </c>
      <c r="E130" s="154">
        <v>3171.5409598203146</v>
      </c>
      <c r="F130" s="459">
        <v>846721.7871320018</v>
      </c>
      <c r="G130" s="309">
        <v>0.0766908</v>
      </c>
    </row>
    <row r="131" spans="3:7" ht="15">
      <c r="C131" s="77" t="s">
        <v>36</v>
      </c>
      <c r="D131" s="154">
        <v>285.41047964499995</v>
      </c>
      <c r="E131" s="154">
        <v>1940.7787640977142</v>
      </c>
      <c r="F131" s="459">
        <v>14705.977050284238</v>
      </c>
      <c r="G131" s="309">
        <v>0.162791</v>
      </c>
    </row>
    <row r="132" spans="3:7" ht="15.75" thickBot="1">
      <c r="C132" s="79" t="s">
        <v>63</v>
      </c>
      <c r="D132" s="157">
        <v>19</v>
      </c>
      <c r="E132" s="157">
        <v>0</v>
      </c>
      <c r="F132" s="461">
        <v>0</v>
      </c>
      <c r="G132" s="311">
        <v>0</v>
      </c>
    </row>
    <row r="133" spans="3:7" ht="15">
      <c r="C133" s="1" t="s">
        <v>5</v>
      </c>
      <c r="D133" s="2"/>
      <c r="E133" s="2"/>
      <c r="F133" s="2"/>
      <c r="G133" s="2"/>
    </row>
    <row r="134" spans="3:7" ht="15">
      <c r="C134" s="1" t="s">
        <v>6</v>
      </c>
      <c r="D134" s="2"/>
      <c r="E134" s="2"/>
      <c r="F134" s="2"/>
      <c r="G134" s="2"/>
    </row>
    <row r="135" spans="3:7" ht="15">
      <c r="C135" s="1"/>
      <c r="D135" s="2"/>
      <c r="E135" s="2"/>
      <c r="F135" s="2"/>
      <c r="G135" s="2"/>
    </row>
    <row r="136" spans="3:7" ht="15.75" customHeight="1" thickBot="1">
      <c r="C136" s="685" t="s">
        <v>311</v>
      </c>
      <c r="D136" s="685"/>
      <c r="E136" s="685"/>
      <c r="F136" s="685"/>
      <c r="G136" s="2"/>
    </row>
    <row r="137" spans="3:9" ht="29.25" customHeight="1" thickBot="1">
      <c r="C137" s="251" t="s">
        <v>287</v>
      </c>
      <c r="D137" s="252" t="s">
        <v>127</v>
      </c>
      <c r="E137" s="496" t="s">
        <v>128</v>
      </c>
      <c r="F137" s="253" t="s">
        <v>12</v>
      </c>
      <c r="G137" s="497" t="s">
        <v>389</v>
      </c>
      <c r="H137" s="209"/>
      <c r="I137" s="209"/>
    </row>
    <row r="138" spans="3:9" ht="15">
      <c r="C138" s="620" t="s">
        <v>499</v>
      </c>
      <c r="D138" s="621">
        <v>789.3189512549994</v>
      </c>
      <c r="E138" s="621">
        <v>13687.460791504278</v>
      </c>
      <c r="F138" s="352">
        <v>5766.7303181969655</v>
      </c>
      <c r="G138" s="622">
        <v>0.10629300000000001</v>
      </c>
      <c r="H138" s="239"/>
      <c r="I138" s="209"/>
    </row>
    <row r="139" spans="3:9" ht="15">
      <c r="C139" s="575" t="s">
        <v>498</v>
      </c>
      <c r="D139" s="576">
        <v>617.1800975619994</v>
      </c>
      <c r="E139" s="576">
        <v>10017.21699679509</v>
      </c>
      <c r="F139" s="354">
        <v>6161.193251174055</v>
      </c>
      <c r="G139" s="577">
        <v>0.15623900000000002</v>
      </c>
      <c r="H139" s="239"/>
      <c r="I139" s="209"/>
    </row>
    <row r="140" spans="3:9" ht="15">
      <c r="C140" s="575" t="s">
        <v>490</v>
      </c>
      <c r="D140" s="576">
        <v>963.8060664040008</v>
      </c>
      <c r="E140" s="576">
        <v>9058.165719240627</v>
      </c>
      <c r="F140" s="354">
        <v>10640.190257910179</v>
      </c>
      <c r="G140" s="577">
        <v>0.09824379999999999</v>
      </c>
      <c r="H140" s="239"/>
      <c r="I140" s="209"/>
    </row>
    <row r="141" spans="3:9" ht="15">
      <c r="C141" s="575" t="s">
        <v>492</v>
      </c>
      <c r="D141" s="576">
        <v>822.0772552919994</v>
      </c>
      <c r="E141" s="576">
        <v>8735.550479020123</v>
      </c>
      <c r="F141" s="354">
        <v>9410.709230818993</v>
      </c>
      <c r="G141" s="577">
        <v>0.110062</v>
      </c>
      <c r="H141" s="240"/>
      <c r="I141" s="209"/>
    </row>
    <row r="142" spans="3:9" ht="15">
      <c r="C142" s="575" t="s">
        <v>491</v>
      </c>
      <c r="D142" s="576">
        <v>610.3577213959999</v>
      </c>
      <c r="E142" s="576">
        <v>6757.190004707309</v>
      </c>
      <c r="F142" s="354">
        <v>9032.715092676128</v>
      </c>
      <c r="G142" s="577">
        <v>0.142231</v>
      </c>
      <c r="H142" s="239"/>
      <c r="I142" s="209"/>
    </row>
    <row r="143" spans="3:9" ht="15">
      <c r="C143" s="298" t="s">
        <v>289</v>
      </c>
      <c r="D143" s="300">
        <v>4190.22169085</v>
      </c>
      <c r="E143" s="300">
        <v>6387.434189936404</v>
      </c>
      <c r="F143" s="35">
        <v>65601.0154664579</v>
      </c>
      <c r="G143" s="62">
        <v>0.09226419999999999</v>
      </c>
      <c r="H143" s="239"/>
      <c r="I143" s="209"/>
    </row>
    <row r="144" spans="3:9" ht="15">
      <c r="C144" s="575" t="s">
        <v>489</v>
      </c>
      <c r="D144" s="576">
        <v>888.8267346900004</v>
      </c>
      <c r="E144" s="576">
        <v>5885.674365957171</v>
      </c>
      <c r="F144" s="354">
        <v>15101.527529810137</v>
      </c>
      <c r="G144" s="577">
        <v>0.16011299999999998</v>
      </c>
      <c r="H144" s="239"/>
      <c r="I144" s="209"/>
    </row>
    <row r="145" spans="3:9" ht="15">
      <c r="C145" s="298" t="s">
        <v>290</v>
      </c>
      <c r="D145" s="300">
        <v>3197.231137094005</v>
      </c>
      <c r="E145" s="300">
        <v>5604.830516442281</v>
      </c>
      <c r="F145" s="35">
        <v>57044.20727289855</v>
      </c>
      <c r="G145" s="62">
        <v>0.0848308</v>
      </c>
      <c r="H145" s="240"/>
      <c r="I145" s="209"/>
    </row>
    <row r="146" spans="3:9" ht="15">
      <c r="C146" s="298" t="s">
        <v>335</v>
      </c>
      <c r="D146" s="300">
        <v>1594.7738808059996</v>
      </c>
      <c r="E146" s="300">
        <v>5479.704692601447</v>
      </c>
      <c r="F146" s="35">
        <v>29103.28147717926</v>
      </c>
      <c r="G146" s="62">
        <v>0.151445</v>
      </c>
      <c r="H146" s="239"/>
      <c r="I146" s="209"/>
    </row>
    <row r="147" spans="3:9" ht="15">
      <c r="C147" s="298" t="s">
        <v>292</v>
      </c>
      <c r="D147" s="300">
        <v>874.5451436080009</v>
      </c>
      <c r="E147" s="300">
        <v>5463.78979679353</v>
      </c>
      <c r="F147" s="35">
        <v>16006.200387160483</v>
      </c>
      <c r="G147" s="62">
        <v>0.11776099999999999</v>
      </c>
      <c r="H147" s="240"/>
      <c r="I147" s="209"/>
    </row>
    <row r="148" spans="3:9" ht="15">
      <c r="C148" s="298" t="s">
        <v>291</v>
      </c>
      <c r="D148" s="300">
        <v>2224.271549489997</v>
      </c>
      <c r="E148" s="300">
        <v>5399.051141539513</v>
      </c>
      <c r="F148" s="35">
        <v>41197.45287050118</v>
      </c>
      <c r="G148" s="62">
        <v>0.105145</v>
      </c>
      <c r="H148" s="239"/>
      <c r="I148" s="209"/>
    </row>
    <row r="149" spans="3:9" ht="15">
      <c r="C149" s="298" t="s">
        <v>336</v>
      </c>
      <c r="D149" s="300">
        <v>1165.3792612399989</v>
      </c>
      <c r="E149" s="300">
        <v>5035.043586548566</v>
      </c>
      <c r="F149" s="35">
        <v>23145.365898189688</v>
      </c>
      <c r="G149" s="62">
        <v>0.124793</v>
      </c>
      <c r="H149" s="240"/>
      <c r="I149" s="209"/>
    </row>
    <row r="150" spans="3:9" ht="15">
      <c r="C150" s="298" t="s">
        <v>293</v>
      </c>
      <c r="D150" s="300">
        <v>3819.459312150005</v>
      </c>
      <c r="E150" s="300">
        <v>4843.344761351833</v>
      </c>
      <c r="F150" s="35">
        <v>78859.95113599864</v>
      </c>
      <c r="G150" s="62">
        <v>0.10088</v>
      </c>
      <c r="H150" s="239"/>
      <c r="I150" s="209"/>
    </row>
    <row r="151" spans="3:9" ht="15">
      <c r="C151" s="298" t="s">
        <v>337</v>
      </c>
      <c r="D151" s="300">
        <v>1051.2132550499996</v>
      </c>
      <c r="E151" s="300">
        <v>4787.106364062697</v>
      </c>
      <c r="F151" s="35">
        <v>21959.262550370015</v>
      </c>
      <c r="G151" s="62">
        <v>0.143207</v>
      </c>
      <c r="H151" s="239"/>
      <c r="I151" s="209"/>
    </row>
    <row r="152" spans="3:9" ht="15">
      <c r="C152" s="302" t="s">
        <v>296</v>
      </c>
      <c r="D152" s="300">
        <v>1913.0824433609982</v>
      </c>
      <c r="E152" s="300">
        <v>4662.240560798704</v>
      </c>
      <c r="F152" s="35">
        <v>41033.54210090913</v>
      </c>
      <c r="G152" s="62">
        <v>0.0928714</v>
      </c>
      <c r="H152" s="239"/>
      <c r="I152" s="209"/>
    </row>
    <row r="153" spans="3:9" ht="15">
      <c r="C153" s="298" t="s">
        <v>340</v>
      </c>
      <c r="D153" s="300">
        <v>739.3947094400003</v>
      </c>
      <c r="E153" s="300">
        <v>4598.737745807235</v>
      </c>
      <c r="F153" s="35">
        <v>16078.209941719808</v>
      </c>
      <c r="G153" s="62">
        <v>0.16314599999999999</v>
      </c>
      <c r="H153" s="239"/>
      <c r="I153" s="209"/>
    </row>
    <row r="154" spans="3:9" ht="15">
      <c r="C154" s="298" t="s">
        <v>294</v>
      </c>
      <c r="D154" s="300">
        <v>4361.314574824006</v>
      </c>
      <c r="E154" s="300">
        <v>4522.60173068273</v>
      </c>
      <c r="F154" s="35">
        <v>96433.752838228</v>
      </c>
      <c r="G154" s="62">
        <v>0.09794040000000001</v>
      </c>
      <c r="H154" s="239"/>
      <c r="I154" s="209"/>
    </row>
    <row r="155" spans="3:9" ht="15">
      <c r="C155" s="618" t="s">
        <v>298</v>
      </c>
      <c r="D155" s="300">
        <v>2050.9348534609967</v>
      </c>
      <c r="E155" s="300">
        <v>4432.016235947277</v>
      </c>
      <c r="F155" s="35">
        <v>46275.43637647889</v>
      </c>
      <c r="G155" s="62">
        <v>0.098629</v>
      </c>
      <c r="H155" s="239"/>
      <c r="I155" s="209"/>
    </row>
    <row r="156" spans="3:9" ht="15">
      <c r="C156" s="298" t="s">
        <v>295</v>
      </c>
      <c r="D156" s="300">
        <v>1829.278999436</v>
      </c>
      <c r="E156" s="300">
        <v>4327.438122233405</v>
      </c>
      <c r="F156" s="35">
        <v>42271.638502179274</v>
      </c>
      <c r="G156" s="62">
        <v>0.0973805</v>
      </c>
      <c r="H156" s="239"/>
      <c r="I156" s="209"/>
    </row>
    <row r="157" spans="3:9" ht="15">
      <c r="C157" s="298" t="s">
        <v>338</v>
      </c>
      <c r="D157" s="300">
        <v>774.5494447840001</v>
      </c>
      <c r="E157" s="300">
        <v>4314.333492059691</v>
      </c>
      <c r="F157" s="35">
        <v>17952.93400961049</v>
      </c>
      <c r="G157" s="62">
        <v>0.150261</v>
      </c>
      <c r="H157" s="239"/>
      <c r="I157" s="209"/>
    </row>
    <row r="158" spans="3:9" ht="15">
      <c r="C158" s="298" t="s">
        <v>343</v>
      </c>
      <c r="D158" s="300">
        <v>636.3395299700003</v>
      </c>
      <c r="E158" s="300">
        <v>4309.197820002896</v>
      </c>
      <c r="F158" s="35">
        <v>14767.00668082981</v>
      </c>
      <c r="G158" s="62">
        <v>0.15068199999999998</v>
      </c>
      <c r="H158" s="239"/>
      <c r="I158" s="209"/>
    </row>
    <row r="159" spans="3:9" ht="15">
      <c r="C159" s="298" t="s">
        <v>297</v>
      </c>
      <c r="D159" s="300">
        <v>25470.03231156001</v>
      </c>
      <c r="E159" s="300">
        <v>4183.997358781422</v>
      </c>
      <c r="F159" s="35">
        <v>608748.7664900939</v>
      </c>
      <c r="G159" s="62">
        <v>0.09118140000000001</v>
      </c>
      <c r="H159" s="239"/>
      <c r="I159" s="209"/>
    </row>
    <row r="160" spans="3:9" ht="15">
      <c r="C160" s="298" t="s">
        <v>299</v>
      </c>
      <c r="D160" s="300">
        <v>2365.422170947003</v>
      </c>
      <c r="E160" s="300">
        <v>4132.066343613487</v>
      </c>
      <c r="F160" s="35">
        <v>57245.50319970042</v>
      </c>
      <c r="G160" s="62">
        <v>0.0957815</v>
      </c>
      <c r="H160" s="239"/>
      <c r="I160" s="209"/>
    </row>
    <row r="161" spans="3:9" ht="15">
      <c r="C161" s="619" t="s">
        <v>4</v>
      </c>
      <c r="D161" s="155">
        <v>113371.84632677607</v>
      </c>
      <c r="E161" s="155">
        <v>4081.558475199852</v>
      </c>
      <c r="F161" s="156">
        <v>2777660.7150342213</v>
      </c>
      <c r="G161" s="312">
        <v>0.0294</v>
      </c>
      <c r="H161" s="239"/>
      <c r="I161" s="209"/>
    </row>
    <row r="162" spans="3:9" ht="15">
      <c r="C162" s="298" t="s">
        <v>333</v>
      </c>
      <c r="D162" s="300">
        <v>1530.3420464499986</v>
      </c>
      <c r="E162" s="300">
        <v>3940.637637049225</v>
      </c>
      <c r="F162" s="35">
        <v>38834.88377774133</v>
      </c>
      <c r="G162" s="62">
        <v>0.128727</v>
      </c>
      <c r="H162" s="239"/>
      <c r="I162" s="209"/>
    </row>
    <row r="163" spans="3:9" ht="15">
      <c r="C163" s="298" t="s">
        <v>300</v>
      </c>
      <c r="D163" s="300">
        <v>667.9422465000002</v>
      </c>
      <c r="E163" s="300">
        <v>3715.307392971178</v>
      </c>
      <c r="F163" s="35">
        <v>17978.11529037005</v>
      </c>
      <c r="G163" s="62">
        <v>0.153668</v>
      </c>
      <c r="H163" s="239"/>
      <c r="I163" s="209"/>
    </row>
    <row r="164" spans="3:9" ht="15">
      <c r="C164" s="298" t="s">
        <v>331</v>
      </c>
      <c r="D164" s="300">
        <v>2190.1306986579993</v>
      </c>
      <c r="E164" s="300">
        <v>3451.9737482955197</v>
      </c>
      <c r="F164" s="35">
        <v>63445.7518612191</v>
      </c>
      <c r="G164" s="62">
        <v>0.17524499999999998</v>
      </c>
      <c r="H164" s="239"/>
      <c r="I164" s="209"/>
    </row>
    <row r="165" spans="3:9" ht="15">
      <c r="C165" s="298" t="s">
        <v>342</v>
      </c>
      <c r="D165" s="300">
        <v>505.3191906799997</v>
      </c>
      <c r="E165" s="300">
        <v>3355.1042319510284</v>
      </c>
      <c r="F165" s="35">
        <v>15061.206917740115</v>
      </c>
      <c r="G165" s="62">
        <v>0.192746</v>
      </c>
      <c r="H165" s="239"/>
      <c r="I165" s="209"/>
    </row>
    <row r="166" spans="3:9" ht="15">
      <c r="C166" s="298" t="s">
        <v>301</v>
      </c>
      <c r="D166" s="300">
        <v>1916.7255160579975</v>
      </c>
      <c r="E166" s="300">
        <v>3327.954006052407</v>
      </c>
      <c r="F166" s="35">
        <v>57594.71172294242</v>
      </c>
      <c r="G166" s="62">
        <v>0.115942</v>
      </c>
      <c r="H166" s="239"/>
      <c r="I166" s="209"/>
    </row>
    <row r="167" spans="3:9" ht="15">
      <c r="C167" s="298" t="s">
        <v>345</v>
      </c>
      <c r="D167" s="300">
        <v>467.92804786500017</v>
      </c>
      <c r="E167" s="300">
        <v>3171.7321475973204</v>
      </c>
      <c r="F167" s="35">
        <v>14753.075798644262</v>
      </c>
      <c r="G167" s="62">
        <v>0.167273</v>
      </c>
      <c r="H167" s="239"/>
      <c r="I167" s="209"/>
    </row>
    <row r="168" spans="3:9" ht="15">
      <c r="C168" s="298" t="s">
        <v>302</v>
      </c>
      <c r="D168" s="300">
        <v>19304.394946228997</v>
      </c>
      <c r="E168" s="300">
        <v>3161.4975045699393</v>
      </c>
      <c r="F168" s="35">
        <v>610609.2102974785</v>
      </c>
      <c r="G168" s="62">
        <v>0.105343</v>
      </c>
      <c r="H168" s="239"/>
      <c r="I168" s="209"/>
    </row>
    <row r="169" spans="3:9" ht="15">
      <c r="C169" s="298" t="s">
        <v>341</v>
      </c>
      <c r="D169" s="300">
        <v>547.5531595500003</v>
      </c>
      <c r="E169" s="300">
        <v>3109.128453316869</v>
      </c>
      <c r="F169" s="35">
        <v>17611.14626723967</v>
      </c>
      <c r="G169" s="62">
        <v>0.16573000000000002</v>
      </c>
      <c r="H169" s="247"/>
      <c r="I169" s="209"/>
    </row>
    <row r="170" spans="3:9" ht="15">
      <c r="C170" s="298" t="s">
        <v>332</v>
      </c>
      <c r="D170" s="300">
        <v>921.5171418399999</v>
      </c>
      <c r="E170" s="300">
        <v>2159.087492366237</v>
      </c>
      <c r="F170" s="35">
        <v>42680.8614795906</v>
      </c>
      <c r="G170" s="62">
        <v>0.15943</v>
      </c>
      <c r="H170" s="247"/>
      <c r="I170" s="209"/>
    </row>
    <row r="171" spans="3:9" ht="15">
      <c r="C171" s="575" t="s">
        <v>346</v>
      </c>
      <c r="D171" s="576">
        <v>280.38815079000005</v>
      </c>
      <c r="E171" s="576">
        <v>2092.513599183947</v>
      </c>
      <c r="F171" s="354">
        <v>13399.585594060072</v>
      </c>
      <c r="G171" s="577">
        <v>0.189068</v>
      </c>
      <c r="H171" s="247"/>
      <c r="I171" s="209"/>
    </row>
    <row r="172" spans="3:9" ht="15">
      <c r="C172" s="575" t="s">
        <v>493</v>
      </c>
      <c r="D172" s="576">
        <v>133.22294259</v>
      </c>
      <c r="E172" s="576">
        <v>1846.1485521255993</v>
      </c>
      <c r="F172" s="354">
        <v>7216.263416972115</v>
      </c>
      <c r="G172" s="583">
        <v>0.205237</v>
      </c>
      <c r="H172" s="247"/>
      <c r="I172" s="209"/>
    </row>
    <row r="173" spans="3:9" ht="15">
      <c r="C173" s="575" t="s">
        <v>344</v>
      </c>
      <c r="D173" s="576">
        <v>219.77937040100002</v>
      </c>
      <c r="E173" s="576">
        <v>1666.5222336651761</v>
      </c>
      <c r="F173" s="354">
        <v>13187.905085288905</v>
      </c>
      <c r="G173" s="577">
        <v>0.18855899999999998</v>
      </c>
      <c r="H173" s="247"/>
      <c r="I173" s="209"/>
    </row>
    <row r="174" spans="3:9" ht="15">
      <c r="C174" s="575" t="s">
        <v>339</v>
      </c>
      <c r="D174" s="576">
        <v>293.11056120000006</v>
      </c>
      <c r="E174" s="576">
        <v>1650.826651966234</v>
      </c>
      <c r="F174" s="354">
        <v>17755.380969339676</v>
      </c>
      <c r="G174" s="577">
        <v>0.216908</v>
      </c>
      <c r="H174" s="247"/>
      <c r="I174" s="209"/>
    </row>
    <row r="175" spans="3:9" ht="15">
      <c r="C175" s="575" t="s">
        <v>334</v>
      </c>
      <c r="D175" s="576">
        <v>452.11051814999996</v>
      </c>
      <c r="E175" s="576">
        <v>1642.9833386936737</v>
      </c>
      <c r="F175" s="354">
        <v>27517.656905119336</v>
      </c>
      <c r="G175" s="577">
        <v>0.172434</v>
      </c>
      <c r="H175" s="247"/>
      <c r="I175" s="209"/>
    </row>
    <row r="176" spans="3:9" ht="15">
      <c r="C176" s="575" t="s">
        <v>496</v>
      </c>
      <c r="D176" s="579" t="s">
        <v>486</v>
      </c>
      <c r="E176" s="579" t="s">
        <v>486</v>
      </c>
      <c r="F176" s="579" t="s">
        <v>486</v>
      </c>
      <c r="G176" s="580" t="s">
        <v>486</v>
      </c>
      <c r="H176" s="247"/>
      <c r="I176" s="209"/>
    </row>
    <row r="177" spans="3:9" ht="15.75" thickBot="1">
      <c r="C177" s="578" t="s">
        <v>497</v>
      </c>
      <c r="D177" s="581" t="s">
        <v>486</v>
      </c>
      <c r="E177" s="581" t="s">
        <v>486</v>
      </c>
      <c r="F177" s="581" t="s">
        <v>486</v>
      </c>
      <c r="G177" s="582" t="s">
        <v>486</v>
      </c>
      <c r="H177" s="247"/>
      <c r="I177" s="209"/>
    </row>
    <row r="178" spans="3:7" ht="15">
      <c r="C178" s="639" t="s">
        <v>511</v>
      </c>
      <c r="D178" s="2"/>
      <c r="E178" s="2"/>
      <c r="F178" s="2"/>
      <c r="G178" s="2"/>
    </row>
    <row r="179" spans="3:6" ht="15">
      <c r="C179" s="1" t="s">
        <v>5</v>
      </c>
      <c r="D179" s="2"/>
      <c r="E179" s="2"/>
      <c r="F179" s="2"/>
    </row>
    <row r="180" spans="3:7" ht="15">
      <c r="C180" s="1" t="s">
        <v>6</v>
      </c>
      <c r="D180" s="2"/>
      <c r="E180" s="2"/>
      <c r="F180" s="2"/>
      <c r="G180" s="2"/>
    </row>
    <row r="181" spans="1:7" ht="30.75" customHeight="1" thickBot="1">
      <c r="A181" s="10" t="s">
        <v>121</v>
      </c>
      <c r="C181" s="649" t="s">
        <v>129</v>
      </c>
      <c r="D181" s="649"/>
      <c r="E181" s="649"/>
      <c r="G181" s="2"/>
    </row>
    <row r="182" spans="3:5" ht="15.75" thickBot="1">
      <c r="C182" s="54" t="s">
        <v>39</v>
      </c>
      <c r="D182" s="12" t="s">
        <v>11</v>
      </c>
      <c r="E182" s="57" t="s">
        <v>408</v>
      </c>
    </row>
    <row r="183" spans="3:5" ht="15">
      <c r="C183" s="80" t="s">
        <v>49</v>
      </c>
      <c r="D183" s="81">
        <v>99147.64673487551</v>
      </c>
      <c r="E183" s="82">
        <v>1</v>
      </c>
    </row>
    <row r="184" spans="3:5" ht="15.75" customHeight="1">
      <c r="C184" s="38" t="s">
        <v>130</v>
      </c>
      <c r="D184" s="39">
        <v>16088.113001213005</v>
      </c>
      <c r="E184" s="40">
        <v>0.16226419416925966</v>
      </c>
    </row>
    <row r="185" spans="3:5" ht="15">
      <c r="C185" s="38" t="s">
        <v>131</v>
      </c>
      <c r="D185" s="39">
        <v>9766.474492980004</v>
      </c>
      <c r="E185" s="40">
        <v>0.09850434997308528</v>
      </c>
    </row>
    <row r="186" spans="3:5" ht="15">
      <c r="C186" s="38" t="s">
        <v>132</v>
      </c>
      <c r="D186" s="39">
        <v>9472.019055378001</v>
      </c>
      <c r="E186" s="40">
        <v>0.095534481828969</v>
      </c>
    </row>
    <row r="187" spans="3:5" ht="15">
      <c r="C187" s="38" t="s">
        <v>133</v>
      </c>
      <c r="D187" s="39">
        <v>8923.586794751005</v>
      </c>
      <c r="E187" s="40">
        <v>0.09000301155521127</v>
      </c>
    </row>
    <row r="188" spans="3:5" ht="15">
      <c r="C188" s="38" t="s">
        <v>134</v>
      </c>
      <c r="D188" s="39">
        <v>8407.281177098</v>
      </c>
      <c r="E188" s="40">
        <v>0.08479556957695004</v>
      </c>
    </row>
    <row r="189" spans="3:5" ht="15">
      <c r="C189" s="38" t="s">
        <v>135</v>
      </c>
      <c r="D189" s="39">
        <v>8227.139197028</v>
      </c>
      <c r="E189" s="40">
        <v>0.08297866331641413</v>
      </c>
    </row>
    <row r="190" spans="3:5" ht="15">
      <c r="C190" s="38" t="s">
        <v>136</v>
      </c>
      <c r="D190" s="39">
        <v>7731.163261767999</v>
      </c>
      <c r="E190" s="40">
        <v>0.07797626586580937</v>
      </c>
    </row>
    <row r="191" spans="3:5" ht="15">
      <c r="C191" s="38" t="s">
        <v>137</v>
      </c>
      <c r="D191" s="39">
        <v>6935.819814234997</v>
      </c>
      <c r="E191" s="40">
        <v>0.06995445724275873</v>
      </c>
    </row>
    <row r="192" spans="3:5" ht="15">
      <c r="C192" s="38" t="s">
        <v>138</v>
      </c>
      <c r="D192" s="39">
        <v>6158.355715023003</v>
      </c>
      <c r="E192" s="40">
        <v>0.062112979156133424</v>
      </c>
    </row>
    <row r="193" spans="3:5" ht="15">
      <c r="C193" s="38" t="s">
        <v>139</v>
      </c>
      <c r="D193" s="39">
        <v>6132.2441954190035</v>
      </c>
      <c r="E193" s="40">
        <v>0.0618496192029333</v>
      </c>
    </row>
    <row r="194" spans="3:5" ht="15">
      <c r="C194" s="38" t="s">
        <v>140</v>
      </c>
      <c r="D194" s="39">
        <v>5888.852724678006</v>
      </c>
      <c r="E194" s="40">
        <v>0.05939478059852512</v>
      </c>
    </row>
    <row r="195" spans="3:5" ht="15.75" thickBot="1">
      <c r="C195" s="41" t="s">
        <v>141</v>
      </c>
      <c r="D195" s="42">
        <v>5416.597305304002</v>
      </c>
      <c r="E195" s="43">
        <v>0.054631627513945784</v>
      </c>
    </row>
    <row r="196" spans="3:5" ht="27" customHeight="1">
      <c r="C196" s="719" t="s">
        <v>75</v>
      </c>
      <c r="D196" s="719"/>
      <c r="E196" s="719"/>
    </row>
    <row r="197" ht="15">
      <c r="C197" s="1" t="s">
        <v>200</v>
      </c>
    </row>
    <row r="198" ht="19.5" customHeight="1">
      <c r="C198" s="32" t="s">
        <v>5</v>
      </c>
    </row>
    <row r="199" ht="15">
      <c r="C199" s="1" t="s">
        <v>6</v>
      </c>
    </row>
    <row r="201" spans="1:5" ht="36.75" customHeight="1" thickBot="1">
      <c r="A201" s="10" t="s">
        <v>122</v>
      </c>
      <c r="C201" s="649" t="s">
        <v>142</v>
      </c>
      <c r="D201" s="649"/>
      <c r="E201" s="649"/>
    </row>
    <row r="202" spans="3:5" ht="15.75" thickBot="1">
      <c r="C202" s="54" t="s">
        <v>39</v>
      </c>
      <c r="D202" s="12" t="s">
        <v>11</v>
      </c>
      <c r="E202" s="57" t="s">
        <v>408</v>
      </c>
    </row>
    <row r="203" spans="3:5" ht="15.75" customHeight="1">
      <c r="C203" s="80" t="s">
        <v>49</v>
      </c>
      <c r="D203" s="81">
        <v>82349.80499196252</v>
      </c>
      <c r="E203" s="82">
        <v>1</v>
      </c>
    </row>
    <row r="204" spans="3:5" ht="15">
      <c r="C204" s="38" t="s">
        <v>80</v>
      </c>
      <c r="D204" s="39">
        <v>7916.568315467</v>
      </c>
      <c r="E204" s="40">
        <v>0.09613341909236665</v>
      </c>
    </row>
    <row r="205" spans="3:5" ht="15">
      <c r="C205" s="38" t="s">
        <v>79</v>
      </c>
      <c r="D205" s="39">
        <v>8692.011644393016</v>
      </c>
      <c r="E205" s="40">
        <v>0.10554987525764478</v>
      </c>
    </row>
    <row r="206" spans="3:5" ht="15">
      <c r="C206" s="38" t="s">
        <v>465</v>
      </c>
      <c r="D206" s="39">
        <v>14026.908383741991</v>
      </c>
      <c r="E206" s="40">
        <v>0.17033323133079722</v>
      </c>
    </row>
    <row r="207" spans="3:5" ht="15">
      <c r="C207" s="38" t="s">
        <v>78</v>
      </c>
      <c r="D207" s="39">
        <v>12365.029298244008</v>
      </c>
      <c r="E207" s="40">
        <v>0.15015250247952447</v>
      </c>
    </row>
    <row r="208" spans="3:5" ht="15">
      <c r="C208" s="38" t="s">
        <v>77</v>
      </c>
      <c r="D208" s="39">
        <v>13724.154619762</v>
      </c>
      <c r="E208" s="40">
        <v>0.16665679561841706</v>
      </c>
    </row>
    <row r="209" spans="3:5" ht="15">
      <c r="C209" s="38" t="s">
        <v>466</v>
      </c>
      <c r="D209" s="39">
        <v>15304.883634656995</v>
      </c>
      <c r="E209" s="40">
        <v>0.18585209322779547</v>
      </c>
    </row>
    <row r="210" spans="3:5" ht="15.75" thickBot="1">
      <c r="C210" s="41" t="s">
        <v>81</v>
      </c>
      <c r="D210" s="42">
        <v>10320.249095696996</v>
      </c>
      <c r="E210" s="43">
        <v>0.12532208299344813</v>
      </c>
    </row>
    <row r="211" spans="3:5" ht="28.5" customHeight="1">
      <c r="C211" s="719" t="s">
        <v>75</v>
      </c>
      <c r="D211" s="719"/>
      <c r="E211" s="719"/>
    </row>
    <row r="212" ht="15">
      <c r="C212" s="1" t="s">
        <v>200</v>
      </c>
    </row>
    <row r="213" ht="15">
      <c r="C213" s="32" t="s">
        <v>5</v>
      </c>
    </row>
    <row r="214" ht="15">
      <c r="C214" s="1" t="s">
        <v>6</v>
      </c>
    </row>
    <row r="217" spans="1:7" ht="15.75" customHeight="1" thickBot="1">
      <c r="A217" s="10" t="s">
        <v>123</v>
      </c>
      <c r="C217" s="654" t="s">
        <v>391</v>
      </c>
      <c r="D217" s="654"/>
      <c r="E217" s="654"/>
      <c r="F217" s="128"/>
      <c r="G217" s="128"/>
    </row>
    <row r="218" spans="3:5" ht="15.75" thickBot="1">
      <c r="C218" s="128"/>
      <c r="D218" s="475" t="s">
        <v>390</v>
      </c>
      <c r="E218" s="57" t="s">
        <v>408</v>
      </c>
    </row>
    <row r="219" spans="3:5" ht="15">
      <c r="C219" s="402" t="s">
        <v>220</v>
      </c>
      <c r="D219" s="405">
        <v>60318.74646664299</v>
      </c>
      <c r="E219" s="408">
        <f>+D219/$D$221</f>
        <v>0.24429469421386193</v>
      </c>
    </row>
    <row r="220" spans="3:5" ht="15">
      <c r="C220" s="403" t="s">
        <v>221</v>
      </c>
      <c r="D220" s="406">
        <v>186591.02233021104</v>
      </c>
      <c r="E220" s="409">
        <f aca="true" t="shared" si="0" ref="E220:E221">+D220/$D$221</f>
        <v>0.755705305786135</v>
      </c>
    </row>
    <row r="221" spans="3:5" ht="15.75" thickBot="1">
      <c r="C221" s="404" t="s">
        <v>49</v>
      </c>
      <c r="D221" s="407">
        <v>246909.76879685477</v>
      </c>
      <c r="E221" s="410">
        <f t="shared" si="0"/>
        <v>1</v>
      </c>
    </row>
    <row r="222" spans="3:7" ht="15">
      <c r="C222" s="128" t="s">
        <v>5</v>
      </c>
      <c r="D222" s="128"/>
      <c r="E222" s="128"/>
      <c r="F222" s="128"/>
      <c r="G222" s="128"/>
    </row>
    <row r="223" spans="3:7" ht="15">
      <c r="C223" s="128" t="s">
        <v>6</v>
      </c>
      <c r="D223" s="128"/>
      <c r="E223" s="128"/>
      <c r="F223" s="128"/>
      <c r="G223" s="128"/>
    </row>
    <row r="224" spans="3:6" ht="15">
      <c r="C224" s="1"/>
      <c r="E224" s="45"/>
      <c r="F224" s="45"/>
    </row>
    <row r="225" spans="3:6" ht="15">
      <c r="C225" s="1"/>
      <c r="E225" s="45"/>
      <c r="F225" s="45"/>
    </row>
    <row r="226" spans="3:8" ht="15.75" thickBot="1">
      <c r="C226" s="699" t="s">
        <v>392</v>
      </c>
      <c r="D226" s="699"/>
      <c r="E226" s="699"/>
      <c r="F226" s="699"/>
      <c r="G226" s="699"/>
      <c r="H226" s="699"/>
    </row>
    <row r="227" spans="3:8" ht="15.75" thickBot="1">
      <c r="C227" s="703"/>
      <c r="D227" s="704"/>
      <c r="E227" s="707" t="s">
        <v>409</v>
      </c>
      <c r="F227" s="708"/>
      <c r="G227" s="708"/>
      <c r="H227" s="709"/>
    </row>
    <row r="228" spans="3:8" ht="15.75" thickBot="1">
      <c r="C228" s="705"/>
      <c r="D228" s="706"/>
      <c r="E228" s="710" t="s">
        <v>223</v>
      </c>
      <c r="F228" s="711"/>
      <c r="G228" s="712" t="s">
        <v>224</v>
      </c>
      <c r="H228" s="711"/>
    </row>
    <row r="229" spans="3:8" ht="15">
      <c r="C229" s="720" t="s">
        <v>225</v>
      </c>
      <c r="D229" s="411" t="s">
        <v>72</v>
      </c>
      <c r="E229" s="412">
        <v>60318.74646664299</v>
      </c>
      <c r="F229" s="413">
        <v>0.24429469421386193</v>
      </c>
      <c r="G229" s="414">
        <v>186591.02233021104</v>
      </c>
      <c r="H229" s="413">
        <v>0.755705305786135</v>
      </c>
    </row>
    <row r="230" spans="3:8" ht="15">
      <c r="C230" s="721"/>
      <c r="D230" s="415" t="s">
        <v>25</v>
      </c>
      <c r="E230" s="416">
        <v>2335.704044742999</v>
      </c>
      <c r="F230" s="417">
        <v>0.195932080765965</v>
      </c>
      <c r="G230" s="418">
        <v>9585.284267186007</v>
      </c>
      <c r="H230" s="417">
        <v>0.8040679192340349</v>
      </c>
    </row>
    <row r="231" spans="3:8" ht="15">
      <c r="C231" s="721"/>
      <c r="D231" s="415" t="s">
        <v>36</v>
      </c>
      <c r="E231" s="416">
        <v>65.11883693</v>
      </c>
      <c r="F231" s="417">
        <v>0.0799318778627249</v>
      </c>
      <c r="G231" s="418">
        <v>749.5603457840001</v>
      </c>
      <c r="H231" s="417">
        <v>0.9200681221372752</v>
      </c>
    </row>
    <row r="232" spans="3:8" ht="15">
      <c r="C232" s="721"/>
      <c r="D232" s="415" t="s">
        <v>24</v>
      </c>
      <c r="E232" s="416">
        <v>559.243444348</v>
      </c>
      <c r="F232" s="417">
        <v>0.19152580649106044</v>
      </c>
      <c r="G232" s="418">
        <v>2360.694367657001</v>
      </c>
      <c r="H232" s="417">
        <v>0.8084741935089399</v>
      </c>
    </row>
    <row r="233" spans="3:8" ht="15">
      <c r="C233" s="721"/>
      <c r="D233" s="415" t="s">
        <v>29</v>
      </c>
      <c r="E233" s="416">
        <v>737.166525116</v>
      </c>
      <c r="F233" s="417">
        <v>0.31439319582686426</v>
      </c>
      <c r="G233" s="418">
        <v>1607.5614616880016</v>
      </c>
      <c r="H233" s="417">
        <v>0.6856068041731352</v>
      </c>
    </row>
    <row r="234" spans="3:8" ht="15">
      <c r="C234" s="721"/>
      <c r="D234" s="415" t="s">
        <v>30</v>
      </c>
      <c r="E234" s="416">
        <v>1005.7035038230003</v>
      </c>
      <c r="F234" s="417">
        <v>0.3396693544489651</v>
      </c>
      <c r="G234" s="418">
        <v>1955.1273472690018</v>
      </c>
      <c r="H234" s="417">
        <v>0.6603306455510349</v>
      </c>
    </row>
    <row r="235" spans="3:8" ht="15">
      <c r="C235" s="721"/>
      <c r="D235" s="415" t="s">
        <v>27</v>
      </c>
      <c r="E235" s="416">
        <v>1340.700723405</v>
      </c>
      <c r="F235" s="417">
        <v>0.2323019543373772</v>
      </c>
      <c r="G235" s="418">
        <v>4430.670108275004</v>
      </c>
      <c r="H235" s="417">
        <v>0.7676980456626221</v>
      </c>
    </row>
    <row r="236" spans="3:8" ht="15">
      <c r="C236" s="721"/>
      <c r="D236" s="415" t="s">
        <v>20</v>
      </c>
      <c r="E236" s="416">
        <v>3237.4402750000004</v>
      </c>
      <c r="F236" s="417">
        <v>0.2132182417736398</v>
      </c>
      <c r="G236" s="418">
        <v>11946.252490073011</v>
      </c>
      <c r="H236" s="417">
        <v>0.7867817582263609</v>
      </c>
    </row>
    <row r="237" spans="3:8" ht="15">
      <c r="C237" s="721"/>
      <c r="D237" s="415" t="s">
        <v>23</v>
      </c>
      <c r="E237" s="416">
        <v>1710.8607109689992</v>
      </c>
      <c r="F237" s="417">
        <v>0.19672620731486767</v>
      </c>
      <c r="G237" s="418">
        <v>6985.798134441998</v>
      </c>
      <c r="H237" s="417">
        <v>0.8032737926851335</v>
      </c>
    </row>
    <row r="238" spans="3:8" ht="15">
      <c r="C238" s="721"/>
      <c r="D238" s="415" t="s">
        <v>35</v>
      </c>
      <c r="E238" s="416">
        <v>10691.947864892994</v>
      </c>
      <c r="F238" s="417">
        <v>0.19316423231799695</v>
      </c>
      <c r="G238" s="418">
        <v>44659.644593960096</v>
      </c>
      <c r="H238" s="417">
        <v>0.8068357676820024</v>
      </c>
    </row>
    <row r="239" spans="3:8" ht="15">
      <c r="C239" s="721"/>
      <c r="D239" s="415" t="s">
        <v>21</v>
      </c>
      <c r="E239" s="416">
        <v>1906.75307678</v>
      </c>
      <c r="F239" s="417">
        <v>0.23176655441555064</v>
      </c>
      <c r="G239" s="418">
        <v>6320.288489196987</v>
      </c>
      <c r="H239" s="417">
        <v>0.7682334455844506</v>
      </c>
    </row>
    <row r="240" spans="3:8" ht="15">
      <c r="C240" s="721"/>
      <c r="D240" s="415" t="s">
        <v>32</v>
      </c>
      <c r="E240" s="416">
        <v>1884.521560789</v>
      </c>
      <c r="F240" s="417">
        <v>0.30858771217880426</v>
      </c>
      <c r="G240" s="418">
        <v>4222.401969908999</v>
      </c>
      <c r="H240" s="417">
        <v>0.6914122878211963</v>
      </c>
    </row>
    <row r="241" spans="3:8" ht="15">
      <c r="C241" s="721"/>
      <c r="D241" s="415" t="s">
        <v>443</v>
      </c>
      <c r="E241" s="416">
        <v>1632.2213443829992</v>
      </c>
      <c r="F241" s="417">
        <v>0.20574371646015377</v>
      </c>
      <c r="G241" s="418">
        <v>6301.052985767008</v>
      </c>
      <c r="H241" s="417">
        <v>0.7942562835398463</v>
      </c>
    </row>
    <row r="242" spans="3:8" ht="15">
      <c r="C242" s="721"/>
      <c r="D242" s="415" t="s">
        <v>31</v>
      </c>
      <c r="E242" s="416">
        <v>4897.913518713002</v>
      </c>
      <c r="F242" s="417">
        <v>0.25361217593191937</v>
      </c>
      <c r="G242" s="418">
        <v>14414.698349054015</v>
      </c>
      <c r="H242" s="417">
        <v>0.7463878240680806</v>
      </c>
    </row>
    <row r="243" spans="3:8" ht="15">
      <c r="C243" s="721"/>
      <c r="D243" s="415" t="s">
        <v>13</v>
      </c>
      <c r="E243" s="416">
        <v>590.914094178</v>
      </c>
      <c r="F243" s="417">
        <v>0.23444346354215082</v>
      </c>
      <c r="G243" s="418">
        <v>1929.5831090710003</v>
      </c>
      <c r="H243" s="417">
        <v>0.7655565364578493</v>
      </c>
    </row>
    <row r="244" spans="3:8" ht="15">
      <c r="C244" s="721"/>
      <c r="D244" s="415" t="s">
        <v>14</v>
      </c>
      <c r="E244" s="416">
        <v>634.5514710279999</v>
      </c>
      <c r="F244" s="417">
        <v>0.35750518142849536</v>
      </c>
      <c r="G244" s="418">
        <v>1140.3919535469995</v>
      </c>
      <c r="H244" s="417">
        <v>0.6424948185715048</v>
      </c>
    </row>
    <row r="245" spans="3:8" ht="15">
      <c r="C245" s="721"/>
      <c r="D245" s="415" t="s">
        <v>15</v>
      </c>
      <c r="E245" s="416">
        <v>608.4320580579999</v>
      </c>
      <c r="F245" s="417">
        <v>0.2837206030165367</v>
      </c>
      <c r="G245" s="418">
        <v>1536.0440624249998</v>
      </c>
      <c r="H245" s="417">
        <v>0.7162793969834631</v>
      </c>
    </row>
    <row r="246" spans="3:8" ht="15">
      <c r="C246" s="721"/>
      <c r="D246" s="415" t="s">
        <v>28</v>
      </c>
      <c r="E246" s="416">
        <v>20406.202376880003</v>
      </c>
      <c r="F246" s="417">
        <v>0.3109202878270576</v>
      </c>
      <c r="G246" s="418">
        <v>45225.41825326201</v>
      </c>
      <c r="H246" s="417">
        <v>0.6890797121729426</v>
      </c>
    </row>
    <row r="247" spans="3:8" ht="15">
      <c r="C247" s="721"/>
      <c r="D247" s="415" t="s">
        <v>19</v>
      </c>
      <c r="E247" s="416">
        <v>2004.9887827890002</v>
      </c>
      <c r="F247" s="417">
        <v>0.23684839196519403</v>
      </c>
      <c r="G247" s="418">
        <v>6460.294709968004</v>
      </c>
      <c r="H247" s="417">
        <v>0.7631516080348046</v>
      </c>
    </row>
    <row r="248" spans="3:8" ht="15">
      <c r="C248" s="721"/>
      <c r="D248" s="415" t="s">
        <v>26</v>
      </c>
      <c r="E248" s="416">
        <v>187.44688634800002</v>
      </c>
      <c r="F248" s="417">
        <v>0.24751813479442003</v>
      </c>
      <c r="G248" s="418">
        <v>569.8587813910001</v>
      </c>
      <c r="H248" s="417">
        <v>0.7524818652055804</v>
      </c>
    </row>
    <row r="249" spans="3:8" ht="15">
      <c r="C249" s="721"/>
      <c r="D249" s="415" t="s">
        <v>17</v>
      </c>
      <c r="E249" s="416">
        <v>252.2202365</v>
      </c>
      <c r="F249" s="417">
        <v>0.3514073517766158</v>
      </c>
      <c r="G249" s="418">
        <v>465.5229616</v>
      </c>
      <c r="H249" s="417">
        <v>0.648592648223384</v>
      </c>
    </row>
    <row r="250" spans="3:8" ht="15">
      <c r="C250" s="721"/>
      <c r="D250" s="415" t="s">
        <v>18</v>
      </c>
      <c r="E250" s="416">
        <v>395.40988179799996</v>
      </c>
      <c r="F250" s="417">
        <v>0.18561835081654132</v>
      </c>
      <c r="G250" s="418">
        <v>1734.8206695380009</v>
      </c>
      <c r="H250" s="417">
        <v>0.8143816491834588</v>
      </c>
    </row>
    <row r="251" spans="3:8" ht="15">
      <c r="C251" s="721"/>
      <c r="D251" s="415" t="s">
        <v>16</v>
      </c>
      <c r="E251" s="416">
        <v>614.639853563</v>
      </c>
      <c r="F251" s="417">
        <v>0.2594576002515623</v>
      </c>
      <c r="G251" s="418">
        <v>1754.301557161</v>
      </c>
      <c r="H251" s="417">
        <v>0.740542399748437</v>
      </c>
    </row>
    <row r="252" spans="3:8" ht="15">
      <c r="C252" s="721"/>
      <c r="D252" s="415" t="s">
        <v>22</v>
      </c>
      <c r="E252" s="416">
        <v>1435.7038081999997</v>
      </c>
      <c r="F252" s="417">
        <v>0.17997209158715194</v>
      </c>
      <c r="G252" s="418">
        <v>6541.665324640003</v>
      </c>
      <c r="H252" s="417">
        <v>0.8200279084128482</v>
      </c>
    </row>
    <row r="253" spans="3:8" ht="15">
      <c r="C253" s="721"/>
      <c r="D253" s="415" t="s">
        <v>34</v>
      </c>
      <c r="E253" s="416">
        <v>1135.5867067899999</v>
      </c>
      <c r="F253" s="417">
        <v>0.24340170775733713</v>
      </c>
      <c r="G253" s="418">
        <v>3529.8970207199973</v>
      </c>
      <c r="H253" s="417">
        <v>0.7565982922426632</v>
      </c>
    </row>
    <row r="254" spans="3:8" ht="15.75" thickBot="1">
      <c r="C254" s="722"/>
      <c r="D254" s="419" t="s">
        <v>33</v>
      </c>
      <c r="E254" s="420">
        <v>47.354880619</v>
      </c>
      <c r="F254" s="421">
        <v>0.22385368349308604</v>
      </c>
      <c r="G254" s="422">
        <v>164.18901662699997</v>
      </c>
      <c r="H254" s="421">
        <v>0.7761463165069138</v>
      </c>
    </row>
    <row r="255" spans="3:6" ht="15">
      <c r="C255" s="128" t="s">
        <v>5</v>
      </c>
      <c r="E255" s="45"/>
      <c r="F255" s="45"/>
    </row>
    <row r="256" spans="3:6" ht="15">
      <c r="C256" s="128" t="s">
        <v>6</v>
      </c>
      <c r="E256" s="45"/>
      <c r="F256" s="45"/>
    </row>
    <row r="257" spans="3:6" ht="15">
      <c r="C257" s="1"/>
      <c r="E257" s="45"/>
      <c r="F257" s="45"/>
    </row>
    <row r="258" spans="3:6" ht="15">
      <c r="C258" s="1"/>
      <c r="E258" s="45"/>
      <c r="F258" s="45"/>
    </row>
    <row r="259" spans="1:6" ht="15.75" thickBot="1">
      <c r="A259" s="10" t="s">
        <v>124</v>
      </c>
      <c r="C259" s="647" t="s">
        <v>437</v>
      </c>
      <c r="D259" s="647"/>
      <c r="E259" s="647"/>
      <c r="F259" s="647"/>
    </row>
    <row r="260" spans="3:6" ht="15.75" thickBot="1">
      <c r="C260" s="700"/>
      <c r="D260" s="701"/>
      <c r="E260" s="12" t="s">
        <v>11</v>
      </c>
      <c r="F260" s="57" t="s">
        <v>408</v>
      </c>
    </row>
    <row r="261" spans="3:6" ht="15">
      <c r="C261" s="702" t="s">
        <v>101</v>
      </c>
      <c r="D261" s="67" t="s">
        <v>273</v>
      </c>
      <c r="E261" s="69">
        <v>8429.793530297</v>
      </c>
      <c r="F261" s="71">
        <v>0.08616413059092701</v>
      </c>
    </row>
    <row r="262" spans="3:6" ht="15">
      <c r="C262" s="702"/>
      <c r="D262" s="67" t="s">
        <v>96</v>
      </c>
      <c r="E262" s="68">
        <v>7143.5881705189995</v>
      </c>
      <c r="F262" s="62">
        <v>0.07301733569157942</v>
      </c>
    </row>
    <row r="263" spans="3:6" ht="15">
      <c r="C263" s="702"/>
      <c r="D263" s="67" t="s">
        <v>97</v>
      </c>
      <c r="E263" s="68">
        <v>3176.6888867600005</v>
      </c>
      <c r="F263" s="62">
        <v>0.03247014711591537</v>
      </c>
    </row>
    <row r="264" spans="3:6" ht="15.75" thickBot="1">
      <c r="C264" s="702"/>
      <c r="D264" s="67" t="s">
        <v>468</v>
      </c>
      <c r="E264" s="68">
        <v>2161.430498349001</v>
      </c>
      <c r="F264" s="62">
        <v>0.02209280441491361</v>
      </c>
    </row>
    <row r="265" spans="3:6" ht="15.75" thickBot="1">
      <c r="C265" s="697" t="s">
        <v>98</v>
      </c>
      <c r="D265" s="698"/>
      <c r="E265" s="72">
        <v>76922.6379285833</v>
      </c>
      <c r="F265" s="73">
        <v>0.7862555821866646</v>
      </c>
    </row>
    <row r="266" spans="3:6" ht="15.75" thickBot="1">
      <c r="C266" s="697" t="s">
        <v>99</v>
      </c>
      <c r="D266" s="698"/>
      <c r="E266" s="72">
        <v>97834.1390145083</v>
      </c>
      <c r="F266" s="73">
        <v>1</v>
      </c>
    </row>
    <row r="267" spans="3:6" ht="15">
      <c r="C267" s="32" t="s">
        <v>5</v>
      </c>
      <c r="E267" s="44"/>
      <c r="F267" s="44"/>
    </row>
    <row r="268" spans="3:6" ht="15">
      <c r="C268" s="1" t="s">
        <v>6</v>
      </c>
      <c r="E268" s="45"/>
      <c r="F268" s="45"/>
    </row>
    <row r="269" spans="3:6" ht="15">
      <c r="C269" s="1"/>
      <c r="E269" s="45"/>
      <c r="F269" s="45"/>
    </row>
    <row r="271" spans="1:4" ht="30" customHeight="1" thickBot="1">
      <c r="A271" s="10" t="s">
        <v>125</v>
      </c>
      <c r="C271" s="723" t="s">
        <v>143</v>
      </c>
      <c r="D271" s="724"/>
    </row>
    <row r="272" spans="3:4" ht="15.75" thickBot="1">
      <c r="C272" s="725" t="s">
        <v>39</v>
      </c>
      <c r="D272" s="46" t="s">
        <v>100</v>
      </c>
    </row>
    <row r="273" spans="3:4" ht="15.75" thickBot="1">
      <c r="C273" s="726"/>
      <c r="D273" s="57" t="s">
        <v>408</v>
      </c>
    </row>
    <row r="274" spans="3:4" ht="15">
      <c r="C274" s="47" t="s">
        <v>49</v>
      </c>
      <c r="D274" s="48">
        <v>1</v>
      </c>
    </row>
    <row r="275" spans="3:4" ht="15">
      <c r="C275" s="49" t="s">
        <v>88</v>
      </c>
      <c r="D275" s="50">
        <v>0.3124217978607462</v>
      </c>
    </row>
    <row r="276" spans="3:4" ht="15">
      <c r="C276" s="49" t="s">
        <v>89</v>
      </c>
      <c r="D276" s="50">
        <v>0.19213394114467788</v>
      </c>
    </row>
    <row r="277" spans="3:4" ht="15">
      <c r="C277" s="49" t="s">
        <v>91</v>
      </c>
      <c r="D277" s="50">
        <v>0.11609927080827843</v>
      </c>
    </row>
    <row r="278" spans="3:4" ht="15">
      <c r="C278" s="49" t="s">
        <v>92</v>
      </c>
      <c r="D278" s="50">
        <v>0.10762108360132096</v>
      </c>
    </row>
    <row r="279" spans="3:4" ht="15">
      <c r="C279" s="49" t="s">
        <v>90</v>
      </c>
      <c r="D279" s="50">
        <v>0.08780698420443171</v>
      </c>
    </row>
    <row r="280" spans="3:4" ht="15">
      <c r="C280" s="49" t="s">
        <v>93</v>
      </c>
      <c r="D280" s="50">
        <v>0.07929144744217285</v>
      </c>
    </row>
    <row r="281" spans="3:4" ht="15">
      <c r="C281" s="49" t="s">
        <v>471</v>
      </c>
      <c r="D281" s="50">
        <v>0.05910004381987778</v>
      </c>
    </row>
    <row r="282" spans="3:4" ht="15.75" thickBot="1">
      <c r="C282" s="51" t="s">
        <v>66</v>
      </c>
      <c r="D282" s="52">
        <v>0.04552543111849365</v>
      </c>
    </row>
    <row r="283" spans="3:4" ht="15">
      <c r="C283" s="32" t="s">
        <v>5</v>
      </c>
      <c r="D283" s="53"/>
    </row>
    <row r="284" spans="3:4" ht="15">
      <c r="C284" s="1" t="s">
        <v>6</v>
      </c>
      <c r="D284" s="1"/>
    </row>
    <row r="287" spans="1:6" ht="15.75" customHeight="1" thickBot="1">
      <c r="A287" s="10" t="s">
        <v>126</v>
      </c>
      <c r="C287" s="647" t="s">
        <v>422</v>
      </c>
      <c r="D287" s="647"/>
      <c r="E287" s="647"/>
      <c r="F287" s="647"/>
    </row>
    <row r="288" spans="3:6" ht="15.75" thickBot="1">
      <c r="C288" s="700"/>
      <c r="D288" s="701"/>
      <c r="E288" s="12" t="s">
        <v>11</v>
      </c>
      <c r="F288" s="57" t="s">
        <v>408</v>
      </c>
    </row>
    <row r="289" spans="3:6" ht="15">
      <c r="C289" s="702" t="s">
        <v>101</v>
      </c>
      <c r="D289" s="49" t="s">
        <v>273</v>
      </c>
      <c r="E289" s="69">
        <v>8429.793530297</v>
      </c>
      <c r="F289" s="71">
        <v>0.08616413059092701</v>
      </c>
    </row>
    <row r="290" spans="3:6" ht="15">
      <c r="C290" s="702"/>
      <c r="D290" s="49" t="s">
        <v>313</v>
      </c>
      <c r="E290" s="68">
        <v>7143.5881705189995</v>
      </c>
      <c r="F290" s="62">
        <v>0.07301733569157942</v>
      </c>
    </row>
    <row r="291" spans="3:6" ht="15">
      <c r="C291" s="702"/>
      <c r="D291" s="49" t="s">
        <v>314</v>
      </c>
      <c r="E291" s="68">
        <v>3176.6888867600005</v>
      </c>
      <c r="F291" s="62">
        <v>0.03247014711591537</v>
      </c>
    </row>
    <row r="292" spans="3:6" ht="15.75" thickBot="1">
      <c r="C292" s="702"/>
      <c r="D292" s="49" t="s">
        <v>315</v>
      </c>
      <c r="E292" s="68">
        <v>2161.430498349001</v>
      </c>
      <c r="F292" s="62">
        <v>0.02209280441491361</v>
      </c>
    </row>
    <row r="293" spans="3:6" ht="15.75" thickBot="1">
      <c r="C293" s="697" t="s">
        <v>98</v>
      </c>
      <c r="D293" s="698"/>
      <c r="E293" s="72">
        <v>76922.6379285833</v>
      </c>
      <c r="F293" s="73">
        <v>0.7862555821866646</v>
      </c>
    </row>
    <row r="294" spans="3:6" ht="15.75" thickBot="1">
      <c r="C294" s="697" t="s">
        <v>99</v>
      </c>
      <c r="D294" s="698"/>
      <c r="E294" s="72">
        <v>97834.1390145083</v>
      </c>
      <c r="F294" s="73">
        <v>1</v>
      </c>
    </row>
    <row r="295" spans="3:6" ht="15">
      <c r="C295" s="32" t="s">
        <v>5</v>
      </c>
      <c r="E295" s="44"/>
      <c r="F295" s="44"/>
    </row>
    <row r="296" spans="3:6" ht="15">
      <c r="C296" s="1" t="s">
        <v>6</v>
      </c>
      <c r="E296" s="45"/>
      <c r="F296" s="45"/>
    </row>
    <row r="299" spans="1:5" ht="15.75" customHeight="1" thickBot="1">
      <c r="A299" s="10" t="s">
        <v>394</v>
      </c>
      <c r="C299" s="718" t="s">
        <v>415</v>
      </c>
      <c r="D299" s="718"/>
      <c r="E299" s="718"/>
    </row>
    <row r="300" spans="3:5" ht="15.75" thickBot="1">
      <c r="C300" s="303"/>
      <c r="D300" s="255" t="s">
        <v>11</v>
      </c>
      <c r="E300" s="57" t="s">
        <v>408</v>
      </c>
    </row>
    <row r="301" spans="3:5" ht="15">
      <c r="C301" s="263" t="s">
        <v>205</v>
      </c>
      <c r="D301" s="258">
        <v>305481.3763243768</v>
      </c>
      <c r="E301" s="61">
        <v>0.10997793023132175</v>
      </c>
    </row>
    <row r="302" spans="3:5" ht="15">
      <c r="C302" s="264" t="s">
        <v>472</v>
      </c>
      <c r="D302" s="68">
        <v>255890.3168622986</v>
      </c>
      <c r="E302" s="62">
        <v>0.09212439643086352</v>
      </c>
    </row>
    <row r="303" spans="3:5" ht="15">
      <c r="C303" s="264" t="s">
        <v>206</v>
      </c>
      <c r="D303" s="68">
        <v>254205.85927236</v>
      </c>
      <c r="E303" s="62">
        <v>0.0915179661419441</v>
      </c>
    </row>
    <row r="304" spans="3:5" ht="15">
      <c r="C304" s="264" t="s">
        <v>207</v>
      </c>
      <c r="D304" s="69">
        <v>216631.11908233524</v>
      </c>
      <c r="E304" s="62">
        <v>0.07799048959067119</v>
      </c>
    </row>
    <row r="305" spans="3:5" ht="15">
      <c r="C305" s="264" t="s">
        <v>208</v>
      </c>
      <c r="D305" s="68">
        <v>210132.51400012398</v>
      </c>
      <c r="E305" s="62">
        <v>0.07565089316442807</v>
      </c>
    </row>
    <row r="306" spans="3:5" ht="15">
      <c r="C306" s="264" t="s">
        <v>209</v>
      </c>
      <c r="D306" s="68">
        <v>158182.00474359584</v>
      </c>
      <c r="E306" s="62">
        <v>0.05694792164046428</v>
      </c>
    </row>
    <row r="307" spans="3:5" ht="15">
      <c r="C307" s="264" t="s">
        <v>210</v>
      </c>
      <c r="D307" s="69">
        <v>120759.90448264613</v>
      </c>
      <c r="E307" s="62">
        <v>0.043475397779506944</v>
      </c>
    </row>
    <row r="308" spans="3:5" ht="15">
      <c r="C308" s="264" t="s">
        <v>211</v>
      </c>
      <c r="D308" s="68">
        <v>110319.5359212752</v>
      </c>
      <c r="E308" s="62">
        <v>0.03971670669644561</v>
      </c>
    </row>
    <row r="309" spans="3:5" ht="15">
      <c r="C309" s="264" t="s">
        <v>212</v>
      </c>
      <c r="D309" s="68">
        <v>108574.94255320565</v>
      </c>
      <c r="E309" s="62">
        <v>0.03908862661502079</v>
      </c>
    </row>
    <row r="310" spans="3:5" ht="15">
      <c r="C310" s="264" t="s">
        <v>213</v>
      </c>
      <c r="D310" s="69">
        <v>37953.90372935388</v>
      </c>
      <c r="E310" s="62">
        <v>0.013663981178089576</v>
      </c>
    </row>
    <row r="311" spans="3:5" ht="15">
      <c r="C311" s="264" t="s">
        <v>214</v>
      </c>
      <c r="D311" s="68">
        <v>19615.69991594403</v>
      </c>
      <c r="E311" s="62">
        <v>0.007061949578567775</v>
      </c>
    </row>
    <row r="312" spans="3:5" ht="15.75" thickBot="1">
      <c r="C312" s="429" t="s">
        <v>49</v>
      </c>
      <c r="D312" s="70">
        <v>2777660.715034766</v>
      </c>
      <c r="E312" s="63">
        <v>1</v>
      </c>
    </row>
    <row r="313" ht="15">
      <c r="C313" s="1" t="s">
        <v>155</v>
      </c>
    </row>
    <row r="314" ht="15">
      <c r="C314" s="1" t="s">
        <v>215</v>
      </c>
    </row>
    <row r="315" ht="15">
      <c r="C315" s="32" t="s">
        <v>5</v>
      </c>
    </row>
    <row r="316" ht="15">
      <c r="C316" s="1" t="s">
        <v>6</v>
      </c>
    </row>
  </sheetData>
  <mergeCells count="41">
    <mergeCell ref="C299:E299"/>
    <mergeCell ref="C181:E181"/>
    <mergeCell ref="C196:E196"/>
    <mergeCell ref="C201:E201"/>
    <mergeCell ref="C211:E211"/>
    <mergeCell ref="C288:D288"/>
    <mergeCell ref="C289:C292"/>
    <mergeCell ref="C293:D293"/>
    <mergeCell ref="C294:D294"/>
    <mergeCell ref="C217:E217"/>
    <mergeCell ref="C229:C254"/>
    <mergeCell ref="C271:D271"/>
    <mergeCell ref="C272:C273"/>
    <mergeCell ref="C287:F287"/>
    <mergeCell ref="C2:L3"/>
    <mergeCell ref="C48:C49"/>
    <mergeCell ref="D48:D49"/>
    <mergeCell ref="E48:E49"/>
    <mergeCell ref="F48:F49"/>
    <mergeCell ref="C136:F136"/>
    <mergeCell ref="C265:D265"/>
    <mergeCell ref="C266:D266"/>
    <mergeCell ref="C226:H226"/>
    <mergeCell ref="C259:F259"/>
    <mergeCell ref="C260:D260"/>
    <mergeCell ref="C261:C264"/>
    <mergeCell ref="C227:D228"/>
    <mergeCell ref="E227:H227"/>
    <mergeCell ref="E228:F228"/>
    <mergeCell ref="G228:H228"/>
    <mergeCell ref="C96:G96"/>
    <mergeCell ref="C16:G16"/>
    <mergeCell ref="C6:G6"/>
    <mergeCell ref="C47:G47"/>
    <mergeCell ref="C105:G105"/>
    <mergeCell ref="F17:F18"/>
    <mergeCell ref="E17:E18"/>
    <mergeCell ref="D17:D18"/>
    <mergeCell ref="C17:C18"/>
    <mergeCell ref="G17:G18"/>
    <mergeCell ref="G48:G49"/>
  </mergeCells>
  <hyperlinks>
    <hyperlink ref="A1" location="Indice!A1" display="Indice"/>
    <hyperlink ref="A2" location="Indice!A17" display="RV1"/>
    <hyperlink ref="A181" location="Indice!A19" display="RV3"/>
    <hyperlink ref="A201" location="Indice!A20" display="RV4"/>
    <hyperlink ref="A217" location="Indice!A21" display="RV5"/>
    <hyperlink ref="A271" location="Indice!A23" display="RV6"/>
    <hyperlink ref="A287" location="Indice!A24" display="RV8"/>
    <hyperlink ref="A299" location="Indice!A25" display="RV9"/>
    <hyperlink ref="A94" location="Indice!A18" display="RV2"/>
    <hyperlink ref="A259" location="Indice!A22" display="RV6"/>
  </hyperlinks>
  <printOptions/>
  <pageMargins left="0.7" right="0.7" top="0.75" bottom="0.75" header="0.3" footer="0.3"/>
  <pageSetup horizontalDpi="600" verticalDpi="600" orientation="landscape" paperSize="9" scale="54" r:id="rId2"/>
  <headerFooter>
    <oddHeader>&amp;C&amp;G
</oddHeader>
  </headerFooter>
  <rowBreaks count="1" manualBreakCount="1">
    <brk id="297" max="16383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1"/>
  <sheetViews>
    <sheetView showGridLines="0" workbookViewId="0" topLeftCell="A1">
      <selection activeCell="C91" sqref="C91"/>
    </sheetView>
  </sheetViews>
  <sheetFormatPr defaultColWidth="11.421875" defaultRowHeight="15"/>
  <cols>
    <col min="3" max="5" width="23.57421875" style="0" customWidth="1"/>
    <col min="6" max="7" width="23.8515625" style="0" customWidth="1"/>
  </cols>
  <sheetData>
    <row r="1" ht="15">
      <c r="A1" s="10" t="s">
        <v>199</v>
      </c>
    </row>
    <row r="2" spans="1:10" ht="15">
      <c r="A2" s="10" t="s">
        <v>396</v>
      </c>
      <c r="C2" s="732" t="s">
        <v>353</v>
      </c>
      <c r="D2" s="732"/>
      <c r="E2" s="732"/>
      <c r="F2" s="732"/>
      <c r="G2" s="732"/>
      <c r="H2" s="732"/>
      <c r="I2" s="732"/>
      <c r="J2" s="732"/>
    </row>
    <row r="3" spans="3:10" ht="15">
      <c r="C3" s="732"/>
      <c r="D3" s="732"/>
      <c r="E3" s="732"/>
      <c r="F3" s="732"/>
      <c r="G3" s="732"/>
      <c r="H3" s="732"/>
      <c r="I3" s="732"/>
      <c r="J3" s="732"/>
    </row>
    <row r="4" spans="3:10" ht="15">
      <c r="C4" s="274"/>
      <c r="D4" s="274"/>
      <c r="E4" s="274"/>
      <c r="F4" s="274"/>
      <c r="G4" s="274"/>
      <c r="H4" s="274"/>
      <c r="I4" s="274"/>
      <c r="J4" s="274"/>
    </row>
    <row r="5" spans="3:10" ht="15">
      <c r="C5" s="274"/>
      <c r="D5" s="274"/>
      <c r="E5" s="274"/>
      <c r="F5" s="274"/>
      <c r="G5" s="274"/>
      <c r="H5" s="274"/>
      <c r="I5" s="274"/>
      <c r="J5" s="274"/>
    </row>
    <row r="6" spans="3:10" ht="15.75" thickBot="1">
      <c r="C6" s="733" t="s">
        <v>351</v>
      </c>
      <c r="D6" s="733"/>
      <c r="E6" s="733"/>
      <c r="F6" s="733"/>
      <c r="G6" s="2"/>
      <c r="H6" s="2"/>
      <c r="I6" s="2"/>
      <c r="J6" s="2"/>
    </row>
    <row r="7" spans="3:10" ht="42" customHeight="1" thickBot="1">
      <c r="C7" s="83"/>
      <c r="D7" s="84" t="s">
        <v>145</v>
      </c>
      <c r="E7" s="5" t="s">
        <v>2</v>
      </c>
      <c r="F7" s="85" t="s">
        <v>146</v>
      </c>
      <c r="G7" s="347" t="s">
        <v>389</v>
      </c>
      <c r="H7" s="2"/>
      <c r="I7" s="2"/>
      <c r="J7" s="2"/>
    </row>
    <row r="8" spans="3:10" ht="20.25" customHeight="1" thickBot="1">
      <c r="C8" s="86" t="s">
        <v>4</v>
      </c>
      <c r="D8" s="87">
        <v>110026.95992731748</v>
      </c>
      <c r="E8" s="238">
        <f>+D8/F8</f>
        <v>0.11053159870859842</v>
      </c>
      <c r="F8" s="88">
        <v>995434.4387742789</v>
      </c>
      <c r="G8" s="467">
        <v>0.0280953</v>
      </c>
      <c r="H8" s="2"/>
      <c r="I8" s="2"/>
      <c r="J8" s="2"/>
    </row>
    <row r="9" spans="3:10" ht="15">
      <c r="C9" s="1" t="s">
        <v>397</v>
      </c>
      <c r="D9" s="89"/>
      <c r="E9" s="2"/>
      <c r="F9" s="2"/>
      <c r="G9" s="2"/>
      <c r="H9" s="2"/>
      <c r="I9" s="2"/>
      <c r="J9" s="2"/>
    </row>
    <row r="10" spans="3:10" ht="15">
      <c r="C10" s="1" t="s">
        <v>144</v>
      </c>
      <c r="D10" s="2"/>
      <c r="E10" s="2"/>
      <c r="F10" s="2"/>
      <c r="G10" s="2"/>
      <c r="H10" s="2"/>
      <c r="I10" s="2"/>
      <c r="J10" s="2"/>
    </row>
    <row r="11" spans="3:10" ht="15">
      <c r="C11" s="1" t="s">
        <v>5</v>
      </c>
      <c r="D11" s="2"/>
      <c r="E11" s="2"/>
      <c r="F11" s="2"/>
      <c r="H11" s="2"/>
      <c r="I11" s="2"/>
      <c r="J11" s="2"/>
    </row>
    <row r="12" spans="3:10" ht="15">
      <c r="C12" s="1" t="s">
        <v>6</v>
      </c>
      <c r="D12" s="2"/>
      <c r="E12" s="2"/>
      <c r="F12" s="2"/>
      <c r="H12" s="2"/>
      <c r="I12" s="2"/>
      <c r="J12" s="2"/>
    </row>
    <row r="13" spans="3:10" ht="15">
      <c r="C13" s="1"/>
      <c r="D13" s="2"/>
      <c r="E13" s="2"/>
      <c r="F13" s="2"/>
      <c r="H13" s="2"/>
      <c r="I13" s="2"/>
      <c r="J13" s="2"/>
    </row>
    <row r="14" spans="3:10" ht="15">
      <c r="C14" s="2"/>
      <c r="D14" s="2"/>
      <c r="E14" s="2"/>
      <c r="F14" s="2"/>
      <c r="G14" s="2"/>
      <c r="H14" s="2"/>
      <c r="I14" s="2"/>
      <c r="J14" s="2"/>
    </row>
    <row r="15" spans="3:10" ht="15">
      <c r="C15" s="2"/>
      <c r="D15" s="2"/>
      <c r="E15" s="1"/>
      <c r="F15" s="2"/>
      <c r="G15" s="2"/>
      <c r="H15" s="2"/>
      <c r="I15" s="2"/>
      <c r="J15" s="2"/>
    </row>
    <row r="16" spans="3:10" ht="30" customHeight="1" thickBot="1">
      <c r="C16" s="727" t="s">
        <v>352</v>
      </c>
      <c r="D16" s="727"/>
      <c r="E16" s="727"/>
      <c r="F16" s="727"/>
      <c r="G16" s="2"/>
      <c r="H16" s="2"/>
      <c r="I16" s="2"/>
      <c r="J16" s="2"/>
    </row>
    <row r="17" spans="3:10" ht="42.75" customHeight="1" thickBot="1">
      <c r="C17" s="305" t="s">
        <v>7</v>
      </c>
      <c r="D17" s="272" t="s">
        <v>145</v>
      </c>
      <c r="E17" s="306" t="s">
        <v>2</v>
      </c>
      <c r="F17" s="272" t="s">
        <v>146</v>
      </c>
      <c r="G17" s="452" t="s">
        <v>389</v>
      </c>
      <c r="H17" s="2"/>
      <c r="I17" s="2"/>
      <c r="J17" s="2"/>
    </row>
    <row r="18" spans="3:10" ht="15">
      <c r="C18" s="304" t="s">
        <v>19</v>
      </c>
      <c r="D18" s="231">
        <v>5232.941918302021</v>
      </c>
      <c r="E18" s="423">
        <f aca="true" t="shared" si="0" ref="E18:E42">+D18/F18</f>
        <v>0.17760081830345661</v>
      </c>
      <c r="F18" s="462">
        <v>29464.627293331414</v>
      </c>
      <c r="G18" s="441">
        <v>0.0645449</v>
      </c>
      <c r="H18" s="2"/>
      <c r="I18" s="2"/>
      <c r="J18" s="2"/>
    </row>
    <row r="19" spans="3:10" ht="15">
      <c r="C19" s="90" t="s">
        <v>21</v>
      </c>
      <c r="D19" s="232">
        <v>4292.461769798993</v>
      </c>
      <c r="E19" s="424">
        <f t="shared" si="0"/>
        <v>0.17220148807724597</v>
      </c>
      <c r="F19" s="463">
        <v>24926.972569908834</v>
      </c>
      <c r="G19" s="442">
        <v>0.058257199999999995</v>
      </c>
      <c r="H19" s="2"/>
      <c r="I19" s="2"/>
      <c r="J19" s="2"/>
    </row>
    <row r="20" spans="3:10" ht="15">
      <c r="C20" s="90" t="s">
        <v>28</v>
      </c>
      <c r="D20" s="232">
        <v>44764.8583504839</v>
      </c>
      <c r="E20" s="424">
        <f t="shared" si="0"/>
        <v>0.15614661459752788</v>
      </c>
      <c r="F20" s="463">
        <v>286684.7831819251</v>
      </c>
      <c r="G20" s="442">
        <v>0.052337499999999995</v>
      </c>
      <c r="H20" s="2"/>
      <c r="I20" s="2"/>
      <c r="J20" s="2"/>
    </row>
    <row r="21" spans="3:10" ht="15">
      <c r="C21" s="90" t="s">
        <v>27</v>
      </c>
      <c r="D21" s="232">
        <v>3520.7024809920113</v>
      </c>
      <c r="E21" s="424">
        <f t="shared" si="0"/>
        <v>0.15455344335441873</v>
      </c>
      <c r="F21" s="463">
        <v>22779.838511384114</v>
      </c>
      <c r="G21" s="442">
        <v>0.0642718</v>
      </c>
      <c r="H21" s="2"/>
      <c r="I21" s="2"/>
      <c r="J21" s="2"/>
    </row>
    <row r="22" spans="3:10" ht="15">
      <c r="C22" s="90" t="s">
        <v>25</v>
      </c>
      <c r="D22" s="232">
        <v>8218.422857139998</v>
      </c>
      <c r="E22" s="424">
        <f t="shared" si="0"/>
        <v>0.14557799262986892</v>
      </c>
      <c r="F22" s="463">
        <v>56453.744887355904</v>
      </c>
      <c r="G22" s="442">
        <v>0.058130600000000004</v>
      </c>
      <c r="H22" s="2"/>
      <c r="I22" s="2"/>
      <c r="J22" s="2"/>
    </row>
    <row r="23" spans="3:10" ht="15">
      <c r="C23" s="90" t="s">
        <v>29</v>
      </c>
      <c r="D23" s="232">
        <v>1038.0993602010014</v>
      </c>
      <c r="E23" s="424">
        <f t="shared" si="0"/>
        <v>0.12371848513494774</v>
      </c>
      <c r="F23" s="463">
        <v>8390.818551234923</v>
      </c>
      <c r="G23" s="442">
        <v>0.0850211</v>
      </c>
      <c r="H23" s="2"/>
      <c r="I23" s="2"/>
      <c r="J23" s="2"/>
    </row>
    <row r="24" spans="3:10" ht="15">
      <c r="C24" s="91" t="s">
        <v>4</v>
      </c>
      <c r="D24" s="233">
        <v>110026.95992731748</v>
      </c>
      <c r="E24" s="425">
        <f t="shared" si="0"/>
        <v>0.11053159870859842</v>
      </c>
      <c r="F24" s="464">
        <v>995434.4387742789</v>
      </c>
      <c r="G24" s="466">
        <v>0.0280953</v>
      </c>
      <c r="H24" s="2"/>
      <c r="I24" s="2"/>
      <c r="J24" s="2"/>
    </row>
    <row r="25" spans="3:10" ht="15">
      <c r="C25" s="90" t="s">
        <v>30</v>
      </c>
      <c r="D25" s="232">
        <v>1657.1107718870032</v>
      </c>
      <c r="E25" s="424">
        <f t="shared" si="0"/>
        <v>0.10746424711108794</v>
      </c>
      <c r="F25" s="463">
        <v>15420.112422822956</v>
      </c>
      <c r="G25" s="442">
        <v>0.0818349</v>
      </c>
      <c r="H25" s="2"/>
      <c r="I25" s="2"/>
      <c r="J25" s="2"/>
    </row>
    <row r="26" spans="3:10" ht="15">
      <c r="C26" s="90" t="s">
        <v>14</v>
      </c>
      <c r="D26" s="232">
        <v>300.63182771500004</v>
      </c>
      <c r="E26" s="424">
        <f t="shared" si="0"/>
        <v>0.10420834969109354</v>
      </c>
      <c r="F26" s="463">
        <v>2884.9111285819968</v>
      </c>
      <c r="G26" s="442">
        <v>0.196083</v>
      </c>
      <c r="H26" s="2"/>
      <c r="I26" s="2"/>
      <c r="J26" s="2"/>
    </row>
    <row r="27" spans="3:10" ht="15">
      <c r="C27" s="90" t="s">
        <v>31</v>
      </c>
      <c r="D27" s="232">
        <v>6107.525845433005</v>
      </c>
      <c r="E27" s="424">
        <f t="shared" si="0"/>
        <v>0.08795823941830562</v>
      </c>
      <c r="F27" s="463">
        <v>69436.65409657943</v>
      </c>
      <c r="G27" s="442">
        <v>0.059248300000000004</v>
      </c>
      <c r="H27" s="2"/>
      <c r="I27" s="2"/>
      <c r="J27" s="2"/>
    </row>
    <row r="28" spans="3:10" ht="15">
      <c r="C28" s="90" t="s">
        <v>35</v>
      </c>
      <c r="D28" s="232">
        <v>21615.03588798205</v>
      </c>
      <c r="E28" s="424">
        <f t="shared" si="0"/>
        <v>0.08391220202123961</v>
      </c>
      <c r="F28" s="463">
        <v>257591.09363511775</v>
      </c>
      <c r="G28" s="442">
        <v>0.077151</v>
      </c>
      <c r="H28" s="2"/>
      <c r="I28" s="2"/>
      <c r="J28" s="2"/>
    </row>
    <row r="29" spans="3:10" ht="15">
      <c r="C29" s="90" t="s">
        <v>22</v>
      </c>
      <c r="D29" s="232">
        <v>1979.1997452699977</v>
      </c>
      <c r="E29" s="424">
        <f t="shared" si="0"/>
        <v>0.07436759133488867</v>
      </c>
      <c r="F29" s="463">
        <v>26613.74006800029</v>
      </c>
      <c r="G29" s="442">
        <v>0.113292</v>
      </c>
      <c r="H29" s="2"/>
      <c r="I29" s="2"/>
      <c r="J29" s="2"/>
    </row>
    <row r="30" spans="3:10" ht="15">
      <c r="C30" s="90" t="s">
        <v>16</v>
      </c>
      <c r="D30" s="232">
        <v>420.65829206199976</v>
      </c>
      <c r="E30" s="424">
        <f t="shared" si="0"/>
        <v>0.07075236657122495</v>
      </c>
      <c r="F30" s="463">
        <v>5945.50136550601</v>
      </c>
      <c r="G30" s="442">
        <v>0.15182</v>
      </c>
      <c r="H30" s="2"/>
      <c r="I30" s="2"/>
      <c r="J30" s="2"/>
    </row>
    <row r="31" spans="3:10" ht="15">
      <c r="C31" s="90" t="s">
        <v>20</v>
      </c>
      <c r="D31" s="232">
        <v>3113.3368972540047</v>
      </c>
      <c r="E31" s="424">
        <f t="shared" si="0"/>
        <v>0.06829739820673478</v>
      </c>
      <c r="F31" s="463">
        <v>45585</v>
      </c>
      <c r="G31" s="442">
        <v>0.0733766</v>
      </c>
      <c r="H31" s="2"/>
      <c r="I31" s="2"/>
      <c r="J31" s="2"/>
    </row>
    <row r="32" spans="3:10" ht="15">
      <c r="C32" s="90" t="s">
        <v>36</v>
      </c>
      <c r="D32" s="232">
        <v>366.4579250279999</v>
      </c>
      <c r="E32" s="424">
        <f t="shared" si="0"/>
        <v>0.06743532668543627</v>
      </c>
      <c r="F32" s="463">
        <v>5434.212942089036</v>
      </c>
      <c r="G32" s="442">
        <v>0.173124</v>
      </c>
      <c r="H32" s="2"/>
      <c r="I32" s="2"/>
      <c r="J32" s="2"/>
    </row>
    <row r="33" spans="3:10" ht="15">
      <c r="C33" s="90" t="s">
        <v>73</v>
      </c>
      <c r="D33" s="232">
        <v>734.4958318450009</v>
      </c>
      <c r="E33" s="424">
        <f t="shared" si="0"/>
        <v>0.06422663797175594</v>
      </c>
      <c r="F33" s="463">
        <v>11436</v>
      </c>
      <c r="G33" s="442">
        <v>0.123962</v>
      </c>
      <c r="H33" s="2"/>
      <c r="I33" s="2"/>
      <c r="J33" s="2"/>
    </row>
    <row r="34" spans="3:10" ht="15">
      <c r="C34" s="90" t="s">
        <v>18</v>
      </c>
      <c r="D34" s="232">
        <v>497.95570498200004</v>
      </c>
      <c r="E34" s="424">
        <f t="shared" si="0"/>
        <v>0.06339180764229298</v>
      </c>
      <c r="F34" s="463">
        <v>7855.205956452013</v>
      </c>
      <c r="G34" s="442">
        <v>0.180811</v>
      </c>
      <c r="H34" s="2"/>
      <c r="I34" s="2"/>
      <c r="J34" s="2"/>
    </row>
    <row r="35" spans="3:10" ht="15">
      <c r="C35" s="90" t="s">
        <v>23</v>
      </c>
      <c r="D35" s="232">
        <v>1496.2098740709996</v>
      </c>
      <c r="E35" s="424">
        <f t="shared" si="0"/>
        <v>0.0633855889607837</v>
      </c>
      <c r="F35" s="463">
        <v>23604.890300801595</v>
      </c>
      <c r="G35" s="442">
        <v>0.104416</v>
      </c>
      <c r="H35" s="2"/>
      <c r="I35" s="2"/>
      <c r="J35" s="2"/>
    </row>
    <row r="36" spans="3:10" ht="15">
      <c r="C36" s="90" t="s">
        <v>443</v>
      </c>
      <c r="D36" s="232">
        <v>2276.673817246003</v>
      </c>
      <c r="E36" s="424">
        <f t="shared" si="0"/>
        <v>0.05824396565761098</v>
      </c>
      <c r="F36" s="463">
        <v>39088.57838818021</v>
      </c>
      <c r="G36" s="442">
        <v>0.0921832</v>
      </c>
      <c r="H36" s="2"/>
      <c r="I36" s="2"/>
      <c r="J36" s="2"/>
    </row>
    <row r="37" spans="3:10" ht="15">
      <c r="C37" s="92" t="s">
        <v>15</v>
      </c>
      <c r="D37" s="232">
        <v>212.90221269900005</v>
      </c>
      <c r="E37" s="424">
        <f t="shared" si="0"/>
        <v>0.050635759803379074</v>
      </c>
      <c r="F37" s="463">
        <v>4204.582167340016</v>
      </c>
      <c r="G37" s="442">
        <v>0.174705</v>
      </c>
      <c r="H37" s="2"/>
      <c r="I37" s="2"/>
      <c r="J37" s="2"/>
    </row>
    <row r="38" spans="3:10" ht="15">
      <c r="C38" s="90" t="s">
        <v>32</v>
      </c>
      <c r="D38" s="232">
        <v>1217.8373133340012</v>
      </c>
      <c r="E38" s="424">
        <f t="shared" si="0"/>
        <v>0.046848462312655444</v>
      </c>
      <c r="F38" s="463">
        <v>25995.24623041939</v>
      </c>
      <c r="G38" s="442">
        <v>0.102417</v>
      </c>
      <c r="H38" s="2"/>
      <c r="I38" s="2"/>
      <c r="J38" s="2"/>
    </row>
    <row r="39" spans="3:10" ht="15">
      <c r="C39" s="90" t="s">
        <v>13</v>
      </c>
      <c r="D39" s="232">
        <v>228.04701097400005</v>
      </c>
      <c r="E39" s="424">
        <f t="shared" si="0"/>
        <v>0.045562462161791446</v>
      </c>
      <c r="F39" s="463">
        <v>5005.15117388102</v>
      </c>
      <c r="G39" s="442">
        <v>0.19921500000000003</v>
      </c>
      <c r="H39" s="2"/>
      <c r="I39" s="2"/>
      <c r="J39" s="2"/>
    </row>
    <row r="40" spans="3:10" ht="15">
      <c r="C40" s="90" t="s">
        <v>34</v>
      </c>
      <c r="D40" s="232">
        <v>606.1499180999999</v>
      </c>
      <c r="E40" s="424">
        <f t="shared" si="0"/>
        <v>0.03953921833394765</v>
      </c>
      <c r="F40" s="463">
        <v>15330.346517740101</v>
      </c>
      <c r="G40" s="442">
        <v>0.16584800000000002</v>
      </c>
      <c r="H40" s="2"/>
      <c r="I40" s="2"/>
      <c r="J40" s="2"/>
    </row>
    <row r="41" spans="3:10" ht="15">
      <c r="C41" s="90" t="s">
        <v>17</v>
      </c>
      <c r="D41" s="232">
        <v>54.25003585</v>
      </c>
      <c r="E41" s="424">
        <f t="shared" si="0"/>
        <v>0.029514122055786674</v>
      </c>
      <c r="F41" s="463">
        <v>1838.1043402699995</v>
      </c>
      <c r="G41" s="442">
        <v>0.7591490000000001</v>
      </c>
      <c r="H41" s="2"/>
      <c r="I41" s="2"/>
      <c r="J41" s="2"/>
    </row>
    <row r="42" spans="3:10" ht="15.75" thickBot="1">
      <c r="C42" s="93" t="s">
        <v>26</v>
      </c>
      <c r="D42" s="234">
        <v>63.250127513</v>
      </c>
      <c r="E42" s="426">
        <f t="shared" si="0"/>
        <v>0.022312195656621868</v>
      </c>
      <c r="F42" s="465">
        <v>2834.778274913006</v>
      </c>
      <c r="G42" s="443">
        <v>0.333146</v>
      </c>
      <c r="H42" s="2"/>
      <c r="I42" s="2"/>
      <c r="J42" s="2"/>
    </row>
    <row r="43" spans="3:10" ht="15">
      <c r="C43" s="1" t="s">
        <v>5</v>
      </c>
      <c r="D43" s="469"/>
      <c r="E43" s="424"/>
      <c r="F43" s="469"/>
      <c r="G43" s="470"/>
      <c r="H43" s="2"/>
      <c r="I43" s="2"/>
      <c r="J43" s="2"/>
    </row>
    <row r="44" spans="3:10" ht="15">
      <c r="C44" s="1" t="s">
        <v>6</v>
      </c>
      <c r="D44" s="2"/>
      <c r="E44" s="2"/>
      <c r="F44" s="2"/>
      <c r="G44" s="2"/>
      <c r="H44" s="2"/>
      <c r="I44" s="2"/>
      <c r="J44" s="2"/>
    </row>
    <row r="45" spans="4:10" ht="15">
      <c r="D45" s="2"/>
      <c r="E45" s="2"/>
      <c r="F45" s="2"/>
      <c r="G45" s="2"/>
      <c r="H45" s="2"/>
      <c r="I45" s="2"/>
      <c r="J45" s="2"/>
    </row>
    <row r="46" spans="3:10" ht="15">
      <c r="C46" s="1"/>
      <c r="D46" s="2"/>
      <c r="E46" s="2"/>
      <c r="F46" s="2"/>
      <c r="G46" s="2"/>
      <c r="H46" s="2"/>
      <c r="I46" s="2"/>
      <c r="J46" s="2"/>
    </row>
    <row r="47" spans="3:10" ht="15">
      <c r="C47" s="1"/>
      <c r="D47" s="2"/>
      <c r="E47" s="2"/>
      <c r="F47" s="2"/>
      <c r="G47" s="2"/>
      <c r="H47" s="2"/>
      <c r="I47" s="2"/>
      <c r="J47" s="2"/>
    </row>
    <row r="48" spans="3:10" ht="15.75" thickBot="1">
      <c r="C48" s="727" t="s">
        <v>354</v>
      </c>
      <c r="D48" s="727"/>
      <c r="E48" s="727"/>
      <c r="F48" s="727"/>
      <c r="G48" s="727"/>
      <c r="H48" s="2"/>
      <c r="I48" s="2"/>
      <c r="J48" s="2"/>
    </row>
    <row r="49" spans="3:10" ht="24.75" thickBot="1">
      <c r="C49" s="624" t="s">
        <v>7</v>
      </c>
      <c r="D49" s="625" t="s">
        <v>145</v>
      </c>
      <c r="E49" s="626" t="s">
        <v>2</v>
      </c>
      <c r="F49" s="625" t="s">
        <v>146</v>
      </c>
      <c r="G49" s="347" t="s">
        <v>389</v>
      </c>
      <c r="H49" s="2"/>
      <c r="I49" s="2"/>
      <c r="J49" s="2"/>
    </row>
    <row r="50" spans="3:8" ht="15">
      <c r="C50" s="584" t="s">
        <v>291</v>
      </c>
      <c r="D50" s="585">
        <v>3203.8875106799906</v>
      </c>
      <c r="E50" s="586">
        <v>0.2039288098978575</v>
      </c>
      <c r="F50" s="585">
        <v>15710.813554419958</v>
      </c>
      <c r="G50" s="587">
        <v>0.0700416</v>
      </c>
      <c r="H50" s="427"/>
    </row>
    <row r="51" spans="3:8" ht="15">
      <c r="C51" s="584" t="s">
        <v>290</v>
      </c>
      <c r="D51" s="585">
        <v>4976.919905050017</v>
      </c>
      <c r="E51" s="586">
        <v>0.20091951465124758</v>
      </c>
      <c r="F51" s="585">
        <v>24770.714351410137</v>
      </c>
      <c r="G51" s="587">
        <v>0.0668894</v>
      </c>
      <c r="H51" s="427"/>
    </row>
    <row r="52" spans="3:8" ht="15">
      <c r="C52" s="584" t="s">
        <v>295</v>
      </c>
      <c r="D52" s="585">
        <v>3213.276477640013</v>
      </c>
      <c r="E52" s="586">
        <v>0.167307100020128</v>
      </c>
      <c r="F52" s="585">
        <v>19205.85843191017</v>
      </c>
      <c r="G52" s="587">
        <v>0.06832239999999999</v>
      </c>
      <c r="H52" s="427"/>
    </row>
    <row r="53" spans="3:8" ht="15">
      <c r="C53" s="584" t="s">
        <v>297</v>
      </c>
      <c r="D53" s="585">
        <v>42077.155552499906</v>
      </c>
      <c r="E53" s="586">
        <v>0.15925391341428266</v>
      </c>
      <c r="F53" s="585">
        <v>264214.26419230603</v>
      </c>
      <c r="G53" s="587">
        <v>0.0553239</v>
      </c>
      <c r="H53" s="427"/>
    </row>
    <row r="54" spans="3:8" ht="15">
      <c r="C54" s="584" t="s">
        <v>294</v>
      </c>
      <c r="D54" s="585">
        <v>7933.0008959499955</v>
      </c>
      <c r="E54" s="586">
        <v>0.15496556499388658</v>
      </c>
      <c r="F54" s="585">
        <v>51192.02382970019</v>
      </c>
      <c r="G54" s="587">
        <v>0.059892799999999996</v>
      </c>
      <c r="H54" s="427"/>
    </row>
    <row r="55" spans="3:10" ht="15">
      <c r="C55" s="584" t="s">
        <v>338</v>
      </c>
      <c r="D55" s="585">
        <v>608.5561285599999</v>
      </c>
      <c r="E55" s="586">
        <v>0.14232326776390095</v>
      </c>
      <c r="F55" s="585">
        <v>4275.872372249978</v>
      </c>
      <c r="G55" s="587">
        <v>0.119997</v>
      </c>
      <c r="H55" s="427"/>
      <c r="I55" s="428"/>
      <c r="J55" s="2"/>
    </row>
    <row r="56" spans="3:10" ht="15">
      <c r="C56" s="584" t="s">
        <v>346</v>
      </c>
      <c r="D56" s="585">
        <v>615.6268730599999</v>
      </c>
      <c r="E56" s="586">
        <v>0.12918702407582155</v>
      </c>
      <c r="F56" s="585">
        <v>4765.392480119988</v>
      </c>
      <c r="G56" s="587">
        <v>0.1527</v>
      </c>
      <c r="H56" s="427"/>
      <c r="I56" s="428"/>
      <c r="J56" s="2"/>
    </row>
    <row r="57" spans="3:10" ht="15">
      <c r="C57" s="584" t="s">
        <v>300</v>
      </c>
      <c r="D57" s="585">
        <v>1112.2643863100009</v>
      </c>
      <c r="E57" s="586">
        <v>0.12413499861269929</v>
      </c>
      <c r="F57" s="585">
        <v>8960.119214890085</v>
      </c>
      <c r="G57" s="587">
        <v>0.09542529999999999</v>
      </c>
      <c r="H57" s="427"/>
      <c r="I57" s="428"/>
      <c r="J57" s="2"/>
    </row>
    <row r="58" spans="3:10" ht="15">
      <c r="C58" s="584" t="s">
        <v>494</v>
      </c>
      <c r="D58" s="585">
        <v>248.0762681800001</v>
      </c>
      <c r="E58" s="586">
        <f>+D58/F58</f>
        <v>0.12206925538960642</v>
      </c>
      <c r="F58" s="585">
        <v>2032.2583879799972</v>
      </c>
      <c r="G58" s="593">
        <v>0.199132</v>
      </c>
      <c r="H58" s="427"/>
      <c r="I58" s="428"/>
      <c r="J58" s="2"/>
    </row>
    <row r="59" spans="3:10" ht="15">
      <c r="C59" s="584" t="s">
        <v>292</v>
      </c>
      <c r="D59" s="585">
        <v>725.7043661990008</v>
      </c>
      <c r="E59" s="586">
        <v>0.1213184558894433</v>
      </c>
      <c r="F59" s="585">
        <v>5981.813409002916</v>
      </c>
      <c r="G59" s="593">
        <v>0.09885379999999999</v>
      </c>
      <c r="H59" s="427"/>
      <c r="I59" s="428"/>
      <c r="J59" s="2"/>
    </row>
    <row r="60" spans="3:10" ht="15">
      <c r="C60" s="584" t="s">
        <v>305</v>
      </c>
      <c r="D60" s="585">
        <v>2393.8280816299953</v>
      </c>
      <c r="E60" s="586">
        <v>0.1168872586180958</v>
      </c>
      <c r="F60" s="585">
        <v>20479.803444200177</v>
      </c>
      <c r="G60" s="593">
        <v>0.0972071</v>
      </c>
      <c r="H60" s="427"/>
      <c r="I60" s="428"/>
      <c r="J60" s="2"/>
    </row>
    <row r="61" spans="3:10" ht="15">
      <c r="C61" s="588" t="s">
        <v>4</v>
      </c>
      <c r="D61" s="589">
        <v>110026.95992731748</v>
      </c>
      <c r="E61" s="590">
        <v>0.11053159870859842</v>
      </c>
      <c r="F61" s="589">
        <v>995434.4387742789</v>
      </c>
      <c r="G61" s="593">
        <v>0.0281</v>
      </c>
      <c r="H61" s="427"/>
      <c r="I61" s="428"/>
      <c r="J61" s="2"/>
    </row>
    <row r="62" spans="3:10" ht="15">
      <c r="C62" s="584" t="s">
        <v>304</v>
      </c>
      <c r="D62" s="585">
        <v>2093.734721910003</v>
      </c>
      <c r="E62" s="586">
        <v>0.10813050670453055</v>
      </c>
      <c r="F62" s="585">
        <v>19363.034408330186</v>
      </c>
      <c r="G62" s="593">
        <v>0.110831</v>
      </c>
      <c r="H62" s="427"/>
      <c r="I62" s="428"/>
      <c r="J62" s="2"/>
    </row>
    <row r="63" spans="3:10" ht="15">
      <c r="C63" s="584" t="s">
        <v>337</v>
      </c>
      <c r="D63" s="585">
        <v>1127.2826967099998</v>
      </c>
      <c r="E63" s="586">
        <v>0.10532914799082521</v>
      </c>
      <c r="F63" s="585">
        <v>10702.476173150026</v>
      </c>
      <c r="G63" s="593">
        <v>0.133579</v>
      </c>
      <c r="H63" s="427"/>
      <c r="I63" s="428"/>
      <c r="J63" s="2"/>
    </row>
    <row r="64" spans="3:10" ht="15">
      <c r="C64" s="584" t="s">
        <v>302</v>
      </c>
      <c r="D64" s="585">
        <v>17187.496102599995</v>
      </c>
      <c r="E64" s="586">
        <v>0.09418525951995207</v>
      </c>
      <c r="F64" s="585">
        <v>182486.05132270214</v>
      </c>
      <c r="G64" s="593">
        <v>0.0942477</v>
      </c>
      <c r="H64" s="427"/>
      <c r="I64" s="428"/>
      <c r="J64" s="2"/>
    </row>
    <row r="65" spans="3:10" ht="15">
      <c r="C65" s="584" t="s">
        <v>348</v>
      </c>
      <c r="D65" s="585">
        <v>1036.0735229299994</v>
      </c>
      <c r="E65" s="586">
        <v>0.09404704511074302</v>
      </c>
      <c r="F65" s="585">
        <v>11016.545195120101</v>
      </c>
      <c r="G65" s="593">
        <v>0.123235</v>
      </c>
      <c r="H65" s="427"/>
      <c r="I65" s="428"/>
      <c r="J65" s="2"/>
    </row>
    <row r="66" spans="3:10" ht="15">
      <c r="C66" s="584" t="s">
        <v>344</v>
      </c>
      <c r="D66" s="585">
        <v>749.1031334329998</v>
      </c>
      <c r="E66" s="586">
        <v>0.08864652731486042</v>
      </c>
      <c r="F66" s="585">
        <v>8450.450977874038</v>
      </c>
      <c r="G66" s="593">
        <v>0.19564</v>
      </c>
      <c r="H66" s="427"/>
      <c r="I66" s="428"/>
      <c r="J66" s="2"/>
    </row>
    <row r="67" spans="3:10" ht="15">
      <c r="C67" s="584" t="s">
        <v>296</v>
      </c>
      <c r="D67" s="585">
        <v>845.4588320499994</v>
      </c>
      <c r="E67" s="593">
        <v>0.07857741196110742</v>
      </c>
      <c r="F67" s="585">
        <v>10759.565770230085</v>
      </c>
      <c r="G67" s="593">
        <v>0.15629099999999999</v>
      </c>
      <c r="H67" s="427"/>
      <c r="I67" s="428"/>
      <c r="J67" s="2"/>
    </row>
    <row r="68" spans="3:10" ht="15">
      <c r="C68" s="584" t="s">
        <v>289</v>
      </c>
      <c r="D68" s="585">
        <v>1549.9841689699997</v>
      </c>
      <c r="E68" s="586">
        <v>0.07610716980045343</v>
      </c>
      <c r="F68" s="585">
        <v>20365.810120569815</v>
      </c>
      <c r="G68" s="593">
        <v>0.119123</v>
      </c>
      <c r="H68" s="427"/>
      <c r="I68" s="428"/>
      <c r="J68" s="2"/>
    </row>
    <row r="69" spans="3:10" ht="15">
      <c r="C69" s="584" t="s">
        <v>293</v>
      </c>
      <c r="D69" s="585">
        <v>1979.1997452699977</v>
      </c>
      <c r="E69" s="586">
        <v>0.07436759133488867</v>
      </c>
      <c r="F69" s="585">
        <v>26613.74006800029</v>
      </c>
      <c r="G69" s="593">
        <v>0.113292</v>
      </c>
      <c r="H69" s="427"/>
      <c r="I69" s="428"/>
      <c r="J69" s="2"/>
    </row>
    <row r="70" spans="3:10" ht="15">
      <c r="C70" s="584" t="s">
        <v>490</v>
      </c>
      <c r="D70" s="585">
        <v>308.4958570299999</v>
      </c>
      <c r="E70" s="586">
        <f>+D70/F70</f>
        <v>0.07149671369972216</v>
      </c>
      <c r="F70" s="585">
        <v>4314.8256901099885</v>
      </c>
      <c r="G70" s="593">
        <v>0.170656</v>
      </c>
      <c r="H70" s="427"/>
      <c r="I70" s="428"/>
      <c r="J70" s="2"/>
    </row>
    <row r="71" spans="3:10" ht="15">
      <c r="C71" s="584" t="s">
        <v>493</v>
      </c>
      <c r="D71" s="585">
        <v>213.65560284399993</v>
      </c>
      <c r="E71" s="586">
        <f>+D71/F71</f>
        <v>0.07121085923365039</v>
      </c>
      <c r="F71" s="585">
        <v>3000.3233375259974</v>
      </c>
      <c r="G71" s="593">
        <v>0.20171399999999998</v>
      </c>
      <c r="H71" s="427"/>
      <c r="I71" s="428"/>
      <c r="J71" s="2"/>
    </row>
    <row r="72" spans="3:10" ht="15">
      <c r="C72" s="584" t="s">
        <v>339</v>
      </c>
      <c r="D72" s="585">
        <v>546.6141357199998</v>
      </c>
      <c r="E72" s="593">
        <v>0.07030112728554577</v>
      </c>
      <c r="F72" s="585">
        <v>7775.325330130036</v>
      </c>
      <c r="G72" s="593">
        <v>0.17279499999999998</v>
      </c>
      <c r="H72" s="427"/>
      <c r="I72" s="428"/>
      <c r="J72" s="2"/>
    </row>
    <row r="73" spans="3:10" ht="15">
      <c r="C73" s="584" t="s">
        <v>331</v>
      </c>
      <c r="D73" s="585">
        <v>1035.0379027400004</v>
      </c>
      <c r="E73" s="593">
        <v>0.06921683188155854</v>
      </c>
      <c r="F73" s="585">
        <v>14953.557893419937</v>
      </c>
      <c r="G73" s="593">
        <v>0.172802</v>
      </c>
      <c r="H73" s="427"/>
      <c r="I73" s="428"/>
      <c r="J73" s="2"/>
    </row>
    <row r="74" spans="3:10" ht="15">
      <c r="C74" s="584" t="s">
        <v>489</v>
      </c>
      <c r="D74" s="585">
        <v>428.02375218000003</v>
      </c>
      <c r="E74" s="593">
        <f>+D74/F74</f>
        <v>0.06753557539699613</v>
      </c>
      <c r="F74" s="585">
        <v>6337.752357389966</v>
      </c>
      <c r="G74" s="593">
        <v>0.204805</v>
      </c>
      <c r="H74" s="427"/>
      <c r="I74" s="428"/>
      <c r="J74" s="2"/>
    </row>
    <row r="75" spans="3:10" ht="15">
      <c r="C75" s="584" t="s">
        <v>350</v>
      </c>
      <c r="D75" s="585">
        <v>294.7190054</v>
      </c>
      <c r="E75" s="593">
        <v>0.06610747796786073</v>
      </c>
      <c r="F75" s="585">
        <v>4458.179535199976</v>
      </c>
      <c r="G75" s="593">
        <v>0.20654699999999998</v>
      </c>
      <c r="H75" s="427"/>
      <c r="I75" s="428"/>
      <c r="J75" s="2"/>
    </row>
    <row r="76" spans="3:10" ht="15">
      <c r="C76" s="584" t="s">
        <v>491</v>
      </c>
      <c r="D76" s="585">
        <v>304.185162668</v>
      </c>
      <c r="E76" s="586">
        <f>+D76/F76</f>
        <v>0.06543300354216441</v>
      </c>
      <c r="F76" s="585">
        <v>4648.803298047994</v>
      </c>
      <c r="G76" s="593">
        <v>0.17616800000000002</v>
      </c>
      <c r="H76" s="427"/>
      <c r="I76" s="428"/>
      <c r="J76" s="2"/>
    </row>
    <row r="77" spans="3:10" ht="15">
      <c r="C77" s="584" t="s">
        <v>341</v>
      </c>
      <c r="D77" s="585">
        <v>419.76779745000016</v>
      </c>
      <c r="E77" s="586">
        <v>0.06348567023884708</v>
      </c>
      <c r="F77" s="585">
        <v>6612.008597699942</v>
      </c>
      <c r="G77" s="593">
        <v>0.156694</v>
      </c>
      <c r="H77" s="427"/>
      <c r="I77" s="428"/>
      <c r="J77" s="2"/>
    </row>
    <row r="78" spans="3:10" ht="15">
      <c r="C78" s="584" t="s">
        <v>347</v>
      </c>
      <c r="D78" s="585">
        <v>719.9918714099999</v>
      </c>
      <c r="E78" s="586">
        <v>0.06036122636938819</v>
      </c>
      <c r="F78" s="585">
        <v>11928.05240575992</v>
      </c>
      <c r="G78" s="593">
        <v>0.207801</v>
      </c>
      <c r="H78" s="427"/>
      <c r="I78" s="428"/>
      <c r="J78" s="2"/>
    </row>
    <row r="79" spans="3:10" ht="15">
      <c r="C79" s="584" t="s">
        <v>333</v>
      </c>
      <c r="D79" s="585">
        <v>907.1857135000001</v>
      </c>
      <c r="E79" s="586">
        <v>0.056931812921601904</v>
      </c>
      <c r="F79" s="585">
        <v>15934.600831159943</v>
      </c>
      <c r="G79" s="593">
        <v>0.169205</v>
      </c>
      <c r="H79" s="427"/>
      <c r="I79" s="428"/>
      <c r="J79" s="2"/>
    </row>
    <row r="80" spans="3:10" ht="15">
      <c r="C80" s="584" t="s">
        <v>492</v>
      </c>
      <c r="D80" s="585">
        <v>192.36432985900004</v>
      </c>
      <c r="E80" s="586">
        <f>+D80/F80</f>
        <v>0.05260517937864696</v>
      </c>
      <c r="F80" s="585">
        <v>3656.7564664000156</v>
      </c>
      <c r="G80" s="593">
        <v>0.18517399999999998</v>
      </c>
      <c r="H80" s="427"/>
      <c r="I80" s="428"/>
      <c r="J80" s="2"/>
    </row>
    <row r="81" spans="3:10" ht="15">
      <c r="C81" s="584" t="s">
        <v>32</v>
      </c>
      <c r="D81" s="585">
        <v>934.4758225900001</v>
      </c>
      <c r="E81" s="586">
        <v>0.047516282240924246</v>
      </c>
      <c r="F81" s="585">
        <v>19666.433873169608</v>
      </c>
      <c r="G81" s="593">
        <v>0.122576</v>
      </c>
      <c r="H81" s="427"/>
      <c r="I81" s="428"/>
      <c r="J81" s="2"/>
    </row>
    <row r="82" spans="3:10" ht="15">
      <c r="C82" s="584" t="s">
        <v>340</v>
      </c>
      <c r="D82" s="585" t="s">
        <v>486</v>
      </c>
      <c r="E82" s="586" t="s">
        <v>486</v>
      </c>
      <c r="F82" s="585" t="s">
        <v>486</v>
      </c>
      <c r="G82" s="593" t="s">
        <v>486</v>
      </c>
      <c r="H82" s="427"/>
      <c r="I82" s="428"/>
      <c r="J82" s="2"/>
    </row>
    <row r="83" spans="3:10" ht="15">
      <c r="C83" s="584" t="s">
        <v>349</v>
      </c>
      <c r="D83" s="585" t="s">
        <v>486</v>
      </c>
      <c r="E83" s="623" t="s">
        <v>486</v>
      </c>
      <c r="F83" s="585" t="s">
        <v>486</v>
      </c>
      <c r="G83" s="594" t="s">
        <v>486</v>
      </c>
      <c r="H83" s="427"/>
      <c r="I83" s="428"/>
      <c r="J83" s="2"/>
    </row>
    <row r="84" spans="3:10" ht="15">
      <c r="C84" s="584" t="s">
        <v>334</v>
      </c>
      <c r="D84" s="585" t="s">
        <v>486</v>
      </c>
      <c r="E84" s="623" t="s">
        <v>486</v>
      </c>
      <c r="F84" s="585" t="s">
        <v>486</v>
      </c>
      <c r="G84" s="594" t="s">
        <v>486</v>
      </c>
      <c r="H84" s="427"/>
      <c r="I84" s="428"/>
      <c r="J84" s="2"/>
    </row>
    <row r="85" spans="3:10" ht="15">
      <c r="C85" s="584" t="s">
        <v>345</v>
      </c>
      <c r="D85" s="585" t="s">
        <v>486</v>
      </c>
      <c r="E85" s="623" t="s">
        <v>486</v>
      </c>
      <c r="F85" s="585" t="s">
        <v>486</v>
      </c>
      <c r="G85" s="594" t="s">
        <v>486</v>
      </c>
      <c r="H85" s="427"/>
      <c r="I85" s="428"/>
      <c r="J85" s="2"/>
    </row>
    <row r="86" spans="3:10" ht="15">
      <c r="C86" s="584" t="s">
        <v>336</v>
      </c>
      <c r="D86" s="585" t="s">
        <v>486</v>
      </c>
      <c r="E86" s="623" t="s">
        <v>486</v>
      </c>
      <c r="F86" s="585" t="s">
        <v>486</v>
      </c>
      <c r="G86" s="594" t="s">
        <v>486</v>
      </c>
      <c r="H86" s="427"/>
      <c r="I86" s="428"/>
      <c r="J86" s="2"/>
    </row>
    <row r="87" spans="3:10" ht="15">
      <c r="C87" s="584" t="s">
        <v>495</v>
      </c>
      <c r="D87" s="585" t="s">
        <v>486</v>
      </c>
      <c r="E87" s="585" t="s">
        <v>486</v>
      </c>
      <c r="F87" s="585" t="s">
        <v>486</v>
      </c>
      <c r="G87" s="594" t="s">
        <v>486</v>
      </c>
      <c r="H87" s="427"/>
      <c r="I87" s="428"/>
      <c r="J87" s="2"/>
    </row>
    <row r="88" spans="3:10" ht="15">
      <c r="C88" s="584" t="s">
        <v>496</v>
      </c>
      <c r="D88" s="585" t="s">
        <v>486</v>
      </c>
      <c r="E88" s="585" t="s">
        <v>486</v>
      </c>
      <c r="F88" s="585" t="s">
        <v>486</v>
      </c>
      <c r="G88" s="594" t="s">
        <v>486</v>
      </c>
      <c r="H88" s="427"/>
      <c r="I88" s="428"/>
      <c r="J88" s="2"/>
    </row>
    <row r="89" spans="3:10" ht="15.75" thickBot="1">
      <c r="C89" s="591" t="s">
        <v>497</v>
      </c>
      <c r="D89" s="592" t="s">
        <v>486</v>
      </c>
      <c r="E89" s="592" t="s">
        <v>486</v>
      </c>
      <c r="F89" s="592" t="s">
        <v>486</v>
      </c>
      <c r="G89" s="592" t="s">
        <v>486</v>
      </c>
      <c r="H89" s="427"/>
      <c r="I89" s="428"/>
      <c r="J89" s="2"/>
    </row>
    <row r="90" spans="3:10" ht="15">
      <c r="C90" s="639" t="s">
        <v>512</v>
      </c>
      <c r="D90" s="2"/>
      <c r="E90" s="2"/>
      <c r="F90" s="2"/>
      <c r="G90" s="2"/>
      <c r="H90" s="2"/>
      <c r="I90" s="2"/>
      <c r="J90" s="2"/>
    </row>
    <row r="91" spans="3:10" ht="15">
      <c r="C91" s="1" t="s">
        <v>5</v>
      </c>
      <c r="D91" s="2"/>
      <c r="E91" s="2"/>
      <c r="F91" s="2"/>
      <c r="G91" s="2"/>
      <c r="H91" s="2"/>
      <c r="I91" s="2"/>
      <c r="J91" s="2"/>
    </row>
    <row r="92" spans="3:10" ht="15">
      <c r="C92" s="1" t="s">
        <v>6</v>
      </c>
      <c r="D92" s="2"/>
      <c r="E92" s="2"/>
      <c r="F92" s="2"/>
      <c r="G92" s="2"/>
      <c r="H92" s="2"/>
      <c r="I92" s="2"/>
      <c r="J92" s="2"/>
    </row>
    <row r="93" spans="7:10" ht="15">
      <c r="G93" s="2"/>
      <c r="H93" s="2"/>
      <c r="I93" s="2"/>
      <c r="J93" s="2"/>
    </row>
    <row r="94" spans="7:10" ht="15">
      <c r="G94" s="2"/>
      <c r="H94" s="2"/>
      <c r="I94" s="2"/>
      <c r="J94" s="2"/>
    </row>
    <row r="95" spans="1:3" ht="15">
      <c r="A95" s="10" t="s">
        <v>395</v>
      </c>
      <c r="C95" s="166" t="s">
        <v>407</v>
      </c>
    </row>
    <row r="97" spans="3:6" ht="15.75" thickBot="1">
      <c r="C97" s="731" t="s">
        <v>356</v>
      </c>
      <c r="D97" s="731"/>
      <c r="E97" s="731"/>
      <c r="F97" s="731"/>
    </row>
    <row r="98" spans="3:7" ht="24.75" thickBot="1">
      <c r="C98" s="97"/>
      <c r="D98" s="94" t="s">
        <v>148</v>
      </c>
      <c r="E98" s="271" t="s">
        <v>128</v>
      </c>
      <c r="F98" s="95" t="s">
        <v>149</v>
      </c>
      <c r="G98" s="347" t="s">
        <v>389</v>
      </c>
    </row>
    <row r="99" spans="3:7" ht="15.75" thickBot="1">
      <c r="C99" s="96" t="s">
        <v>4</v>
      </c>
      <c r="D99" s="313">
        <v>126014</v>
      </c>
      <c r="E99" s="324">
        <v>12659</v>
      </c>
      <c r="F99" s="324">
        <v>995434</v>
      </c>
      <c r="G99" s="467">
        <v>0.038886</v>
      </c>
    </row>
    <row r="100" spans="3:6" ht="15">
      <c r="C100" s="1" t="s">
        <v>5</v>
      </c>
      <c r="D100" s="326"/>
      <c r="E100" s="326"/>
      <c r="F100" s="326"/>
    </row>
    <row r="101" spans="3:6" ht="15">
      <c r="C101" s="1" t="s">
        <v>6</v>
      </c>
      <c r="D101" s="326"/>
      <c r="E101" s="326"/>
      <c r="F101" s="326"/>
    </row>
    <row r="102" spans="3:6" ht="15">
      <c r="C102" s="325"/>
      <c r="D102" s="326"/>
      <c r="E102" s="326"/>
      <c r="F102" s="326"/>
    </row>
    <row r="103" spans="3:6" ht="15">
      <c r="C103" s="275"/>
      <c r="D103" s="275"/>
      <c r="E103" s="275"/>
      <c r="F103" s="275"/>
    </row>
    <row r="104" spans="3:6" ht="15">
      <c r="C104" s="275"/>
      <c r="D104" s="275"/>
      <c r="E104" s="275"/>
      <c r="F104" s="275"/>
    </row>
    <row r="105" spans="3:7" ht="24.75" customHeight="1" thickBot="1">
      <c r="C105" s="731" t="s">
        <v>357</v>
      </c>
      <c r="D105" s="731"/>
      <c r="E105" s="731"/>
      <c r="F105" s="731"/>
      <c r="G105" s="731"/>
    </row>
    <row r="106" spans="3:7" ht="25.5" thickBot="1">
      <c r="C106" s="313" t="s">
        <v>7</v>
      </c>
      <c r="D106" s="314" t="s">
        <v>157</v>
      </c>
      <c r="E106" s="315" t="s">
        <v>128</v>
      </c>
      <c r="F106" s="316" t="s">
        <v>355</v>
      </c>
      <c r="G106" s="452" t="s">
        <v>389</v>
      </c>
    </row>
    <row r="107" spans="3:7" ht="15">
      <c r="C107" s="317" t="s">
        <v>19</v>
      </c>
      <c r="D107" s="318">
        <v>6547</v>
      </c>
      <c r="E107" s="319">
        <v>22221</v>
      </c>
      <c r="F107" s="468">
        <v>29465</v>
      </c>
      <c r="G107" s="441">
        <v>0.0700625</v>
      </c>
    </row>
    <row r="108" spans="3:7" ht="15">
      <c r="C108" s="317" t="s">
        <v>21</v>
      </c>
      <c r="D108" s="319">
        <v>5167</v>
      </c>
      <c r="E108" s="319">
        <v>20729</v>
      </c>
      <c r="F108" s="326">
        <v>24927</v>
      </c>
      <c r="G108" s="442">
        <v>0.0619566</v>
      </c>
    </row>
    <row r="109" spans="3:7" ht="15">
      <c r="C109" s="317" t="s">
        <v>27</v>
      </c>
      <c r="D109" s="319">
        <v>4200</v>
      </c>
      <c r="E109" s="319">
        <v>18437</v>
      </c>
      <c r="F109" s="326">
        <v>22780</v>
      </c>
      <c r="G109" s="442">
        <v>0.0703106</v>
      </c>
    </row>
    <row r="110" spans="3:7" ht="15">
      <c r="C110" s="317" t="s">
        <v>28</v>
      </c>
      <c r="D110" s="319">
        <v>50718</v>
      </c>
      <c r="E110" s="319">
        <v>17691</v>
      </c>
      <c r="F110" s="326">
        <v>286685</v>
      </c>
      <c r="G110" s="442">
        <v>0.0590805</v>
      </c>
    </row>
    <row r="111" spans="3:7" ht="15">
      <c r="C111" s="317" t="s">
        <v>25</v>
      </c>
      <c r="D111" s="319">
        <v>9582</v>
      </c>
      <c r="E111" s="319">
        <v>16973</v>
      </c>
      <c r="F111" s="326">
        <v>56454</v>
      </c>
      <c r="G111" s="442">
        <v>0.064156</v>
      </c>
    </row>
    <row r="112" spans="3:7" ht="15">
      <c r="C112" s="317" t="s">
        <v>29</v>
      </c>
      <c r="D112" s="319">
        <v>1175</v>
      </c>
      <c r="E112" s="319">
        <v>14007</v>
      </c>
      <c r="F112" s="326">
        <v>8391</v>
      </c>
      <c r="G112" s="442">
        <v>0.0901919</v>
      </c>
    </row>
    <row r="113" spans="3:7" ht="15">
      <c r="C113" s="320" t="s">
        <v>72</v>
      </c>
      <c r="D113" s="321">
        <v>126014</v>
      </c>
      <c r="E113" s="321">
        <v>12659</v>
      </c>
      <c r="F113" s="328">
        <v>995434</v>
      </c>
      <c r="G113" s="466">
        <v>0.038886</v>
      </c>
    </row>
    <row r="114" spans="3:7" ht="15">
      <c r="C114" s="317" t="s">
        <v>30</v>
      </c>
      <c r="D114" s="319">
        <v>1793</v>
      </c>
      <c r="E114" s="319">
        <v>11625</v>
      </c>
      <c r="F114" s="326">
        <v>15420</v>
      </c>
      <c r="G114" s="442">
        <v>0.0883714</v>
      </c>
    </row>
    <row r="115" spans="3:7" ht="15">
      <c r="C115" s="317" t="s">
        <v>14</v>
      </c>
      <c r="D115" s="319">
        <v>318</v>
      </c>
      <c r="E115" s="319">
        <v>11022</v>
      </c>
      <c r="F115" s="326">
        <v>2885</v>
      </c>
      <c r="G115" s="442">
        <v>0.19697900000000002</v>
      </c>
    </row>
    <row r="116" spans="3:7" ht="15">
      <c r="C116" s="317" t="s">
        <v>31</v>
      </c>
      <c r="D116" s="319">
        <v>7041</v>
      </c>
      <c r="E116" s="319">
        <v>10141</v>
      </c>
      <c r="F116" s="326">
        <v>69437</v>
      </c>
      <c r="G116" s="442">
        <v>0.066779</v>
      </c>
    </row>
    <row r="117" spans="3:7" ht="15">
      <c r="C117" s="317" t="s">
        <v>35</v>
      </c>
      <c r="D117" s="319">
        <v>25044</v>
      </c>
      <c r="E117" s="319">
        <v>9722</v>
      </c>
      <c r="F117" s="326">
        <v>257591</v>
      </c>
      <c r="G117" s="442">
        <v>0.0818699</v>
      </c>
    </row>
    <row r="118" spans="3:7" ht="15">
      <c r="C118" s="317" t="s">
        <v>22</v>
      </c>
      <c r="D118" s="319">
        <v>2269</v>
      </c>
      <c r="E118" s="319">
        <v>8524</v>
      </c>
      <c r="F118" s="326">
        <v>26614</v>
      </c>
      <c r="G118" s="442">
        <v>0.131892</v>
      </c>
    </row>
    <row r="119" spans="3:7" ht="15">
      <c r="C119" s="317" t="s">
        <v>20</v>
      </c>
      <c r="D119" s="319">
        <v>3546</v>
      </c>
      <c r="E119" s="319">
        <v>7779</v>
      </c>
      <c r="F119" s="326">
        <v>45585</v>
      </c>
      <c r="G119" s="442">
        <v>0.0744353</v>
      </c>
    </row>
    <row r="120" spans="3:7" ht="15">
      <c r="C120" s="317" t="s">
        <v>16</v>
      </c>
      <c r="D120" s="319">
        <v>440</v>
      </c>
      <c r="E120" s="319">
        <v>7397</v>
      </c>
      <c r="F120" s="326">
        <v>5946</v>
      </c>
      <c r="G120" s="442">
        <v>0.15120699999999998</v>
      </c>
    </row>
    <row r="121" spans="3:7" ht="15">
      <c r="C121" s="317" t="s">
        <v>18</v>
      </c>
      <c r="D121" s="319">
        <v>533</v>
      </c>
      <c r="E121" s="319">
        <v>6779</v>
      </c>
      <c r="F121" s="326">
        <v>7855</v>
      </c>
      <c r="G121" s="442">
        <v>0.20461500000000002</v>
      </c>
    </row>
    <row r="122" spans="3:7" ht="15">
      <c r="C122" s="317" t="s">
        <v>443</v>
      </c>
      <c r="D122" s="319">
        <v>2509</v>
      </c>
      <c r="E122" s="319">
        <v>6419</v>
      </c>
      <c r="F122" s="326">
        <v>39089</v>
      </c>
      <c r="G122" s="442">
        <v>0.102789</v>
      </c>
    </row>
    <row r="123" spans="3:7" ht="15">
      <c r="C123" s="317" t="s">
        <v>23</v>
      </c>
      <c r="D123" s="319">
        <v>1515</v>
      </c>
      <c r="E123" s="319">
        <v>6418</v>
      </c>
      <c r="F123" s="326">
        <v>23605</v>
      </c>
      <c r="G123" s="442">
        <v>0.108853</v>
      </c>
    </row>
    <row r="124" spans="3:7" ht="15">
      <c r="C124" s="317" t="s">
        <v>34</v>
      </c>
      <c r="D124" s="319">
        <v>933</v>
      </c>
      <c r="E124" s="319">
        <v>6087</v>
      </c>
      <c r="F124" s="326">
        <v>15330</v>
      </c>
      <c r="G124" s="442">
        <v>0.16578199999999998</v>
      </c>
    </row>
    <row r="125" spans="3:7" ht="15">
      <c r="C125" s="317" t="s">
        <v>24</v>
      </c>
      <c r="D125" s="319">
        <v>601</v>
      </c>
      <c r="E125" s="319">
        <v>5253</v>
      </c>
      <c r="F125" s="326">
        <v>11436</v>
      </c>
      <c r="G125" s="442">
        <v>0.12625999999999998</v>
      </c>
    </row>
    <row r="126" spans="3:7" ht="15">
      <c r="C126" s="317" t="s">
        <v>32</v>
      </c>
      <c r="D126" s="319">
        <v>1344</v>
      </c>
      <c r="E126" s="319">
        <v>5170</v>
      </c>
      <c r="F126" s="326">
        <v>25995</v>
      </c>
      <c r="G126" s="442">
        <v>0.113619</v>
      </c>
    </row>
    <row r="127" spans="3:7" ht="15">
      <c r="C127" s="317" t="s">
        <v>15</v>
      </c>
      <c r="D127" s="319">
        <v>214</v>
      </c>
      <c r="E127" s="319">
        <v>5090</v>
      </c>
      <c r="F127" s="326">
        <v>4205</v>
      </c>
      <c r="G127" s="442">
        <v>0.190287</v>
      </c>
    </row>
    <row r="128" spans="3:7" ht="15">
      <c r="C128" s="317" t="s">
        <v>36</v>
      </c>
      <c r="D128" s="319">
        <v>250</v>
      </c>
      <c r="E128" s="319">
        <v>4603</v>
      </c>
      <c r="F128" s="326">
        <v>5434</v>
      </c>
      <c r="G128" s="442">
        <v>0.18099900000000002</v>
      </c>
    </row>
    <row r="129" spans="3:7" ht="15">
      <c r="C129" s="317" t="s">
        <v>13</v>
      </c>
      <c r="D129" s="319">
        <v>181</v>
      </c>
      <c r="E129" s="319">
        <v>3624</v>
      </c>
      <c r="F129" s="326">
        <v>5005</v>
      </c>
      <c r="G129" s="442">
        <v>0.223934</v>
      </c>
    </row>
    <row r="130" spans="3:7" ht="15">
      <c r="C130" s="317" t="s">
        <v>17</v>
      </c>
      <c r="D130" s="319">
        <v>42</v>
      </c>
      <c r="E130" s="319">
        <v>2271</v>
      </c>
      <c r="F130" s="326">
        <v>1838</v>
      </c>
      <c r="G130" s="442">
        <v>0.719149</v>
      </c>
    </row>
    <row r="131" spans="3:7" ht="15.75" thickBot="1">
      <c r="C131" s="322" t="s">
        <v>26</v>
      </c>
      <c r="D131" s="323">
        <v>47</v>
      </c>
      <c r="E131" s="323">
        <v>1643</v>
      </c>
      <c r="F131" s="327">
        <v>2835</v>
      </c>
      <c r="G131" s="443">
        <v>0.233146</v>
      </c>
    </row>
    <row r="132" ht="15">
      <c r="C132" s="1" t="s">
        <v>5</v>
      </c>
    </row>
    <row r="133" ht="15">
      <c r="C133" s="1" t="s">
        <v>6</v>
      </c>
    </row>
    <row r="138" spans="3:7" ht="22.5" customHeight="1" thickBot="1">
      <c r="C138" s="728" t="s">
        <v>387</v>
      </c>
      <c r="D138" s="728"/>
      <c r="E138" s="728"/>
      <c r="F138" s="728"/>
      <c r="G138" s="728"/>
    </row>
    <row r="139" spans="3:7" ht="25.5" thickBot="1">
      <c r="C139" s="595" t="s">
        <v>287</v>
      </c>
      <c r="D139" s="596" t="s">
        <v>157</v>
      </c>
      <c r="E139" s="608" t="s">
        <v>128</v>
      </c>
      <c r="F139" s="597" t="s">
        <v>355</v>
      </c>
      <c r="G139" s="348" t="s">
        <v>389</v>
      </c>
    </row>
    <row r="140" spans="3:7" ht="15">
      <c r="C140" s="598" t="s">
        <v>360</v>
      </c>
      <c r="D140" s="600">
        <v>4089</v>
      </c>
      <c r="E140" s="599">
        <v>26026</v>
      </c>
      <c r="F140" s="600">
        <v>15711</v>
      </c>
      <c r="G140" s="609">
        <v>0.0742944</v>
      </c>
    </row>
    <row r="141" spans="3:7" ht="15">
      <c r="C141" s="598" t="s">
        <v>361</v>
      </c>
      <c r="D141" s="600">
        <v>6344</v>
      </c>
      <c r="E141" s="599">
        <v>25612</v>
      </c>
      <c r="F141" s="600">
        <v>24771</v>
      </c>
      <c r="G141" s="609">
        <v>0.0719595</v>
      </c>
    </row>
    <row r="142" spans="3:7" ht="15">
      <c r="C142" s="598" t="s">
        <v>362</v>
      </c>
      <c r="D142" s="600">
        <v>4024</v>
      </c>
      <c r="E142" s="599">
        <v>20951</v>
      </c>
      <c r="F142" s="600">
        <v>19206</v>
      </c>
      <c r="G142" s="609">
        <v>0.0750932</v>
      </c>
    </row>
    <row r="143" spans="3:7" ht="15">
      <c r="C143" s="598" t="s">
        <v>363</v>
      </c>
      <c r="D143" s="600">
        <v>48155</v>
      </c>
      <c r="E143" s="599">
        <v>18226</v>
      </c>
      <c r="F143" s="600">
        <v>264214</v>
      </c>
      <c r="G143" s="609">
        <v>0.0625975</v>
      </c>
    </row>
    <row r="144" spans="3:7" ht="15">
      <c r="C144" s="598" t="s">
        <v>364</v>
      </c>
      <c r="D144" s="600">
        <v>9313</v>
      </c>
      <c r="E144" s="599">
        <v>18193</v>
      </c>
      <c r="F144" s="600">
        <v>51192</v>
      </c>
      <c r="G144" s="609">
        <v>0.0660009</v>
      </c>
    </row>
    <row r="145" spans="3:7" ht="15">
      <c r="C145" s="598" t="s">
        <v>365</v>
      </c>
      <c r="D145" s="600">
        <v>772</v>
      </c>
      <c r="E145" s="599">
        <v>18063</v>
      </c>
      <c r="F145" s="600">
        <v>4276</v>
      </c>
      <c r="G145" s="609">
        <v>0.133108</v>
      </c>
    </row>
    <row r="146" spans="3:7" ht="15">
      <c r="C146" s="598" t="s">
        <v>366</v>
      </c>
      <c r="D146" s="600">
        <v>969</v>
      </c>
      <c r="E146" s="599">
        <v>16206</v>
      </c>
      <c r="F146" s="600">
        <v>5982</v>
      </c>
      <c r="G146" s="609">
        <v>0.10560900000000001</v>
      </c>
    </row>
    <row r="147" spans="3:7" ht="15">
      <c r="C147" s="598" t="s">
        <v>367</v>
      </c>
      <c r="D147" s="600">
        <v>2943</v>
      </c>
      <c r="E147" s="599">
        <v>14371</v>
      </c>
      <c r="F147" s="600">
        <v>20480</v>
      </c>
      <c r="G147" s="609">
        <v>0.10492499999999999</v>
      </c>
    </row>
    <row r="148" spans="3:7" ht="15">
      <c r="C148" s="598" t="s">
        <v>368</v>
      </c>
      <c r="D148" s="600">
        <v>1254</v>
      </c>
      <c r="E148" s="599">
        <v>13997</v>
      </c>
      <c r="F148" s="600">
        <v>8960</v>
      </c>
      <c r="G148" s="609">
        <v>0.101804</v>
      </c>
    </row>
    <row r="149" spans="3:7" ht="15">
      <c r="C149" s="598" t="s">
        <v>369</v>
      </c>
      <c r="D149" s="600">
        <v>2460</v>
      </c>
      <c r="E149" s="599">
        <v>12704</v>
      </c>
      <c r="F149" s="600">
        <v>19363</v>
      </c>
      <c r="G149" s="609">
        <v>0.131335</v>
      </c>
    </row>
    <row r="150" spans="3:7" ht="15">
      <c r="C150" s="601" t="s">
        <v>4</v>
      </c>
      <c r="D150" s="603">
        <v>126014</v>
      </c>
      <c r="E150" s="602">
        <v>12659</v>
      </c>
      <c r="F150" s="603">
        <v>995434</v>
      </c>
      <c r="G150" s="610">
        <v>0.038886</v>
      </c>
    </row>
    <row r="151" spans="3:7" ht="15">
      <c r="C151" s="598" t="s">
        <v>370</v>
      </c>
      <c r="D151" s="600">
        <v>1388</v>
      </c>
      <c r="E151" s="599">
        <v>12595</v>
      </c>
      <c r="F151" s="600">
        <v>11017</v>
      </c>
      <c r="G151" s="609">
        <v>0.138749</v>
      </c>
    </row>
    <row r="152" spans="3:7" ht="15">
      <c r="C152" s="598" t="s">
        <v>371</v>
      </c>
      <c r="D152" s="600">
        <v>1317</v>
      </c>
      <c r="E152" s="599">
        <v>12308</v>
      </c>
      <c r="F152" s="600">
        <v>10702</v>
      </c>
      <c r="G152" s="609">
        <v>0.15118499999999999</v>
      </c>
    </row>
    <row r="153" spans="3:7" ht="15">
      <c r="C153" s="598" t="s">
        <v>372</v>
      </c>
      <c r="D153" s="600">
        <v>22057</v>
      </c>
      <c r="E153" s="599">
        <v>12087</v>
      </c>
      <c r="F153" s="600">
        <v>182486</v>
      </c>
      <c r="G153" s="609">
        <v>0.100372</v>
      </c>
    </row>
    <row r="154" spans="3:7" ht="15">
      <c r="C154" s="598" t="s">
        <v>374</v>
      </c>
      <c r="D154" s="600">
        <v>1913</v>
      </c>
      <c r="E154" s="599">
        <v>9391</v>
      </c>
      <c r="F154" s="600">
        <v>20366</v>
      </c>
      <c r="G154" s="609">
        <v>0.119062</v>
      </c>
    </row>
    <row r="155" spans="3:7" ht="15">
      <c r="C155" s="598" t="s">
        <v>375</v>
      </c>
      <c r="D155" s="600">
        <v>415</v>
      </c>
      <c r="E155" s="599">
        <v>8704</v>
      </c>
      <c r="F155" s="600">
        <v>4765</v>
      </c>
      <c r="G155" s="609">
        <v>0.155502</v>
      </c>
    </row>
    <row r="156" spans="3:7" ht="15">
      <c r="C156" s="598" t="s">
        <v>376</v>
      </c>
      <c r="D156" s="600">
        <v>2269</v>
      </c>
      <c r="E156" s="599">
        <v>8524</v>
      </c>
      <c r="F156" s="600">
        <v>26614</v>
      </c>
      <c r="G156" s="609">
        <v>0.131892</v>
      </c>
    </row>
    <row r="157" spans="3:7" ht="15">
      <c r="C157" s="598" t="s">
        <v>23</v>
      </c>
      <c r="D157" s="600">
        <v>894</v>
      </c>
      <c r="E157" s="599">
        <v>8305</v>
      </c>
      <c r="F157" s="600">
        <v>10760</v>
      </c>
      <c r="G157" s="609">
        <v>0.16179500000000002</v>
      </c>
    </row>
    <row r="158" spans="3:7" ht="15">
      <c r="C158" s="598" t="s">
        <v>490</v>
      </c>
      <c r="D158" s="605">
        <v>323.626992946</v>
      </c>
      <c r="E158" s="604">
        <v>7500.349172569945</v>
      </c>
      <c r="F158" s="605">
        <v>4314.8256901099885</v>
      </c>
      <c r="G158" s="609">
        <v>0.179393</v>
      </c>
    </row>
    <row r="159" spans="3:7" ht="15">
      <c r="C159" s="598" t="s">
        <v>378</v>
      </c>
      <c r="D159" s="600">
        <v>408</v>
      </c>
      <c r="E159" s="599">
        <v>6165</v>
      </c>
      <c r="F159" s="600">
        <v>6612</v>
      </c>
      <c r="G159" s="609">
        <v>0.182759</v>
      </c>
    </row>
    <row r="160" spans="3:7" ht="15">
      <c r="C160" s="598" t="s">
        <v>379</v>
      </c>
      <c r="D160" s="600">
        <v>684</v>
      </c>
      <c r="E160" s="599">
        <v>5735</v>
      </c>
      <c r="F160" s="600">
        <v>11928</v>
      </c>
      <c r="G160" s="609">
        <v>0.2002345</v>
      </c>
    </row>
    <row r="161" spans="3:7" ht="15">
      <c r="C161" s="598" t="s">
        <v>492</v>
      </c>
      <c r="D161" s="605">
        <v>194.19701821899997</v>
      </c>
      <c r="E161" s="604">
        <v>5310.63580534752</v>
      </c>
      <c r="F161" s="605">
        <v>3656.7564664000156</v>
      </c>
      <c r="G161" s="609">
        <v>0.189183</v>
      </c>
    </row>
    <row r="162" spans="3:7" ht="15">
      <c r="C162" s="598" t="s">
        <v>32</v>
      </c>
      <c r="D162" s="600">
        <v>1026</v>
      </c>
      <c r="E162" s="599">
        <v>5217</v>
      </c>
      <c r="F162" s="600">
        <v>19666</v>
      </c>
      <c r="G162" s="609">
        <v>0.13541499999999998</v>
      </c>
    </row>
    <row r="163" spans="3:7" ht="15">
      <c r="C163" s="598" t="s">
        <v>491</v>
      </c>
      <c r="D163" s="605">
        <v>230.804365574</v>
      </c>
      <c r="E163" s="604">
        <v>4964.81246412197</v>
      </c>
      <c r="F163" s="605">
        <v>4648.803298047994</v>
      </c>
      <c r="G163" s="609">
        <v>0.176145</v>
      </c>
    </row>
    <row r="164" spans="3:7" ht="15">
      <c r="C164" s="598" t="s">
        <v>380</v>
      </c>
      <c r="D164" s="600">
        <v>779</v>
      </c>
      <c r="E164" s="599">
        <v>4888</v>
      </c>
      <c r="F164" s="600">
        <v>15935</v>
      </c>
      <c r="G164" s="609">
        <v>0.171931</v>
      </c>
    </row>
    <row r="165" spans="3:7" ht="15">
      <c r="C165" s="598" t="s">
        <v>382</v>
      </c>
      <c r="D165" s="600">
        <v>573</v>
      </c>
      <c r="E165" s="599">
        <v>3833</v>
      </c>
      <c r="F165" s="600">
        <v>14954</v>
      </c>
      <c r="G165" s="609">
        <v>0.17560800000000001</v>
      </c>
    </row>
    <row r="166" spans="3:7" ht="15">
      <c r="C166" s="598" t="s">
        <v>383</v>
      </c>
      <c r="D166" s="600">
        <v>222</v>
      </c>
      <c r="E166" s="599">
        <v>2861</v>
      </c>
      <c r="F166" s="600">
        <v>7775</v>
      </c>
      <c r="G166" s="609">
        <v>0.194595</v>
      </c>
    </row>
    <row r="167" spans="3:7" ht="15">
      <c r="C167" s="598" t="s">
        <v>373</v>
      </c>
      <c r="D167" s="600" t="s">
        <v>486</v>
      </c>
      <c r="E167" s="599" t="s">
        <v>486</v>
      </c>
      <c r="F167" s="600" t="s">
        <v>486</v>
      </c>
      <c r="G167" s="609" t="s">
        <v>486</v>
      </c>
    </row>
    <row r="168" spans="3:7" ht="15">
      <c r="C168" s="598" t="s">
        <v>377</v>
      </c>
      <c r="D168" s="600" t="s">
        <v>486</v>
      </c>
      <c r="E168" s="599" t="s">
        <v>486</v>
      </c>
      <c r="F168" s="600" t="s">
        <v>486</v>
      </c>
      <c r="G168" s="611" t="s">
        <v>486</v>
      </c>
    </row>
    <row r="169" spans="3:7" ht="15">
      <c r="C169" s="598" t="s">
        <v>381</v>
      </c>
      <c r="D169" s="600" t="s">
        <v>486</v>
      </c>
      <c r="E169" s="599" t="s">
        <v>486</v>
      </c>
      <c r="F169" s="600" t="s">
        <v>486</v>
      </c>
      <c r="G169" s="611" t="s">
        <v>486</v>
      </c>
    </row>
    <row r="170" spans="3:7" ht="15">
      <c r="C170" s="598" t="s">
        <v>34</v>
      </c>
      <c r="D170" s="600" t="s">
        <v>486</v>
      </c>
      <c r="E170" s="599" t="s">
        <v>486</v>
      </c>
      <c r="F170" s="600" t="s">
        <v>486</v>
      </c>
      <c r="G170" s="611" t="s">
        <v>486</v>
      </c>
    </row>
    <row r="171" spans="3:7" ht="15">
      <c r="C171" s="598" t="s">
        <v>384</v>
      </c>
      <c r="D171" s="600" t="s">
        <v>486</v>
      </c>
      <c r="E171" s="599" t="s">
        <v>486</v>
      </c>
      <c r="F171" s="600" t="s">
        <v>486</v>
      </c>
      <c r="G171" s="611" t="s">
        <v>486</v>
      </c>
    </row>
    <row r="172" spans="3:7" ht="15">
      <c r="C172" s="598" t="s">
        <v>385</v>
      </c>
      <c r="D172" s="600" t="s">
        <v>486</v>
      </c>
      <c r="E172" s="599" t="s">
        <v>486</v>
      </c>
      <c r="F172" s="600" t="s">
        <v>486</v>
      </c>
      <c r="G172" s="611" t="s">
        <v>486</v>
      </c>
    </row>
    <row r="173" spans="3:7" ht="15">
      <c r="C173" s="598" t="s">
        <v>386</v>
      </c>
      <c r="D173" s="600" t="s">
        <v>486</v>
      </c>
      <c r="E173" s="599" t="s">
        <v>486</v>
      </c>
      <c r="F173" s="600" t="s">
        <v>486</v>
      </c>
      <c r="G173" s="611" t="s">
        <v>486</v>
      </c>
    </row>
    <row r="174" spans="3:7" ht="15">
      <c r="C174" s="598" t="s">
        <v>489</v>
      </c>
      <c r="D174" s="600" t="s">
        <v>486</v>
      </c>
      <c r="E174" s="599" t="s">
        <v>486</v>
      </c>
      <c r="F174" s="600" t="s">
        <v>486</v>
      </c>
      <c r="G174" s="611" t="s">
        <v>486</v>
      </c>
    </row>
    <row r="175" spans="3:7" ht="15">
      <c r="C175" s="598" t="s">
        <v>493</v>
      </c>
      <c r="D175" s="600" t="s">
        <v>486</v>
      </c>
      <c r="E175" s="599" t="s">
        <v>486</v>
      </c>
      <c r="F175" s="600" t="s">
        <v>486</v>
      </c>
      <c r="G175" s="611" t="s">
        <v>486</v>
      </c>
    </row>
    <row r="176" spans="3:7" ht="15">
      <c r="C176" s="598" t="s">
        <v>498</v>
      </c>
      <c r="D176" s="600" t="s">
        <v>486</v>
      </c>
      <c r="E176" s="599" t="s">
        <v>486</v>
      </c>
      <c r="F176" s="600" t="s">
        <v>486</v>
      </c>
      <c r="G176" s="611" t="s">
        <v>486</v>
      </c>
    </row>
    <row r="177" spans="3:7" ht="15">
      <c r="C177" s="598" t="s">
        <v>499</v>
      </c>
      <c r="D177" s="600" t="s">
        <v>486</v>
      </c>
      <c r="E177" s="599" t="s">
        <v>486</v>
      </c>
      <c r="F177" s="600" t="s">
        <v>486</v>
      </c>
      <c r="G177" s="611" t="s">
        <v>486</v>
      </c>
    </row>
    <row r="178" spans="3:7" ht="15">
      <c r="C178" s="782" t="s">
        <v>496</v>
      </c>
      <c r="D178" s="600" t="s">
        <v>486</v>
      </c>
      <c r="E178" s="599" t="s">
        <v>486</v>
      </c>
      <c r="F178" s="600" t="s">
        <v>486</v>
      </c>
      <c r="G178" s="611" t="s">
        <v>486</v>
      </c>
    </row>
    <row r="179" spans="3:7" ht="15.75" thickBot="1">
      <c r="C179" s="783" t="s">
        <v>497</v>
      </c>
      <c r="D179" s="607" t="s">
        <v>486</v>
      </c>
      <c r="E179" s="606" t="s">
        <v>486</v>
      </c>
      <c r="F179" s="607" t="s">
        <v>486</v>
      </c>
      <c r="G179" s="612" t="s">
        <v>486</v>
      </c>
    </row>
    <row r="180" ht="15">
      <c r="C180" s="571" t="s">
        <v>512</v>
      </c>
    </row>
    <row r="181" ht="15">
      <c r="C181" s="1" t="s">
        <v>5</v>
      </c>
    </row>
    <row r="182" ht="15">
      <c r="C182" s="1" t="s">
        <v>6</v>
      </c>
    </row>
    <row r="184" spans="1:5" ht="15.75" thickBot="1">
      <c r="A184" s="10" t="s">
        <v>398</v>
      </c>
      <c r="C184" s="730" t="s">
        <v>423</v>
      </c>
      <c r="D184" s="730"/>
      <c r="E184" s="730"/>
    </row>
    <row r="185" spans="3:5" ht="24.75" thickBot="1">
      <c r="C185" s="329" t="s">
        <v>204</v>
      </c>
      <c r="D185" s="56" t="s">
        <v>477</v>
      </c>
      <c r="E185" s="57" t="s">
        <v>408</v>
      </c>
    </row>
    <row r="186" spans="3:5" ht="15">
      <c r="C186" s="317" t="s">
        <v>150</v>
      </c>
      <c r="D186" s="330">
        <v>84367.56316051334</v>
      </c>
      <c r="E186" s="476">
        <v>0.6695087903103423</v>
      </c>
    </row>
    <row r="187" spans="3:5" ht="15">
      <c r="C187" s="317" t="s">
        <v>152</v>
      </c>
      <c r="D187" s="331">
        <v>26357.343303931077</v>
      </c>
      <c r="E187" s="476">
        <v>0.2091618196632755</v>
      </c>
    </row>
    <row r="188" spans="3:5" ht="15">
      <c r="C188" s="317" t="s">
        <v>153</v>
      </c>
      <c r="D188" s="331">
        <v>6217.738030401999</v>
      </c>
      <c r="E188" s="476">
        <v>0.04934159659537716</v>
      </c>
    </row>
    <row r="189" spans="3:5" ht="15">
      <c r="C189" s="317" t="s">
        <v>151</v>
      </c>
      <c r="D189" s="331">
        <v>3710.5445938260013</v>
      </c>
      <c r="E189" s="476">
        <v>0.029445466116861007</v>
      </c>
    </row>
    <row r="190" spans="3:5" ht="15">
      <c r="C190" s="317" t="s">
        <v>154</v>
      </c>
      <c r="D190" s="331">
        <v>491.6442009750001</v>
      </c>
      <c r="E190" s="476">
        <v>0.0039015007892502975</v>
      </c>
    </row>
    <row r="191" spans="3:5" ht="15">
      <c r="C191" s="317" t="s">
        <v>66</v>
      </c>
      <c r="D191" s="331">
        <v>4869.289872806996</v>
      </c>
      <c r="E191" s="476">
        <v>0.03864082652489374</v>
      </c>
    </row>
    <row r="192" spans="3:5" ht="15.75" thickBot="1">
      <c r="C192" s="322" t="s">
        <v>49</v>
      </c>
      <c r="D192" s="332">
        <v>126014.12316245442</v>
      </c>
      <c r="E192" s="477">
        <v>1</v>
      </c>
    </row>
    <row r="193" ht="15">
      <c r="C193" s="1" t="s">
        <v>155</v>
      </c>
    </row>
    <row r="194" ht="15">
      <c r="C194" s="277" t="s">
        <v>158</v>
      </c>
    </row>
    <row r="195" ht="15">
      <c r="C195" s="1" t="s">
        <v>6</v>
      </c>
    </row>
    <row r="197" spans="6:8" ht="15">
      <c r="F197" s="209"/>
      <c r="G197" s="209"/>
      <c r="H197" s="209"/>
    </row>
    <row r="198" spans="6:8" ht="15">
      <c r="F198" s="209"/>
      <c r="G198" s="209"/>
      <c r="H198" s="209"/>
    </row>
    <row r="199" spans="1:8" ht="24" customHeight="1" thickBot="1">
      <c r="A199" s="10" t="s">
        <v>399</v>
      </c>
      <c r="C199" s="729" t="s">
        <v>403</v>
      </c>
      <c r="D199" s="729"/>
      <c r="E199" s="729"/>
      <c r="F199" s="430"/>
      <c r="G199" s="430"/>
      <c r="H199" s="430"/>
    </row>
    <row r="200" spans="3:5" ht="16.5" thickBot="1">
      <c r="C200" s="431"/>
      <c r="D200" s="57" t="s">
        <v>411</v>
      </c>
      <c r="E200" s="57" t="s">
        <v>408</v>
      </c>
    </row>
    <row r="201" spans="3:5" ht="15">
      <c r="C201" s="432" t="s">
        <v>223</v>
      </c>
      <c r="D201" s="434">
        <v>76819</v>
      </c>
      <c r="E201" s="436">
        <v>0.249</v>
      </c>
    </row>
    <row r="202" spans="3:5" ht="15">
      <c r="C202" s="432" t="s">
        <v>224</v>
      </c>
      <c r="D202" s="434">
        <v>231168</v>
      </c>
      <c r="E202" s="436">
        <v>0.751</v>
      </c>
    </row>
    <row r="203" spans="3:5" ht="15.75" thickBot="1">
      <c r="C203" s="433" t="s">
        <v>49</v>
      </c>
      <c r="D203" s="435">
        <v>307988</v>
      </c>
      <c r="E203" s="437">
        <v>1</v>
      </c>
    </row>
    <row r="204" spans="3:5" ht="15">
      <c r="C204" s="1" t="s">
        <v>412</v>
      </c>
      <c r="D204" s="434"/>
      <c r="E204" s="438"/>
    </row>
    <row r="205" spans="3:5" ht="15">
      <c r="C205" s="277" t="s">
        <v>158</v>
      </c>
      <c r="D205" s="434"/>
      <c r="E205" s="438"/>
    </row>
    <row r="206" ht="15">
      <c r="C206" s="1" t="s">
        <v>6</v>
      </c>
    </row>
    <row r="210" spans="1:5" ht="15.75" thickBot="1">
      <c r="A210" s="10" t="s">
        <v>400</v>
      </c>
      <c r="C210" s="730" t="s">
        <v>424</v>
      </c>
      <c r="D210" s="730"/>
      <c r="E210" s="730"/>
    </row>
    <row r="211" spans="3:5" ht="24.75" thickBot="1">
      <c r="C211" s="259"/>
      <c r="D211" s="257" t="s">
        <v>478</v>
      </c>
      <c r="E211" s="57" t="s">
        <v>408</v>
      </c>
    </row>
    <row r="212" spans="3:5" ht="15">
      <c r="C212" s="167" t="s">
        <v>101</v>
      </c>
      <c r="D212" s="58">
        <v>16392.616098369</v>
      </c>
      <c r="E212" s="260">
        <v>0.10876835719378668</v>
      </c>
    </row>
    <row r="213" spans="3:5" ht="15">
      <c r="C213" s="168" t="s">
        <v>98</v>
      </c>
      <c r="D213" s="59">
        <v>109593.40284397638</v>
      </c>
      <c r="E213" s="261">
        <v>0.8912316428062133</v>
      </c>
    </row>
    <row r="214" spans="3:5" ht="15.75" thickBot="1">
      <c r="C214" s="169" t="s">
        <v>49</v>
      </c>
      <c r="D214" s="60">
        <v>125986.01894234538</v>
      </c>
      <c r="E214" s="262">
        <v>1</v>
      </c>
    </row>
    <row r="215" ht="15">
      <c r="C215" s="1" t="s">
        <v>155</v>
      </c>
    </row>
    <row r="216" ht="15">
      <c r="C216" s="277" t="s">
        <v>158</v>
      </c>
    </row>
    <row r="217" ht="15">
      <c r="C217" s="1" t="s">
        <v>6</v>
      </c>
    </row>
    <row r="221" spans="1:5" ht="18.75" customHeight="1" thickBot="1">
      <c r="A221" s="10" t="s">
        <v>401</v>
      </c>
      <c r="C221" s="649" t="s">
        <v>388</v>
      </c>
      <c r="D221" s="649"/>
      <c r="E221" s="649"/>
    </row>
    <row r="222" spans="3:8" ht="24.75" thickBot="1">
      <c r="C222" s="129" t="s">
        <v>39</v>
      </c>
      <c r="D222" s="339" t="s">
        <v>156</v>
      </c>
      <c r="E222" s="57" t="s">
        <v>408</v>
      </c>
      <c r="F222" s="270"/>
      <c r="G222" s="270"/>
      <c r="H222" s="270"/>
    </row>
    <row r="223" spans="3:5" ht="15">
      <c r="C223" s="333" t="s">
        <v>49</v>
      </c>
      <c r="D223" s="58">
        <v>104373.32297337729</v>
      </c>
      <c r="E223" s="334">
        <v>1</v>
      </c>
    </row>
    <row r="224" spans="3:5" ht="15">
      <c r="C224" s="335" t="s">
        <v>85</v>
      </c>
      <c r="D224" s="59">
        <v>46700.80574893383</v>
      </c>
      <c r="E224" s="336">
        <v>0.4231947103874003</v>
      </c>
    </row>
    <row r="225" spans="3:5" ht="15.75" thickBot="1">
      <c r="C225" s="337" t="s">
        <v>84</v>
      </c>
      <c r="D225" s="60">
        <v>57672.51722444181</v>
      </c>
      <c r="E225" s="338">
        <v>0.5768052896125824</v>
      </c>
    </row>
    <row r="226" spans="3:11" ht="15" customHeight="1">
      <c r="C226" s="648" t="s">
        <v>75</v>
      </c>
      <c r="D226" s="648"/>
      <c r="E226" s="648"/>
      <c r="F226" s="648"/>
      <c r="G226" s="648"/>
      <c r="H226" s="648"/>
      <c r="I226" s="648"/>
      <c r="J226" s="648"/>
      <c r="K226" s="648"/>
    </row>
    <row r="227" spans="3:5" ht="15">
      <c r="C227" s="277" t="s">
        <v>158</v>
      </c>
      <c r="D227" s="45"/>
      <c r="E227" s="45"/>
    </row>
    <row r="228" ht="15">
      <c r="C228" s="1" t="s">
        <v>6</v>
      </c>
    </row>
    <row r="231" spans="1:5" ht="25.5" customHeight="1" thickBot="1">
      <c r="A231" s="10" t="s">
        <v>402</v>
      </c>
      <c r="C231" s="649" t="s">
        <v>425</v>
      </c>
      <c r="D231" s="649"/>
      <c r="E231" s="649"/>
    </row>
    <row r="232" spans="3:8" ht="24.75" thickBot="1">
      <c r="C232" s="129" t="s">
        <v>39</v>
      </c>
      <c r="D232" s="339" t="s">
        <v>156</v>
      </c>
      <c r="E232" s="57" t="s">
        <v>408</v>
      </c>
      <c r="F232" s="270"/>
      <c r="G232" s="270"/>
      <c r="H232" s="270"/>
    </row>
    <row r="233" spans="3:5" ht="15">
      <c r="C233" s="333" t="s">
        <v>49</v>
      </c>
      <c r="D233" s="58">
        <v>14076.235426463001</v>
      </c>
      <c r="E233" s="334">
        <v>1</v>
      </c>
    </row>
    <row r="234" spans="3:5" ht="15">
      <c r="C234" s="335" t="s">
        <v>101</v>
      </c>
      <c r="D234" s="59">
        <v>10877.467928901993</v>
      </c>
      <c r="E234" s="336">
        <v>0.7387548446753374</v>
      </c>
    </row>
    <row r="235" spans="3:5" ht="15.75" thickBot="1">
      <c r="C235" s="337" t="s">
        <v>98</v>
      </c>
      <c r="D235" s="60">
        <v>3198.7674975610007</v>
      </c>
      <c r="E235" s="338">
        <v>0.26124515532466186</v>
      </c>
    </row>
    <row r="236" spans="3:11" ht="15" customHeight="1">
      <c r="C236" s="648" t="s">
        <v>75</v>
      </c>
      <c r="D236" s="648"/>
      <c r="E236" s="648"/>
      <c r="F236" s="648"/>
      <c r="G236" s="648"/>
      <c r="H236" s="648"/>
      <c r="I236" s="648"/>
      <c r="J236" s="648"/>
      <c r="K236" s="648"/>
    </row>
    <row r="237" ht="15">
      <c r="C237" s="277" t="s">
        <v>158</v>
      </c>
    </row>
    <row r="238" spans="3:5" ht="15">
      <c r="C238" s="1" t="s">
        <v>6</v>
      </c>
      <c r="D238" s="45"/>
      <c r="E238" s="45"/>
    </row>
    <row r="242" spans="1:5" ht="25.5" customHeight="1" thickBot="1">
      <c r="A242" s="10" t="s">
        <v>404</v>
      </c>
      <c r="C242" s="649" t="s">
        <v>426</v>
      </c>
      <c r="D242" s="665"/>
      <c r="E242" s="665"/>
    </row>
    <row r="243" spans="3:5" ht="24.75" thickBot="1">
      <c r="C243" s="129" t="s">
        <v>219</v>
      </c>
      <c r="D243" s="340" t="s">
        <v>156</v>
      </c>
      <c r="E243" s="57" t="s">
        <v>408</v>
      </c>
    </row>
    <row r="244" spans="3:5" ht="15">
      <c r="C244" s="47" t="s">
        <v>49</v>
      </c>
      <c r="D244" s="341">
        <v>10730.907083711994</v>
      </c>
      <c r="E244" s="343">
        <v>1</v>
      </c>
    </row>
    <row r="245" spans="3:5" ht="15">
      <c r="C245" s="49" t="s">
        <v>102</v>
      </c>
      <c r="D245" s="341">
        <v>7865.496834885998</v>
      </c>
      <c r="E245" s="62">
        <v>0.6522647405714228</v>
      </c>
    </row>
    <row r="246" spans="3:5" ht="15">
      <c r="C246" s="49" t="s">
        <v>103</v>
      </c>
      <c r="D246" s="341">
        <v>2182.8811324340004</v>
      </c>
      <c r="E246" s="62">
        <v>0.26322661872473324</v>
      </c>
    </row>
    <row r="247" spans="3:5" ht="15">
      <c r="C247" s="49" t="s">
        <v>104</v>
      </c>
      <c r="D247" s="341">
        <v>453.385622692</v>
      </c>
      <c r="E247" s="62">
        <v>0.05848396182649668</v>
      </c>
    </row>
    <row r="248" spans="3:5" ht="15.75" thickBot="1">
      <c r="C248" s="51" t="s">
        <v>66</v>
      </c>
      <c r="D248" s="342">
        <v>229.1434937</v>
      </c>
      <c r="E248" s="63">
        <v>0.026024678877347683</v>
      </c>
    </row>
    <row r="249" ht="15">
      <c r="C249" s="21" t="s">
        <v>75</v>
      </c>
    </row>
    <row r="250" ht="15">
      <c r="C250" s="277" t="s">
        <v>158</v>
      </c>
    </row>
    <row r="251" ht="15">
      <c r="C251" s="1" t="s">
        <v>6</v>
      </c>
    </row>
  </sheetData>
  <mergeCells count="15">
    <mergeCell ref="C2:J3"/>
    <mergeCell ref="C6:F6"/>
    <mergeCell ref="C16:F16"/>
    <mergeCell ref="C97:F97"/>
    <mergeCell ref="C236:K236"/>
    <mergeCell ref="C226:K226"/>
    <mergeCell ref="C242:E242"/>
    <mergeCell ref="C48:G48"/>
    <mergeCell ref="C138:G138"/>
    <mergeCell ref="C199:E199"/>
    <mergeCell ref="C184:E184"/>
    <mergeCell ref="C210:E210"/>
    <mergeCell ref="C221:E221"/>
    <mergeCell ref="C231:E231"/>
    <mergeCell ref="C105:G105"/>
  </mergeCells>
  <conditionalFormatting sqref="H50:H89">
    <cfRule type="cellIs" priority="16" dxfId="0" operator="greaterThan">
      <formula>20</formula>
    </cfRule>
  </conditionalFormatting>
  <hyperlinks>
    <hyperlink ref="A2" location="Indice!A29" display="RA"/>
    <hyperlink ref="A1" location="Indice!A1" display="Indice"/>
    <hyperlink ref="A95" location="Indice!A30" display="RA2"/>
    <hyperlink ref="A184" location="Indice!A31" display="RA3"/>
    <hyperlink ref="A199" location="Indice!A32" display="RA4"/>
    <hyperlink ref="A210" location="Indice!A33" display="RA5"/>
    <hyperlink ref="A221" location="Indice!A34" display="RA6"/>
    <hyperlink ref="A231" location="Indice!A35" display="RA7"/>
    <hyperlink ref="A242" location="Indice!A36" display="RA8"/>
  </hyperlink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281"/>
  <sheetViews>
    <sheetView showGridLines="0" zoomScale="80" zoomScaleNormal="80" workbookViewId="0" topLeftCell="A1"/>
  </sheetViews>
  <sheetFormatPr defaultColWidth="11.421875" defaultRowHeight="15"/>
  <cols>
    <col min="3" max="3" width="25.00390625" style="0" customWidth="1"/>
    <col min="5" max="5" width="18.140625" style="0" bestFit="1" customWidth="1"/>
    <col min="6" max="6" width="10.00390625" style="0" bestFit="1" customWidth="1"/>
    <col min="7" max="7" width="21.57421875" style="0" customWidth="1"/>
    <col min="8" max="8" width="10.00390625" style="0" bestFit="1" customWidth="1"/>
    <col min="9" max="9" width="18.140625" style="0" bestFit="1" customWidth="1"/>
    <col min="11" max="11" width="22.00390625" style="0" customWidth="1"/>
    <col min="12" max="12" width="10.00390625" style="0" bestFit="1" customWidth="1"/>
    <col min="13" max="13" width="18.140625" style="0" bestFit="1" customWidth="1"/>
    <col min="15" max="15" width="22.8515625" style="0" customWidth="1"/>
    <col min="16" max="16" width="11.28125" style="0" bestFit="1" customWidth="1"/>
    <col min="17" max="17" width="15.00390625" style="0" customWidth="1"/>
    <col min="18" max="18" width="18.140625" style="0" bestFit="1" customWidth="1"/>
  </cols>
  <sheetData>
    <row r="1" spans="1:21" ht="15">
      <c r="A1" s="10" t="s">
        <v>199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3:21" ht="15">
      <c r="C2" s="98" t="s">
        <v>159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3:21" ht="15">
      <c r="C3" s="1" t="s">
        <v>160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4:21" ht="15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3:21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3:21" ht="15">
      <c r="C6" s="98"/>
      <c r="D6" s="99"/>
      <c r="E6" s="99"/>
      <c r="F6" s="99"/>
      <c r="G6" s="99"/>
      <c r="H6" s="9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3:21" ht="15">
      <c r="C7" s="99"/>
      <c r="D7" s="99"/>
      <c r="E7" s="99"/>
      <c r="F7" s="99"/>
      <c r="G7" s="99"/>
      <c r="H7" s="9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33.75" customHeight="1" thickBot="1">
      <c r="A8" s="144" t="s">
        <v>189</v>
      </c>
      <c r="C8" s="755" t="s">
        <v>459</v>
      </c>
      <c r="D8" s="755"/>
      <c r="E8" s="75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3:21" ht="24.75" thickBot="1">
      <c r="C9" s="100"/>
      <c r="D9" s="130" t="s">
        <v>475</v>
      </c>
      <c r="E9" s="65" t="s">
        <v>408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3:21" ht="15">
      <c r="C10" s="101" t="s">
        <v>161</v>
      </c>
      <c r="D10" s="102">
        <v>3704981.9875253676</v>
      </c>
      <c r="E10" s="103">
        <v>0.5019464492146877</v>
      </c>
      <c r="F10" s="1"/>
      <c r="G10" s="1"/>
      <c r="H10" s="10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3:21" ht="15">
      <c r="C11" s="105" t="s">
        <v>162</v>
      </c>
      <c r="D11" s="106">
        <v>2114261.8156365533</v>
      </c>
      <c r="E11" s="107">
        <v>0.28643761687429803</v>
      </c>
      <c r="F11" s="1"/>
      <c r="G11" s="1"/>
      <c r="H11" s="1"/>
      <c r="I11" s="1"/>
      <c r="J11" s="1"/>
      <c r="K11" s="1"/>
      <c r="L11" s="108"/>
      <c r="M11" s="1"/>
      <c r="N11" s="1"/>
      <c r="O11" s="1"/>
      <c r="P11" s="1"/>
      <c r="Q11" s="1"/>
      <c r="R11" s="1"/>
      <c r="S11" s="1"/>
      <c r="T11" s="1"/>
      <c r="U11" s="1"/>
    </row>
    <row r="12" spans="3:21" ht="15">
      <c r="C12" s="105" t="s">
        <v>163</v>
      </c>
      <c r="D12" s="106">
        <v>1561985.794780128</v>
      </c>
      <c r="E12" s="107">
        <v>0.2116159339110144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3:21" ht="15.75" thickBot="1">
      <c r="C13" s="109" t="s">
        <v>164</v>
      </c>
      <c r="D13" s="110">
        <v>7381229.597942049</v>
      </c>
      <c r="E13" s="111">
        <v>1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3:21" ht="15">
      <c r="C14" s="1" t="s">
        <v>441</v>
      </c>
      <c r="D14" s="112"/>
      <c r="E14" s="11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3:21" ht="15">
      <c r="C15" s="32" t="s">
        <v>5</v>
      </c>
      <c r="D15" s="11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3:21" ht="15">
      <c r="C16" s="32" t="s">
        <v>6</v>
      </c>
      <c r="D16" s="11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3:21" ht="15">
      <c r="C17" s="32"/>
      <c r="D17" s="11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3:12" ht="15.75" thickBot="1">
      <c r="C18" s="762" t="s">
        <v>442</v>
      </c>
      <c r="D18" s="763"/>
      <c r="E18" s="763"/>
      <c r="F18" s="763"/>
      <c r="G18" s="763"/>
      <c r="H18" s="763"/>
      <c r="I18" s="763"/>
      <c r="J18" s="763"/>
      <c r="K18" s="763"/>
      <c r="L18" s="763"/>
    </row>
    <row r="19" spans="3:12" ht="15">
      <c r="C19" s="764"/>
      <c r="D19" s="765"/>
      <c r="E19" s="768" t="s">
        <v>427</v>
      </c>
      <c r="F19" s="769"/>
      <c r="G19" s="770" t="s">
        <v>167</v>
      </c>
      <c r="H19" s="771"/>
      <c r="I19" s="768" t="s">
        <v>428</v>
      </c>
      <c r="J19" s="769"/>
      <c r="K19" s="772" t="s">
        <v>49</v>
      </c>
      <c r="L19" s="769"/>
    </row>
    <row r="20" spans="3:12" s="518" customFormat="1" ht="15.75" thickBot="1">
      <c r="C20" s="766"/>
      <c r="D20" s="767"/>
      <c r="E20" s="514" t="s">
        <v>432</v>
      </c>
      <c r="F20" s="515" t="s">
        <v>430</v>
      </c>
      <c r="G20" s="516" t="s">
        <v>432</v>
      </c>
      <c r="H20" s="517" t="s">
        <v>430</v>
      </c>
      <c r="I20" s="514" t="s">
        <v>432</v>
      </c>
      <c r="J20" s="515" t="s">
        <v>430</v>
      </c>
      <c r="K20" s="516" t="s">
        <v>432</v>
      </c>
      <c r="L20" s="515" t="s">
        <v>430</v>
      </c>
    </row>
    <row r="21" spans="3:12" ht="15.75" thickBot="1">
      <c r="C21" s="773" t="s">
        <v>431</v>
      </c>
      <c r="D21" s="502" t="s">
        <v>25</v>
      </c>
      <c r="E21" s="508">
        <v>138844.82273033654</v>
      </c>
      <c r="F21" s="499">
        <v>0.45510786769339534</v>
      </c>
      <c r="G21" s="505">
        <v>92369.49131894814</v>
      </c>
      <c r="H21" s="511">
        <v>0.3027702539239519</v>
      </c>
      <c r="I21" s="508">
        <v>73866.8163518214</v>
      </c>
      <c r="J21" s="499">
        <v>0.24212187838266386</v>
      </c>
      <c r="K21" s="505">
        <v>305081.1304011027</v>
      </c>
      <c r="L21" s="499">
        <v>1</v>
      </c>
    </row>
    <row r="22" spans="3:12" ht="15">
      <c r="C22" s="774"/>
      <c r="D22" s="503" t="s">
        <v>36</v>
      </c>
      <c r="E22" s="509">
        <v>5827.976652358001</v>
      </c>
      <c r="F22" s="500">
        <v>0.1504859681829105</v>
      </c>
      <c r="G22" s="506">
        <v>12533.24522495102</v>
      </c>
      <c r="H22" s="512">
        <v>0.32362475944159563</v>
      </c>
      <c r="I22" s="509">
        <v>20366.486245446114</v>
      </c>
      <c r="J22" s="500">
        <v>0.5258892723754891</v>
      </c>
      <c r="K22" s="506">
        <v>38727.70812275532</v>
      </c>
      <c r="L22" s="500">
        <v>1</v>
      </c>
    </row>
    <row r="23" spans="3:12" ht="15">
      <c r="C23" s="774"/>
      <c r="D23" s="503" t="s">
        <v>73</v>
      </c>
      <c r="E23" s="509">
        <v>26730.46182367415</v>
      </c>
      <c r="F23" s="500">
        <v>0.3724052302657676</v>
      </c>
      <c r="G23" s="506">
        <v>21083.70047042404</v>
      </c>
      <c r="H23" s="512">
        <v>0.2937353039515689</v>
      </c>
      <c r="I23" s="509">
        <v>23963.72816302205</v>
      </c>
      <c r="J23" s="500">
        <v>0.33385946578269166</v>
      </c>
      <c r="K23" s="506">
        <v>71777.89045711822</v>
      </c>
      <c r="L23" s="500">
        <v>1</v>
      </c>
    </row>
    <row r="24" spans="3:12" ht="15">
      <c r="C24" s="774"/>
      <c r="D24" s="503" t="s">
        <v>29</v>
      </c>
      <c r="E24" s="509">
        <v>24499.71783774481</v>
      </c>
      <c r="F24" s="500">
        <v>0.36991551888897206</v>
      </c>
      <c r="G24" s="506">
        <v>21163.77523620882</v>
      </c>
      <c r="H24" s="512">
        <v>0.31954690049901413</v>
      </c>
      <c r="I24" s="509">
        <v>20567.082791933837</v>
      </c>
      <c r="J24" s="500">
        <v>0.3105375806120294</v>
      </c>
      <c r="K24" s="506">
        <v>66230.57586588644</v>
      </c>
      <c r="L24" s="500">
        <v>1</v>
      </c>
    </row>
    <row r="25" spans="3:12" ht="15">
      <c r="C25" s="774"/>
      <c r="D25" s="503" t="s">
        <v>30</v>
      </c>
      <c r="E25" s="509">
        <v>34236.50864545291</v>
      </c>
      <c r="F25" s="500">
        <v>0.3875104229395634</v>
      </c>
      <c r="G25" s="506">
        <v>30865.55025166597</v>
      </c>
      <c r="H25" s="512">
        <v>0.34935578730145955</v>
      </c>
      <c r="I25" s="509">
        <v>23247.845050606982</v>
      </c>
      <c r="J25" s="500">
        <v>0.26313378975898116</v>
      </c>
      <c r="K25" s="506">
        <v>88349.9039477255</v>
      </c>
      <c r="L25" s="500">
        <v>1</v>
      </c>
    </row>
    <row r="26" spans="3:12" ht="15">
      <c r="C26" s="774"/>
      <c r="D26" s="503" t="s">
        <v>27</v>
      </c>
      <c r="E26" s="509">
        <v>60716.37617790687</v>
      </c>
      <c r="F26" s="500">
        <v>0.4173068435691796</v>
      </c>
      <c r="G26" s="506">
        <v>47794.72584359007</v>
      </c>
      <c r="H26" s="512">
        <v>0.3284956619051379</v>
      </c>
      <c r="I26" s="509">
        <v>36984.65754622798</v>
      </c>
      <c r="J26" s="500">
        <v>0.25419749452569357</v>
      </c>
      <c r="K26" s="506">
        <v>145495.75956772332</v>
      </c>
      <c r="L26" s="500">
        <v>1</v>
      </c>
    </row>
    <row r="27" spans="3:12" ht="15">
      <c r="C27" s="774"/>
      <c r="D27" s="503" t="s">
        <v>20</v>
      </c>
      <c r="E27" s="509">
        <v>188832.2647096526</v>
      </c>
      <c r="F27" s="500">
        <v>0.5441279720925103</v>
      </c>
      <c r="G27" s="506">
        <v>88351.81477239724</v>
      </c>
      <c r="H27" s="512">
        <v>0.2545894043939841</v>
      </c>
      <c r="I27" s="509">
        <v>69852.41633249092</v>
      </c>
      <c r="J27" s="500">
        <v>0.20128262351352888</v>
      </c>
      <c r="K27" s="506">
        <v>347036.4958145327</v>
      </c>
      <c r="L27" s="500">
        <v>1</v>
      </c>
    </row>
    <row r="28" spans="3:12" ht="15">
      <c r="C28" s="774"/>
      <c r="D28" s="503" t="s">
        <v>23</v>
      </c>
      <c r="E28" s="509">
        <v>97281.66470713637</v>
      </c>
      <c r="F28" s="500">
        <v>0.4380505669221453</v>
      </c>
      <c r="G28" s="506">
        <v>77504.56552891385</v>
      </c>
      <c r="H28" s="512">
        <v>0.348996072088235</v>
      </c>
      <c r="I28" s="509">
        <v>47292.388199852714</v>
      </c>
      <c r="J28" s="500">
        <v>0.21295336098959602</v>
      </c>
      <c r="K28" s="506">
        <v>222078.6184359082</v>
      </c>
      <c r="L28" s="500">
        <v>1</v>
      </c>
    </row>
    <row r="29" spans="3:12" ht="15">
      <c r="C29" s="774"/>
      <c r="D29" s="503" t="s">
        <v>35</v>
      </c>
      <c r="E29" s="509">
        <v>1255517.6336641628</v>
      </c>
      <c r="F29" s="500">
        <v>0.547056147168482</v>
      </c>
      <c r="G29" s="506">
        <v>629201.0633099246</v>
      </c>
      <c r="H29" s="512">
        <v>0.2741564915214177</v>
      </c>
      <c r="I29" s="509">
        <v>410324.764584184</v>
      </c>
      <c r="J29" s="500">
        <v>0.1787873613101969</v>
      </c>
      <c r="K29" s="506">
        <v>2295043.4615580495</v>
      </c>
      <c r="L29" s="500">
        <v>1</v>
      </c>
    </row>
    <row r="30" spans="3:12" ht="15">
      <c r="C30" s="774"/>
      <c r="D30" s="503" t="s">
        <v>21</v>
      </c>
      <c r="E30" s="509">
        <v>86575.93977876035</v>
      </c>
      <c r="F30" s="500">
        <v>0.4324016963739723</v>
      </c>
      <c r="G30" s="506">
        <v>61986.2426266119</v>
      </c>
      <c r="H30" s="512">
        <v>0.30958897509041167</v>
      </c>
      <c r="I30" s="509">
        <v>51658.90947462709</v>
      </c>
      <c r="J30" s="500">
        <v>0.2580093285356199</v>
      </c>
      <c r="K30" s="506">
        <v>200221.09187999857</v>
      </c>
      <c r="L30" s="500">
        <v>1</v>
      </c>
    </row>
    <row r="31" spans="3:12" ht="15">
      <c r="C31" s="774"/>
      <c r="D31" s="503" t="s">
        <v>32</v>
      </c>
      <c r="E31" s="509">
        <v>63586.68132806361</v>
      </c>
      <c r="F31" s="500">
        <v>0.3579618186256551</v>
      </c>
      <c r="G31" s="506">
        <v>48649.859859841905</v>
      </c>
      <c r="H31" s="512">
        <v>0.2738748421460132</v>
      </c>
      <c r="I31" s="509">
        <v>65398.83224995583</v>
      </c>
      <c r="J31" s="500">
        <v>0.36816333922834155</v>
      </c>
      <c r="K31" s="506">
        <v>177635.37343785958</v>
      </c>
      <c r="L31" s="500">
        <v>1</v>
      </c>
    </row>
    <row r="32" spans="3:12" ht="15">
      <c r="C32" s="774"/>
      <c r="D32" s="503" t="s">
        <v>443</v>
      </c>
      <c r="E32" s="509">
        <v>174348.58411547288</v>
      </c>
      <c r="F32" s="500">
        <v>0.5265372915159567</v>
      </c>
      <c r="G32" s="506">
        <v>87029.9362960435</v>
      </c>
      <c r="H32" s="512">
        <v>0.2628326875759137</v>
      </c>
      <c r="I32" s="509">
        <v>69744.43502722646</v>
      </c>
      <c r="J32" s="500">
        <v>0.21063002090813876</v>
      </c>
      <c r="K32" s="506">
        <v>331122.9554387398</v>
      </c>
      <c r="L32" s="500">
        <v>1</v>
      </c>
    </row>
    <row r="33" spans="3:12" ht="15">
      <c r="C33" s="774"/>
      <c r="D33" s="503" t="s">
        <v>31</v>
      </c>
      <c r="E33" s="509">
        <v>287565.12251545396</v>
      </c>
      <c r="F33" s="500">
        <v>0.47326922573913605</v>
      </c>
      <c r="G33" s="506">
        <v>173214.1695372831</v>
      </c>
      <c r="H33" s="512">
        <v>0.2850725956850067</v>
      </c>
      <c r="I33" s="509">
        <v>146834.95133342102</v>
      </c>
      <c r="J33" s="500">
        <v>0.2416581785758018</v>
      </c>
      <c r="K33" s="506">
        <v>607614.2433861918</v>
      </c>
      <c r="L33" s="500">
        <v>1</v>
      </c>
    </row>
    <row r="34" spans="3:12" ht="15">
      <c r="C34" s="774"/>
      <c r="D34" s="503" t="s">
        <v>13</v>
      </c>
      <c r="E34" s="509">
        <v>10324.67061500201</v>
      </c>
      <c r="F34" s="500">
        <v>0.33987325671231566</v>
      </c>
      <c r="G34" s="506">
        <v>7732.585249889001</v>
      </c>
      <c r="H34" s="512">
        <v>0.2545455472319567</v>
      </c>
      <c r="I34" s="509">
        <v>12320.746555408963</v>
      </c>
      <c r="J34" s="500">
        <v>0.40558119605572274</v>
      </c>
      <c r="K34" s="506">
        <v>30378.002420300123</v>
      </c>
      <c r="L34" s="500">
        <v>1</v>
      </c>
    </row>
    <row r="35" spans="3:12" ht="15">
      <c r="C35" s="774"/>
      <c r="D35" s="503" t="s">
        <v>14</v>
      </c>
      <c r="E35" s="509">
        <v>8451.465676844004</v>
      </c>
      <c r="F35" s="500">
        <v>0.376224137389598</v>
      </c>
      <c r="G35" s="506">
        <v>8015.998157289011</v>
      </c>
      <c r="H35" s="512">
        <v>0.35683893271975614</v>
      </c>
      <c r="I35" s="509">
        <v>5996.447533925001</v>
      </c>
      <c r="J35" s="500">
        <v>0.2669369298906468</v>
      </c>
      <c r="K35" s="506">
        <v>22463.911368057994</v>
      </c>
      <c r="L35" s="500">
        <v>1</v>
      </c>
    </row>
    <row r="36" spans="3:12" ht="15">
      <c r="C36" s="774"/>
      <c r="D36" s="503" t="s">
        <v>15</v>
      </c>
      <c r="E36" s="509">
        <v>8524.849545816025</v>
      </c>
      <c r="F36" s="500">
        <v>0.30867208187917694</v>
      </c>
      <c r="G36" s="506">
        <v>9615.650655898033</v>
      </c>
      <c r="H36" s="512">
        <v>0.3481683624593289</v>
      </c>
      <c r="I36" s="509">
        <v>9477.31833865204</v>
      </c>
      <c r="J36" s="500">
        <v>0.3431595556615071</v>
      </c>
      <c r="K36" s="506">
        <v>27617.81854036574</v>
      </c>
      <c r="L36" s="500">
        <v>1</v>
      </c>
    </row>
    <row r="37" spans="3:12" ht="15">
      <c r="C37" s="774"/>
      <c r="D37" s="503" t="s">
        <v>28</v>
      </c>
      <c r="E37" s="509">
        <v>915803.6469040753</v>
      </c>
      <c r="F37" s="500">
        <v>0.5340049508006011</v>
      </c>
      <c r="G37" s="506">
        <v>495462.89545220515</v>
      </c>
      <c r="H37" s="512">
        <v>0.2889043300972913</v>
      </c>
      <c r="I37" s="509">
        <v>303705.6606749575</v>
      </c>
      <c r="J37" s="500">
        <v>0.17709071910212879</v>
      </c>
      <c r="K37" s="506">
        <v>1714972.2030312018</v>
      </c>
      <c r="L37" s="500">
        <v>1</v>
      </c>
    </row>
    <row r="38" spans="3:12" ht="15">
      <c r="C38" s="774"/>
      <c r="D38" s="503" t="s">
        <v>19</v>
      </c>
      <c r="E38" s="509">
        <v>82709.74647503582</v>
      </c>
      <c r="F38" s="500">
        <v>0.4636583849104572</v>
      </c>
      <c r="G38" s="506">
        <v>53517.29665291398</v>
      </c>
      <c r="H38" s="512">
        <v>0.3000099067931905</v>
      </c>
      <c r="I38" s="509">
        <v>42158.054967511955</v>
      </c>
      <c r="J38" s="500">
        <v>0.2363317082963457</v>
      </c>
      <c r="K38" s="506">
        <v>178385.09809546292</v>
      </c>
      <c r="L38" s="500">
        <v>1</v>
      </c>
    </row>
    <row r="39" spans="3:12" ht="15">
      <c r="C39" s="774"/>
      <c r="D39" s="503" t="s">
        <v>26</v>
      </c>
      <c r="E39" s="509">
        <v>4064.3835677150087</v>
      </c>
      <c r="F39" s="500">
        <v>0.19940978619551541</v>
      </c>
      <c r="G39" s="506">
        <v>6817.74446569201</v>
      </c>
      <c r="H39" s="512">
        <v>0.33449721060741944</v>
      </c>
      <c r="I39" s="509">
        <v>9499.93869089103</v>
      </c>
      <c r="J39" s="500">
        <v>0.46609300319706365</v>
      </c>
      <c r="K39" s="506">
        <v>20382.066724298078</v>
      </c>
      <c r="L39" s="500">
        <v>1</v>
      </c>
    </row>
    <row r="40" spans="3:12" ht="15">
      <c r="C40" s="774"/>
      <c r="D40" s="503" t="s">
        <v>17</v>
      </c>
      <c r="E40" s="509">
        <v>1539.6329582499995</v>
      </c>
      <c r="F40" s="500">
        <v>0.11614727751096923</v>
      </c>
      <c r="G40" s="506">
        <v>2801.458537360001</v>
      </c>
      <c r="H40" s="512">
        <v>0.21133724140594282</v>
      </c>
      <c r="I40" s="509">
        <v>8914.776323630032</v>
      </c>
      <c r="J40" s="500">
        <v>0.6725154810830873</v>
      </c>
      <c r="K40" s="506">
        <v>13255.86781924004</v>
      </c>
      <c r="L40" s="500">
        <v>1</v>
      </c>
    </row>
    <row r="41" spans="3:12" ht="15">
      <c r="C41" s="774"/>
      <c r="D41" s="503" t="s">
        <v>18</v>
      </c>
      <c r="E41" s="509">
        <v>18962.684463877995</v>
      </c>
      <c r="F41" s="500">
        <v>0.41645882144896906</v>
      </c>
      <c r="G41" s="506">
        <v>15643.307705992027</v>
      </c>
      <c r="H41" s="512">
        <v>0.34355860865644006</v>
      </c>
      <c r="I41" s="509">
        <v>10927.163780344044</v>
      </c>
      <c r="J41" s="500">
        <v>0.2399825698946051</v>
      </c>
      <c r="K41" s="506">
        <v>45533.15595021342</v>
      </c>
      <c r="L41" s="500">
        <v>1</v>
      </c>
    </row>
    <row r="42" spans="3:12" ht="15">
      <c r="C42" s="774"/>
      <c r="D42" s="503" t="s">
        <v>16</v>
      </c>
      <c r="E42" s="509">
        <v>14919.593016571023</v>
      </c>
      <c r="F42" s="500">
        <v>0.4209975222150614</v>
      </c>
      <c r="G42" s="506">
        <v>11807.13210325298</v>
      </c>
      <c r="H42" s="512">
        <v>0.3331708414843776</v>
      </c>
      <c r="I42" s="509">
        <v>8711.946675849005</v>
      </c>
      <c r="J42" s="500">
        <v>0.24583163630056734</v>
      </c>
      <c r="K42" s="506">
        <v>35438.67179567278</v>
      </c>
      <c r="L42" s="500">
        <v>1</v>
      </c>
    </row>
    <row r="43" spans="3:12" ht="15">
      <c r="C43" s="774"/>
      <c r="D43" s="503" t="s">
        <v>22</v>
      </c>
      <c r="E43" s="509">
        <v>101926.51160943013</v>
      </c>
      <c r="F43" s="500">
        <v>0.5123919170438067</v>
      </c>
      <c r="G43" s="506">
        <v>60910.56005337046</v>
      </c>
      <c r="H43" s="512">
        <v>0.3062017736224662</v>
      </c>
      <c r="I43" s="509">
        <v>36085.87817116007</v>
      </c>
      <c r="J43" s="500">
        <v>0.18140630933374627</v>
      </c>
      <c r="K43" s="506">
        <v>198922.94983395687</v>
      </c>
      <c r="L43" s="500">
        <v>1</v>
      </c>
    </row>
    <row r="44" spans="3:12" ht="15">
      <c r="C44" s="774"/>
      <c r="D44" s="503" t="s">
        <v>34</v>
      </c>
      <c r="E44" s="509">
        <v>91668.68376881917</v>
      </c>
      <c r="F44" s="500">
        <v>0.47780374996029246</v>
      </c>
      <c r="G44" s="506">
        <v>48628.01975765983</v>
      </c>
      <c r="H44" s="512">
        <v>0.2534633338027294</v>
      </c>
      <c r="I44" s="509">
        <v>51557.554160779815</v>
      </c>
      <c r="J44" s="500">
        <v>0.2687329162369929</v>
      </c>
      <c r="K44" s="506">
        <v>191854.25768725597</v>
      </c>
      <c r="L44" s="500">
        <v>1</v>
      </c>
    </row>
    <row r="45" spans="3:12" ht="15">
      <c r="C45" s="774"/>
      <c r="D45" s="503" t="s">
        <v>33</v>
      </c>
      <c r="E45" s="509">
        <v>1522.3642376509997</v>
      </c>
      <c r="F45" s="500">
        <v>0.27134748650830587</v>
      </c>
      <c r="G45" s="506">
        <v>1561.0265681320002</v>
      </c>
      <c r="H45" s="512">
        <v>0.27823869292206166</v>
      </c>
      <c r="I45" s="509">
        <v>2526.995556150003</v>
      </c>
      <c r="J45" s="500">
        <v>0.45041382056963186</v>
      </c>
      <c r="K45" s="506">
        <v>5610.386361933006</v>
      </c>
      <c r="L45" s="500">
        <v>1</v>
      </c>
    </row>
    <row r="46" spans="3:12" ht="15.75" thickBot="1">
      <c r="C46" s="775"/>
      <c r="D46" s="504" t="s">
        <v>49</v>
      </c>
      <c r="E46" s="510">
        <v>3704981.9875253676</v>
      </c>
      <c r="F46" s="501">
        <v>0.5019464492148316</v>
      </c>
      <c r="G46" s="507">
        <v>2114261.8156365533</v>
      </c>
      <c r="H46" s="513">
        <v>0.28643761687438013</v>
      </c>
      <c r="I46" s="510">
        <v>1561985.794780128</v>
      </c>
      <c r="J46" s="501">
        <v>0.21161593391107505</v>
      </c>
      <c r="K46" s="507">
        <v>7381229.597939933</v>
      </c>
      <c r="L46" s="501">
        <v>1</v>
      </c>
    </row>
    <row r="47" spans="3:12" ht="15">
      <c r="C47" s="1" t="s">
        <v>441</v>
      </c>
      <c r="D47" s="503"/>
      <c r="E47" s="520"/>
      <c r="F47" s="521"/>
      <c r="G47" s="520"/>
      <c r="H47" s="521"/>
      <c r="I47" s="520"/>
      <c r="J47" s="521"/>
      <c r="K47" s="520"/>
      <c r="L47" s="521"/>
    </row>
    <row r="48" spans="3:12" ht="15">
      <c r="C48" s="32" t="s">
        <v>5</v>
      </c>
      <c r="D48" s="503"/>
      <c r="E48" s="520"/>
      <c r="F48" s="521"/>
      <c r="G48" s="520"/>
      <c r="H48" s="521"/>
      <c r="I48" s="520"/>
      <c r="J48" s="521"/>
      <c r="K48" s="520"/>
      <c r="L48" s="521"/>
    </row>
    <row r="49" spans="3:12" ht="15">
      <c r="C49" s="32" t="s">
        <v>6</v>
      </c>
      <c r="D49" s="503"/>
      <c r="E49" s="520"/>
      <c r="F49" s="521"/>
      <c r="G49" s="520"/>
      <c r="H49" s="521"/>
      <c r="I49" s="520"/>
      <c r="J49" s="521"/>
      <c r="K49" s="520"/>
      <c r="L49" s="521"/>
    </row>
    <row r="50" spans="3:12" ht="15">
      <c r="C50" s="519"/>
      <c r="D50" s="503"/>
      <c r="E50" s="520"/>
      <c r="F50" s="521"/>
      <c r="G50" s="520"/>
      <c r="H50" s="521"/>
      <c r="I50" s="520"/>
      <c r="J50" s="521"/>
      <c r="K50" s="520"/>
      <c r="L50" s="521"/>
    </row>
    <row r="51" spans="3:21" ht="15">
      <c r="C51" s="32"/>
      <c r="D51" s="11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40.5" customHeight="1" thickBot="1">
      <c r="A52" s="144" t="s">
        <v>190</v>
      </c>
      <c r="C52" s="755" t="s">
        <v>444</v>
      </c>
      <c r="D52" s="755"/>
      <c r="E52" s="755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3:21" ht="24.75" thickBot="1">
      <c r="C53" s="100"/>
      <c r="D53" s="130" t="s">
        <v>475</v>
      </c>
      <c r="E53" s="65" t="s">
        <v>408</v>
      </c>
      <c r="F53" s="1"/>
      <c r="G53" s="1"/>
      <c r="H53" s="104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3:21" ht="15">
      <c r="C54" s="101" t="s">
        <v>161</v>
      </c>
      <c r="D54" s="102">
        <v>6117296.149467535</v>
      </c>
      <c r="E54" s="103">
        <v>0.830641132584654</v>
      </c>
      <c r="F54" s="1"/>
      <c r="G54" s="11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3:21" ht="15">
      <c r="C55" s="105" t="s">
        <v>162</v>
      </c>
      <c r="D55" s="106">
        <v>844454.1791800462</v>
      </c>
      <c r="E55" s="107">
        <v>0.11466477323825705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3:21" ht="15">
      <c r="C56" s="105" t="s">
        <v>163</v>
      </c>
      <c r="D56" s="106">
        <v>402797.25934956945</v>
      </c>
      <c r="E56" s="107">
        <v>0.05469409417708895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3:21" ht="15.75" thickBot="1">
      <c r="C57" s="109" t="s">
        <v>164</v>
      </c>
      <c r="D57" s="110">
        <v>7364547.587997152</v>
      </c>
      <c r="E57" s="111">
        <v>1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3:21" ht="15">
      <c r="C58" s="1" t="s">
        <v>441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3:21" ht="15">
      <c r="C59" s="32" t="s">
        <v>5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3:21" ht="15">
      <c r="C60" s="32" t="s">
        <v>6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3:21" ht="15">
      <c r="C61" s="3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3:12" ht="15.75" thickBot="1">
      <c r="C62" s="776" t="s">
        <v>445</v>
      </c>
      <c r="D62" s="777"/>
      <c r="E62" s="777"/>
      <c r="F62" s="777"/>
      <c r="G62" s="777"/>
      <c r="H62" s="777"/>
      <c r="I62" s="777"/>
      <c r="J62" s="777"/>
      <c r="K62" s="777"/>
      <c r="L62" s="777"/>
    </row>
    <row r="63" spans="3:12" ht="15">
      <c r="C63" s="778"/>
      <c r="D63" s="779"/>
      <c r="E63" s="737" t="s">
        <v>427</v>
      </c>
      <c r="F63" s="738"/>
      <c r="G63" s="735" t="s">
        <v>167</v>
      </c>
      <c r="H63" s="736"/>
      <c r="I63" s="737" t="s">
        <v>428</v>
      </c>
      <c r="J63" s="738"/>
      <c r="K63" s="739" t="s">
        <v>49</v>
      </c>
      <c r="L63" s="738"/>
    </row>
    <row r="64" spans="3:12" ht="15.75" thickBot="1">
      <c r="C64" s="780"/>
      <c r="D64" s="781"/>
      <c r="E64" s="529" t="s">
        <v>429</v>
      </c>
      <c r="F64" s="522" t="s">
        <v>430</v>
      </c>
      <c r="G64" s="525" t="s">
        <v>429</v>
      </c>
      <c r="H64" s="533" t="s">
        <v>430</v>
      </c>
      <c r="I64" s="529" t="s">
        <v>429</v>
      </c>
      <c r="J64" s="522" t="s">
        <v>430</v>
      </c>
      <c r="K64" s="525" t="s">
        <v>429</v>
      </c>
      <c r="L64" s="522" t="s">
        <v>430</v>
      </c>
    </row>
    <row r="65" spans="3:12" ht="15.75" thickBot="1">
      <c r="C65" s="742" t="s">
        <v>431</v>
      </c>
      <c r="D65" s="523" t="s">
        <v>25</v>
      </c>
      <c r="E65" s="530">
        <v>244719.65212641747</v>
      </c>
      <c r="F65" s="499">
        <v>0.8015887020424873</v>
      </c>
      <c r="G65" s="526">
        <v>41855.055097616074</v>
      </c>
      <c r="H65" s="511">
        <v>0.13709785461889792</v>
      </c>
      <c r="I65" s="530">
        <v>18718.582842132004</v>
      </c>
      <c r="J65" s="499">
        <v>0.06131344333861783</v>
      </c>
      <c r="K65" s="526">
        <v>305293.2900661646</v>
      </c>
      <c r="L65" s="499">
        <v>1</v>
      </c>
    </row>
    <row r="66" spans="3:12" ht="15">
      <c r="C66" s="743"/>
      <c r="D66" s="524" t="s">
        <v>36</v>
      </c>
      <c r="E66" s="531">
        <v>12611.12768082403</v>
      </c>
      <c r="F66" s="500">
        <v>0.327343964812207</v>
      </c>
      <c r="G66" s="527">
        <v>12473.091989409018</v>
      </c>
      <c r="H66" s="512">
        <v>0.32376100604301683</v>
      </c>
      <c r="I66" s="531">
        <v>13441.39569603404</v>
      </c>
      <c r="J66" s="500">
        <v>0.34889502914477005</v>
      </c>
      <c r="K66" s="527">
        <v>38525.615366267324</v>
      </c>
      <c r="L66" s="500">
        <v>1</v>
      </c>
    </row>
    <row r="67" spans="3:12" ht="15">
      <c r="C67" s="743"/>
      <c r="D67" s="524" t="s">
        <v>73</v>
      </c>
      <c r="E67" s="531">
        <v>48814.26402449538</v>
      </c>
      <c r="F67" s="500">
        <v>0.6806215582948382</v>
      </c>
      <c r="G67" s="527">
        <v>13787.227303668957</v>
      </c>
      <c r="H67" s="512">
        <v>0.19223651773750802</v>
      </c>
      <c r="I67" s="531">
        <v>9118.634826508978</v>
      </c>
      <c r="J67" s="500">
        <v>0.1271419239676692</v>
      </c>
      <c r="K67" s="527">
        <v>71720.12615467221</v>
      </c>
      <c r="L67" s="500">
        <v>1</v>
      </c>
    </row>
    <row r="68" spans="3:12" ht="15">
      <c r="C68" s="743"/>
      <c r="D68" s="524" t="s">
        <v>29</v>
      </c>
      <c r="E68" s="531">
        <v>46497.25702075204</v>
      </c>
      <c r="F68" s="500">
        <v>0.7031751180365136</v>
      </c>
      <c r="G68" s="527">
        <v>12729.40264362799</v>
      </c>
      <c r="H68" s="512">
        <v>0.19250596228660388</v>
      </c>
      <c r="I68" s="531">
        <v>6898.059240048015</v>
      </c>
      <c r="J68" s="500">
        <v>0.10431891967689183</v>
      </c>
      <c r="K68" s="527">
        <v>66124.71890442743</v>
      </c>
      <c r="L68" s="500">
        <v>1</v>
      </c>
    </row>
    <row r="69" spans="3:12" ht="15">
      <c r="C69" s="743"/>
      <c r="D69" s="524" t="s">
        <v>30</v>
      </c>
      <c r="E69" s="531">
        <v>62200.28473153051</v>
      </c>
      <c r="F69" s="500">
        <v>0.7092280713847952</v>
      </c>
      <c r="G69" s="527">
        <v>17845.293073388977</v>
      </c>
      <c r="H69" s="512">
        <v>0.20347789152997792</v>
      </c>
      <c r="I69" s="531">
        <v>7655.808027260001</v>
      </c>
      <c r="J69" s="500">
        <v>0.08729403708522604</v>
      </c>
      <c r="K69" s="527">
        <v>87701.38583217957</v>
      </c>
      <c r="L69" s="500">
        <v>1</v>
      </c>
    </row>
    <row r="70" spans="3:12" ht="15">
      <c r="C70" s="743"/>
      <c r="D70" s="524" t="s">
        <v>27</v>
      </c>
      <c r="E70" s="531">
        <v>106475.45320502258</v>
      </c>
      <c r="F70" s="500">
        <v>0.7337675449100027</v>
      </c>
      <c r="G70" s="527">
        <v>26987.85306567114</v>
      </c>
      <c r="H70" s="512">
        <v>0.1859847513234654</v>
      </c>
      <c r="I70" s="531">
        <v>11644.57420674301</v>
      </c>
      <c r="J70" s="500">
        <v>0.08024770376653452</v>
      </c>
      <c r="K70" s="527">
        <v>145107.88047743635</v>
      </c>
      <c r="L70" s="500">
        <v>1</v>
      </c>
    </row>
    <row r="71" spans="3:12" ht="15">
      <c r="C71" s="743"/>
      <c r="D71" s="524" t="s">
        <v>20</v>
      </c>
      <c r="E71" s="531">
        <v>293886.84432239085</v>
      </c>
      <c r="F71" s="500">
        <v>0.8464110120960936</v>
      </c>
      <c r="G71" s="527">
        <v>36403.37233526386</v>
      </c>
      <c r="H71" s="512">
        <v>0.10484380576151593</v>
      </c>
      <c r="I71" s="531">
        <v>16925.072513264036</v>
      </c>
      <c r="J71" s="500">
        <v>0.04874518214240507</v>
      </c>
      <c r="K71" s="527">
        <v>347215.2891709137</v>
      </c>
      <c r="L71" s="500">
        <v>1</v>
      </c>
    </row>
    <row r="72" spans="3:12" ht="15">
      <c r="C72" s="743"/>
      <c r="D72" s="524" t="s">
        <v>23</v>
      </c>
      <c r="E72" s="531">
        <v>181979.30004777003</v>
      </c>
      <c r="F72" s="500">
        <v>0.8204715895009277</v>
      </c>
      <c r="G72" s="527">
        <v>30143.36021423102</v>
      </c>
      <c r="H72" s="512">
        <v>0.1359043070358936</v>
      </c>
      <c r="I72" s="531">
        <v>9675.757107289992</v>
      </c>
      <c r="J72" s="500">
        <v>0.04362410346319165</v>
      </c>
      <c r="K72" s="527">
        <v>221798.4173692882</v>
      </c>
      <c r="L72" s="500">
        <v>1</v>
      </c>
    </row>
    <row r="73" spans="3:12" ht="15">
      <c r="C73" s="743"/>
      <c r="D73" s="524" t="s">
        <v>35</v>
      </c>
      <c r="E73" s="531">
        <v>2019001.9807892318</v>
      </c>
      <c r="F73" s="500">
        <v>0.8816859600821081</v>
      </c>
      <c r="G73" s="527">
        <v>191025.3417038329</v>
      </c>
      <c r="H73" s="512">
        <v>0.08341961196804734</v>
      </c>
      <c r="I73" s="531">
        <v>79905.91019824754</v>
      </c>
      <c r="J73" s="500">
        <v>0.03489442794991058</v>
      </c>
      <c r="K73" s="527">
        <v>2289933.232691161</v>
      </c>
      <c r="L73" s="500">
        <v>1</v>
      </c>
    </row>
    <row r="74" spans="3:12" ht="15">
      <c r="C74" s="743"/>
      <c r="D74" s="524" t="s">
        <v>21</v>
      </c>
      <c r="E74" s="531">
        <v>150741.82584466878</v>
      </c>
      <c r="F74" s="500">
        <v>0.7540599711136033</v>
      </c>
      <c r="G74" s="527">
        <v>31349.349979740993</v>
      </c>
      <c r="H74" s="512">
        <v>0.1568197134915477</v>
      </c>
      <c r="I74" s="531">
        <v>17815.770067511</v>
      </c>
      <c r="J74" s="500">
        <v>0.08912031539486004</v>
      </c>
      <c r="K74" s="527">
        <v>199906.94589191856</v>
      </c>
      <c r="L74" s="500">
        <v>1</v>
      </c>
    </row>
    <row r="75" spans="3:12" ht="15">
      <c r="C75" s="743"/>
      <c r="D75" s="524" t="s">
        <v>32</v>
      </c>
      <c r="E75" s="531">
        <v>120190.45316859345</v>
      </c>
      <c r="F75" s="500">
        <v>0.6781434475720353</v>
      </c>
      <c r="G75" s="527">
        <v>35562.22002986693</v>
      </c>
      <c r="H75" s="512">
        <v>0.20065059959912845</v>
      </c>
      <c r="I75" s="531">
        <v>21481.883293847986</v>
      </c>
      <c r="J75" s="500">
        <v>0.12120595282884616</v>
      </c>
      <c r="K75" s="527">
        <v>177234.5564923066</v>
      </c>
      <c r="L75" s="500">
        <v>1</v>
      </c>
    </row>
    <row r="76" spans="3:12" ht="15">
      <c r="C76" s="743"/>
      <c r="D76" s="524" t="s">
        <v>443</v>
      </c>
      <c r="E76" s="531">
        <v>276646.69406841666</v>
      </c>
      <c r="F76" s="500">
        <v>0.8383108545333262</v>
      </c>
      <c r="G76" s="527">
        <v>37178.638080503115</v>
      </c>
      <c r="H76" s="512">
        <v>0.11266086502354497</v>
      </c>
      <c r="I76" s="531">
        <v>16179.573039175024</v>
      </c>
      <c r="J76" s="500">
        <v>0.049028280443144674</v>
      </c>
      <c r="K76" s="527">
        <v>330004.9051880896</v>
      </c>
      <c r="L76" s="500">
        <v>1</v>
      </c>
    </row>
    <row r="77" spans="3:12" s="547" customFormat="1" ht="15">
      <c r="C77" s="743"/>
      <c r="D77" s="548" t="s">
        <v>31</v>
      </c>
      <c r="E77" s="531">
        <v>485697.11116694</v>
      </c>
      <c r="F77" s="500">
        <v>0.8002227871498502</v>
      </c>
      <c r="G77" s="527">
        <v>75470.84789391568</v>
      </c>
      <c r="H77" s="512">
        <v>0.12434393959051905</v>
      </c>
      <c r="I77" s="531">
        <v>45784.40341413986</v>
      </c>
      <c r="J77" s="500">
        <v>0.07543327325960414</v>
      </c>
      <c r="K77" s="527">
        <v>606952.3624750117</v>
      </c>
      <c r="L77" s="500">
        <v>1</v>
      </c>
    </row>
    <row r="78" spans="3:12" s="547" customFormat="1" ht="15">
      <c r="C78" s="743"/>
      <c r="D78" s="548" t="s">
        <v>13</v>
      </c>
      <c r="E78" s="531">
        <v>15566.467573750971</v>
      </c>
      <c r="F78" s="500">
        <v>0.5141833428250102</v>
      </c>
      <c r="G78" s="527">
        <v>7251.284608617997</v>
      </c>
      <c r="H78" s="512">
        <v>0.23952060685379453</v>
      </c>
      <c r="I78" s="531">
        <v>7456.405452193989</v>
      </c>
      <c r="J78" s="500">
        <v>0.2462960503211897</v>
      </c>
      <c r="K78" s="527">
        <v>30274.157634563126</v>
      </c>
      <c r="L78" s="500">
        <v>1</v>
      </c>
    </row>
    <row r="79" spans="3:12" s="547" customFormat="1" ht="15">
      <c r="C79" s="743"/>
      <c r="D79" s="548" t="s">
        <v>14</v>
      </c>
      <c r="E79" s="531">
        <v>13033.563336716028</v>
      </c>
      <c r="F79" s="500">
        <v>0.5820344026667308</v>
      </c>
      <c r="G79" s="527">
        <v>6307.659824940004</v>
      </c>
      <c r="H79" s="512">
        <v>0.2816785343799093</v>
      </c>
      <c r="I79" s="531">
        <v>3051.8918793099983</v>
      </c>
      <c r="J79" s="500">
        <v>0.13628706295336146</v>
      </c>
      <c r="K79" s="527">
        <v>22393.115040965997</v>
      </c>
      <c r="L79" s="500">
        <v>1</v>
      </c>
    </row>
    <row r="80" spans="3:12" s="547" customFormat="1" ht="15">
      <c r="C80" s="743"/>
      <c r="D80" s="548" t="s">
        <v>15</v>
      </c>
      <c r="E80" s="531">
        <v>13281.732595476024</v>
      </c>
      <c r="F80" s="500">
        <v>0.48648994835147824</v>
      </c>
      <c r="G80" s="527">
        <v>8815.99781100503</v>
      </c>
      <c r="H80" s="512">
        <v>0.322916779788463</v>
      </c>
      <c r="I80" s="531">
        <v>5203.414541082005</v>
      </c>
      <c r="J80" s="500">
        <v>0.19059327186007002</v>
      </c>
      <c r="K80" s="527">
        <v>27301.14494756275</v>
      </c>
      <c r="L80" s="500">
        <v>1</v>
      </c>
    </row>
    <row r="81" spans="3:12" s="547" customFormat="1" ht="15">
      <c r="C81" s="743"/>
      <c r="D81" s="548" t="s">
        <v>28</v>
      </c>
      <c r="E81" s="531">
        <v>1503740.9439515022</v>
      </c>
      <c r="F81" s="500">
        <v>0.8798199113801303</v>
      </c>
      <c r="G81" s="527">
        <v>154718.42980097118</v>
      </c>
      <c r="H81" s="512">
        <v>0.09052380713838805</v>
      </c>
      <c r="I81" s="531">
        <v>50686.92369000594</v>
      </c>
      <c r="J81" s="500">
        <v>0.029656281481493473</v>
      </c>
      <c r="K81" s="527">
        <v>1709146.2974424593</v>
      </c>
      <c r="L81" s="500">
        <v>1</v>
      </c>
    </row>
    <row r="82" spans="3:12" s="547" customFormat="1" ht="15">
      <c r="C82" s="743"/>
      <c r="D82" s="548" t="s">
        <v>19</v>
      </c>
      <c r="E82" s="531">
        <v>138063.11149811136</v>
      </c>
      <c r="F82" s="500">
        <v>0.7748911954509922</v>
      </c>
      <c r="G82" s="527">
        <v>28501.503594150134</v>
      </c>
      <c r="H82" s="512">
        <v>0.15996716249962156</v>
      </c>
      <c r="I82" s="531">
        <v>11606.349178093</v>
      </c>
      <c r="J82" s="500">
        <v>0.06514164204938373</v>
      </c>
      <c r="K82" s="527">
        <v>178170.96427035495</v>
      </c>
      <c r="L82" s="500">
        <v>1</v>
      </c>
    </row>
    <row r="83" spans="3:12" s="547" customFormat="1" ht="15">
      <c r="C83" s="743"/>
      <c r="D83" s="548" t="s">
        <v>26</v>
      </c>
      <c r="E83" s="531">
        <v>6699.0646881100165</v>
      </c>
      <c r="F83" s="500">
        <v>0.3323167517073125</v>
      </c>
      <c r="G83" s="527">
        <v>7282.986849170011</v>
      </c>
      <c r="H83" s="512">
        <v>0.36128305145924355</v>
      </c>
      <c r="I83" s="531">
        <v>6176.6213363950155</v>
      </c>
      <c r="J83" s="500">
        <v>0.3064001968334422</v>
      </c>
      <c r="K83" s="527">
        <v>20158.672873675077</v>
      </c>
      <c r="L83" s="500">
        <v>1</v>
      </c>
    </row>
    <row r="84" spans="3:12" s="547" customFormat="1" ht="15">
      <c r="C84" s="743"/>
      <c r="D84" s="548" t="s">
        <v>17</v>
      </c>
      <c r="E84" s="531">
        <v>2932.6459596099985</v>
      </c>
      <c r="F84" s="500">
        <v>0.22178259894857166</v>
      </c>
      <c r="G84" s="527">
        <v>3105.980353390002</v>
      </c>
      <c r="H84" s="512">
        <v>0.2348910862563327</v>
      </c>
      <c r="I84" s="531">
        <v>7184.439759420018</v>
      </c>
      <c r="J84" s="500">
        <v>0.543326314795094</v>
      </c>
      <c r="K84" s="527">
        <v>13223.06607242004</v>
      </c>
      <c r="L84" s="500">
        <v>1</v>
      </c>
    </row>
    <row r="85" spans="3:12" s="547" customFormat="1" ht="15">
      <c r="C85" s="743"/>
      <c r="D85" s="548" t="s">
        <v>18</v>
      </c>
      <c r="E85" s="531">
        <v>34220.55729882203</v>
      </c>
      <c r="F85" s="500">
        <v>0.7496598471673349</v>
      </c>
      <c r="G85" s="527">
        <v>7809.404293507996</v>
      </c>
      <c r="H85" s="512">
        <v>0.17107836023876377</v>
      </c>
      <c r="I85" s="531">
        <v>3618.1512526199954</v>
      </c>
      <c r="J85" s="500">
        <v>0.07926179259391473</v>
      </c>
      <c r="K85" s="527">
        <v>45648.11284494941</v>
      </c>
      <c r="L85" s="500">
        <v>1</v>
      </c>
    </row>
    <row r="86" spans="3:12" s="547" customFormat="1" ht="15">
      <c r="C86" s="743"/>
      <c r="D86" s="548" t="s">
        <v>16</v>
      </c>
      <c r="E86" s="531">
        <v>24818.044449997924</v>
      </c>
      <c r="F86" s="500">
        <v>0.7026036021094082</v>
      </c>
      <c r="G86" s="527">
        <v>7200.969001768018</v>
      </c>
      <c r="H86" s="512">
        <v>0.20386081463887545</v>
      </c>
      <c r="I86" s="531">
        <v>3303.9544002170014</v>
      </c>
      <c r="J86" s="500">
        <v>0.09353558325172104</v>
      </c>
      <c r="K86" s="527">
        <v>35322.96785198278</v>
      </c>
      <c r="L86" s="500">
        <v>1</v>
      </c>
    </row>
    <row r="87" spans="3:12" s="547" customFormat="1" ht="15">
      <c r="C87" s="743"/>
      <c r="D87" s="548" t="s">
        <v>22</v>
      </c>
      <c r="E87" s="531">
        <v>173324.19040489823</v>
      </c>
      <c r="F87" s="500">
        <v>0.8712615362450084</v>
      </c>
      <c r="G87" s="527">
        <v>19241.337250889977</v>
      </c>
      <c r="H87" s="512">
        <v>0.09672185407851148</v>
      </c>
      <c r="I87" s="531">
        <v>6369.216039999999</v>
      </c>
      <c r="J87" s="500">
        <v>0.03201660967648705</v>
      </c>
      <c r="K87" s="527">
        <v>198934.74369578683</v>
      </c>
      <c r="L87" s="500">
        <v>1</v>
      </c>
    </row>
    <row r="88" spans="3:12" s="547" customFormat="1" ht="15">
      <c r="C88" s="743"/>
      <c r="D88" s="548" t="s">
        <v>34</v>
      </c>
      <c r="E88" s="531">
        <v>138889.94850870752</v>
      </c>
      <c r="F88" s="500">
        <v>0.7276221395239255</v>
      </c>
      <c r="G88" s="527">
        <v>30098.679483009957</v>
      </c>
      <c r="H88" s="512">
        <v>0.15768214904982536</v>
      </c>
      <c r="I88" s="531">
        <v>21893.34352111</v>
      </c>
      <c r="J88" s="500">
        <v>0.11469571142625642</v>
      </c>
      <c r="K88" s="527">
        <v>190881.97151282607</v>
      </c>
      <c r="L88" s="500">
        <v>1</v>
      </c>
    </row>
    <row r="89" spans="3:12" s="547" customFormat="1" ht="15">
      <c r="C89" s="743"/>
      <c r="D89" s="548" t="s">
        <v>33</v>
      </c>
      <c r="E89" s="531">
        <v>3263.631004987007</v>
      </c>
      <c r="F89" s="500">
        <v>0.5855466945899995</v>
      </c>
      <c r="G89" s="527">
        <v>1308.8928978829995</v>
      </c>
      <c r="H89" s="512">
        <v>0.23483595687030412</v>
      </c>
      <c r="I89" s="531">
        <v>1001.1238269189996</v>
      </c>
      <c r="J89" s="500">
        <v>0.1796173485396964</v>
      </c>
      <c r="K89" s="527">
        <v>5573.647729789006</v>
      </c>
      <c r="L89" s="500">
        <v>1</v>
      </c>
    </row>
    <row r="90" spans="3:12" s="547" customFormat="1" ht="15.75" thickBot="1">
      <c r="C90" s="744"/>
      <c r="D90" s="549" t="s">
        <v>49</v>
      </c>
      <c r="E90" s="532">
        <v>6117296.149467535</v>
      </c>
      <c r="F90" s="501">
        <v>0.8306411325848364</v>
      </c>
      <c r="G90" s="528">
        <v>844454.1791800462</v>
      </c>
      <c r="H90" s="513">
        <v>0.11466477323828224</v>
      </c>
      <c r="I90" s="532">
        <v>402797.25934956945</v>
      </c>
      <c r="J90" s="501">
        <v>0.054694094177100964</v>
      </c>
      <c r="K90" s="528">
        <v>7364547.587995533</v>
      </c>
      <c r="L90" s="501">
        <v>1</v>
      </c>
    </row>
    <row r="91" spans="3:21" ht="18.75" customHeight="1">
      <c r="C91" s="1" t="s">
        <v>441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3:21" ht="15">
      <c r="C92" s="32" t="s">
        <v>5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3:21" ht="15">
      <c r="C93" s="32" t="s">
        <v>6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3:21" ht="15">
      <c r="C94" s="3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3:2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">
      <c r="A96" s="145" t="s">
        <v>192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3:21" ht="15.75" thickBot="1">
      <c r="C97" s="115" t="s">
        <v>474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3:21" ht="15.75" thickBot="1">
      <c r="C98" s="760" t="s">
        <v>165</v>
      </c>
      <c r="D98" s="756" t="s">
        <v>166</v>
      </c>
      <c r="E98" s="757"/>
      <c r="F98" s="758" t="s">
        <v>167</v>
      </c>
      <c r="G98" s="759"/>
      <c r="H98" s="758" t="s">
        <v>168</v>
      </c>
      <c r="I98" s="759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3:21" ht="36.75" thickBot="1">
      <c r="C99" s="761"/>
      <c r="D99" s="130" t="s">
        <v>475</v>
      </c>
      <c r="E99" s="65" t="s">
        <v>413</v>
      </c>
      <c r="F99" s="130" t="s">
        <v>475</v>
      </c>
      <c r="G99" s="65" t="s">
        <v>413</v>
      </c>
      <c r="H99" s="130" t="s">
        <v>475</v>
      </c>
      <c r="I99" s="65" t="s">
        <v>413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3:21" ht="15">
      <c r="C100" s="471" t="s">
        <v>169</v>
      </c>
      <c r="D100" s="131">
        <v>4979919.860298322</v>
      </c>
      <c r="E100" s="132">
        <v>0.7188845309589279</v>
      </c>
      <c r="F100" s="133">
        <v>1314923.376458735</v>
      </c>
      <c r="G100" s="134">
        <v>0.1898179290531476</v>
      </c>
      <c r="H100" s="133">
        <v>632444.3119895437</v>
      </c>
      <c r="I100" s="134">
        <v>0.09129753998792442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3:21" ht="15">
      <c r="C101" s="472" t="s">
        <v>170</v>
      </c>
      <c r="D101" s="135">
        <v>4543650.27452323</v>
      </c>
      <c r="E101" s="132">
        <v>0.6503204431956847</v>
      </c>
      <c r="F101" s="136">
        <v>1592795.896599815</v>
      </c>
      <c r="G101" s="137">
        <v>0.22797259269822437</v>
      </c>
      <c r="H101" s="136">
        <v>850340.6077081144</v>
      </c>
      <c r="I101" s="137">
        <v>0.1217069641060909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3:21" ht="15">
      <c r="C102" s="472" t="s">
        <v>171</v>
      </c>
      <c r="D102" s="135">
        <v>4763712.697318836</v>
      </c>
      <c r="E102" s="132">
        <v>0.6488008770868334</v>
      </c>
      <c r="F102" s="136">
        <v>1755706.1784876587</v>
      </c>
      <c r="G102" s="137">
        <v>0.23912099257175776</v>
      </c>
      <c r="H102" s="136">
        <v>822915.0598507412</v>
      </c>
      <c r="I102" s="137">
        <v>0.11207813034140886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3:21" ht="15">
      <c r="C103" s="472" t="s">
        <v>172</v>
      </c>
      <c r="D103" s="135">
        <v>2169784.2445593374</v>
      </c>
      <c r="E103" s="132">
        <v>0.6447528465546742</v>
      </c>
      <c r="F103" s="136">
        <v>845602.998460139</v>
      </c>
      <c r="G103" s="137">
        <v>0.2512714993112453</v>
      </c>
      <c r="H103" s="136">
        <v>349908.8640917658</v>
      </c>
      <c r="I103" s="137">
        <v>0.10397565413408043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3:21" ht="15">
      <c r="C104" s="472" t="s">
        <v>173</v>
      </c>
      <c r="D104" s="135">
        <v>2417604.751103613</v>
      </c>
      <c r="E104" s="132">
        <v>0.6145571049842733</v>
      </c>
      <c r="F104" s="136">
        <v>1032432.865932065</v>
      </c>
      <c r="G104" s="137">
        <v>0.2624452789018503</v>
      </c>
      <c r="H104" s="136">
        <v>483860.032989018</v>
      </c>
      <c r="I104" s="137">
        <v>0.12299761611387638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3:21" ht="15">
      <c r="C105" s="472" t="s">
        <v>174</v>
      </c>
      <c r="D105" s="135">
        <v>4011724.164063401</v>
      </c>
      <c r="E105" s="132">
        <v>0.5707946195161948</v>
      </c>
      <c r="F105" s="136">
        <v>1973782.4448438808</v>
      </c>
      <c r="G105" s="137">
        <v>0.2808329669583441</v>
      </c>
      <c r="H105" s="136">
        <v>1042808.0018081032</v>
      </c>
      <c r="I105" s="137">
        <v>0.14837241352546107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3:21" ht="15">
      <c r="C106" s="472" t="s">
        <v>175</v>
      </c>
      <c r="D106" s="135">
        <v>3273634.539619774</v>
      </c>
      <c r="E106" s="132">
        <v>0.5001967297256837</v>
      </c>
      <c r="F106" s="136">
        <v>2069447.248072205</v>
      </c>
      <c r="G106" s="137">
        <v>0.3162022923749336</v>
      </c>
      <c r="H106" s="136">
        <v>1201612.2198340003</v>
      </c>
      <c r="I106" s="137">
        <v>0.18360097789938282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3:21" ht="15">
      <c r="C107" s="472" t="s">
        <v>446</v>
      </c>
      <c r="D107" s="135">
        <v>1724545.3692717499</v>
      </c>
      <c r="E107" s="132">
        <v>0.4437866632213143</v>
      </c>
      <c r="F107" s="136">
        <v>1091002.2481968126</v>
      </c>
      <c r="G107" s="137">
        <v>0.28075355738461927</v>
      </c>
      <c r="H107" s="136">
        <v>1070430.7414884015</v>
      </c>
      <c r="I107" s="137">
        <v>0.27545977939406646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3:21" ht="15">
      <c r="C108" s="472" t="s">
        <v>176</v>
      </c>
      <c r="D108" s="135">
        <v>2510378.337875787</v>
      </c>
      <c r="E108" s="132">
        <v>0.38362303875044984</v>
      </c>
      <c r="F108" s="136">
        <v>1899750.2575600683</v>
      </c>
      <c r="G108" s="137">
        <v>0.2903100125094385</v>
      </c>
      <c r="H108" s="136">
        <v>2133738.9106781613</v>
      </c>
      <c r="I108" s="137">
        <v>0.3260669487401116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3:21" ht="15">
      <c r="C109" s="472" t="s">
        <v>177</v>
      </c>
      <c r="D109" s="135">
        <v>1278157.978578086</v>
      </c>
      <c r="E109" s="132">
        <v>0.2724539304887249</v>
      </c>
      <c r="F109" s="136">
        <v>1388063.98020318</v>
      </c>
      <c r="G109" s="137">
        <v>0.2958816464901297</v>
      </c>
      <c r="H109" s="136">
        <v>2025059.1553701805</v>
      </c>
      <c r="I109" s="137">
        <v>0.4316644230211455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3:21" ht="15">
      <c r="C110" s="472" t="s">
        <v>178</v>
      </c>
      <c r="D110" s="135">
        <v>516392.1836327664</v>
      </c>
      <c r="E110" s="132">
        <v>0.23832780380640967</v>
      </c>
      <c r="F110" s="136">
        <v>658618.2699783986</v>
      </c>
      <c r="G110" s="137">
        <v>0.30396867111055315</v>
      </c>
      <c r="H110" s="136">
        <v>991720.3070692989</v>
      </c>
      <c r="I110" s="137">
        <v>0.45770352508303713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3:21" ht="15.75" thickBot="1">
      <c r="C111" s="473" t="s">
        <v>179</v>
      </c>
      <c r="D111" s="138">
        <v>1515443.4242615614</v>
      </c>
      <c r="E111" s="139">
        <v>0.20512853998732666</v>
      </c>
      <c r="F111" s="140">
        <v>2135973.655009073</v>
      </c>
      <c r="G111" s="141">
        <v>0.2891227414292317</v>
      </c>
      <c r="H111" s="140">
        <v>3736357.5539188236</v>
      </c>
      <c r="I111" s="141">
        <v>0.5057487185834416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3:21" ht="15">
      <c r="C112" s="1" t="s">
        <v>447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3:21" ht="15">
      <c r="C113" s="32" t="s">
        <v>5</v>
      </c>
      <c r="D113" s="1"/>
      <c r="E113" s="1"/>
      <c r="F113" s="1"/>
      <c r="G113" s="1"/>
      <c r="H113" s="1"/>
      <c r="I113" s="1"/>
      <c r="J113" s="1"/>
      <c r="K113" s="734"/>
      <c r="L113" s="734"/>
      <c r="M113" s="734"/>
      <c r="N113" s="127"/>
      <c r="O113" s="1"/>
      <c r="P113" s="734"/>
      <c r="Q113" s="734"/>
      <c r="R113" s="734"/>
      <c r="S113" s="1"/>
      <c r="T113" s="1"/>
      <c r="U113" s="1"/>
    </row>
    <row r="114" spans="3:21" ht="15">
      <c r="C114" s="32" t="s">
        <v>6</v>
      </c>
      <c r="D114" s="1"/>
      <c r="E114" s="1"/>
      <c r="F114" s="1"/>
      <c r="G114" s="1"/>
      <c r="H114" s="1"/>
      <c r="I114" s="1"/>
      <c r="S114" s="1"/>
      <c r="T114" s="1"/>
      <c r="U114" s="1"/>
    </row>
    <row r="115" spans="3:21" ht="15">
      <c r="C115" s="32" t="s">
        <v>191</v>
      </c>
      <c r="D115" s="1"/>
      <c r="E115" s="1"/>
      <c r="F115" s="1"/>
      <c r="G115" s="1"/>
      <c r="H115" s="1"/>
      <c r="I115" s="1"/>
      <c r="S115" s="1"/>
      <c r="T115" s="1"/>
      <c r="U115" s="1"/>
    </row>
    <row r="116" spans="4:21" ht="15.75" customHeight="1">
      <c r="D116" s="1"/>
      <c r="E116" s="1"/>
      <c r="F116" s="1"/>
      <c r="G116" s="1"/>
      <c r="H116" s="1"/>
      <c r="I116" s="1"/>
      <c r="S116" s="1"/>
      <c r="T116" s="1"/>
      <c r="U116" s="1"/>
    </row>
    <row r="117" spans="3:21" ht="23.25" customHeight="1">
      <c r="C117" s="1"/>
      <c r="D117" s="1"/>
      <c r="E117" s="1"/>
      <c r="F117" s="1"/>
      <c r="G117" s="1"/>
      <c r="H117" s="1"/>
      <c r="I117" s="1"/>
      <c r="S117" s="1"/>
      <c r="T117" s="1"/>
      <c r="U117" s="1"/>
    </row>
    <row r="118" spans="1:21" ht="22.5" customHeight="1" thickBot="1">
      <c r="A118" s="144" t="s">
        <v>193</v>
      </c>
      <c r="C118" s="556" t="s">
        <v>416</v>
      </c>
      <c r="D118" s="556"/>
      <c r="E118" s="556"/>
      <c r="F118" s="1"/>
      <c r="G118" s="1"/>
      <c r="H118" s="1"/>
      <c r="I118" s="1"/>
      <c r="S118" s="1"/>
      <c r="T118" s="1"/>
      <c r="U118" s="1"/>
    </row>
    <row r="119" spans="1:21" ht="24.75" customHeight="1" thickBot="1">
      <c r="A119" s="10"/>
      <c r="C119" s="142"/>
      <c r="D119" s="130" t="s">
        <v>475</v>
      </c>
      <c r="E119" s="65" t="s">
        <v>408</v>
      </c>
      <c r="F119" s="1"/>
      <c r="G119" s="1"/>
      <c r="H119" s="1"/>
      <c r="I119" s="1"/>
      <c r="S119" s="1"/>
      <c r="T119" s="1"/>
      <c r="U119" s="1"/>
    </row>
    <row r="120" spans="3:21" ht="15">
      <c r="C120" s="118" t="s">
        <v>180</v>
      </c>
      <c r="D120" s="116">
        <v>2858486.1921625603</v>
      </c>
      <c r="E120" s="119">
        <v>0.3935363804444899</v>
      </c>
      <c r="F120" s="1"/>
      <c r="G120" s="1"/>
      <c r="H120" s="1"/>
      <c r="I120" s="1"/>
      <c r="S120" s="1"/>
      <c r="T120" s="1"/>
      <c r="U120" s="1"/>
    </row>
    <row r="121" spans="3:21" ht="15">
      <c r="C121" s="120" t="s">
        <v>181</v>
      </c>
      <c r="D121" s="117">
        <v>3629057.786456159</v>
      </c>
      <c r="E121" s="121">
        <v>0.4996232864869583</v>
      </c>
      <c r="F121" s="1"/>
      <c r="G121" s="1"/>
      <c r="H121" s="1"/>
      <c r="I121" s="1"/>
      <c r="S121" s="1"/>
      <c r="T121" s="1"/>
      <c r="U121" s="1"/>
    </row>
    <row r="122" spans="3:21" ht="15">
      <c r="C122" s="120" t="s">
        <v>182</v>
      </c>
      <c r="D122" s="117">
        <v>776044.1779190437</v>
      </c>
      <c r="E122" s="121">
        <v>0.10684033306882323</v>
      </c>
      <c r="F122" s="1"/>
      <c r="G122" s="1"/>
      <c r="H122" s="1"/>
      <c r="I122" s="1"/>
      <c r="S122" s="1"/>
      <c r="T122" s="1"/>
      <c r="U122" s="1"/>
    </row>
    <row r="123" spans="3:21" ht="15.75" thickBot="1">
      <c r="C123" s="122" t="s">
        <v>49</v>
      </c>
      <c r="D123" s="123">
        <v>7263588.156535791</v>
      </c>
      <c r="E123" s="124">
        <v>1</v>
      </c>
      <c r="F123" s="1"/>
      <c r="G123" s="1"/>
      <c r="H123" s="1"/>
      <c r="I123" s="1"/>
      <c r="S123" s="1"/>
      <c r="T123" s="1"/>
      <c r="U123" s="1"/>
    </row>
    <row r="124" spans="3:21" ht="15">
      <c r="C124" s="32" t="s">
        <v>5</v>
      </c>
      <c r="D124" s="125"/>
      <c r="E124" s="126"/>
      <c r="F124" s="1"/>
      <c r="G124" s="1"/>
      <c r="H124" s="1"/>
      <c r="I124" s="1"/>
      <c r="S124" s="1"/>
      <c r="T124" s="1"/>
      <c r="U124" s="1"/>
    </row>
    <row r="125" spans="3:21" ht="15">
      <c r="C125" s="32" t="s">
        <v>6</v>
      </c>
      <c r="D125" s="125"/>
      <c r="E125" s="126"/>
      <c r="F125" s="1"/>
      <c r="G125" s="1"/>
      <c r="H125" s="1"/>
      <c r="I125" s="1"/>
      <c r="S125" s="1"/>
      <c r="T125" s="1"/>
      <c r="U125" s="1"/>
    </row>
    <row r="126" spans="3:9" ht="15">
      <c r="C126" s="115" t="s">
        <v>194</v>
      </c>
      <c r="D126" s="125"/>
      <c r="E126" s="126"/>
      <c r="F126" s="1"/>
      <c r="G126" s="1"/>
      <c r="H126" s="1"/>
      <c r="I126" s="1"/>
    </row>
    <row r="127" spans="3:10" ht="15">
      <c r="C127" s="1"/>
      <c r="D127" s="1"/>
      <c r="E127" s="1"/>
      <c r="F127" s="1"/>
      <c r="G127" s="1"/>
      <c r="H127" s="1"/>
      <c r="I127" s="1"/>
      <c r="J127" s="1"/>
    </row>
    <row r="128" spans="4:10" ht="15">
      <c r="D128" s="1"/>
      <c r="E128" s="1"/>
      <c r="F128" s="1"/>
      <c r="G128" s="1"/>
      <c r="H128" s="1"/>
      <c r="I128" s="1"/>
      <c r="J128" s="1"/>
    </row>
    <row r="129" spans="3:10" ht="15">
      <c r="C129" s="1"/>
      <c r="D129" s="1"/>
      <c r="E129" s="1"/>
      <c r="F129" s="1"/>
      <c r="G129" s="1"/>
      <c r="H129" s="1"/>
      <c r="I129" s="1"/>
      <c r="J129" s="1"/>
    </row>
    <row r="130" spans="1:10" ht="15.75" customHeight="1" thickBot="1">
      <c r="A130" s="144" t="s">
        <v>197</v>
      </c>
      <c r="C130" s="556" t="s">
        <v>417</v>
      </c>
      <c r="D130" s="556"/>
      <c r="E130" s="556"/>
      <c r="F130" s="1"/>
      <c r="G130" s="1"/>
      <c r="H130" s="1"/>
      <c r="I130" s="1"/>
      <c r="J130" s="1"/>
    </row>
    <row r="131" spans="1:10" ht="24.75" thickBot="1">
      <c r="A131" s="10"/>
      <c r="C131" s="142"/>
      <c r="D131" s="130" t="s">
        <v>475</v>
      </c>
      <c r="E131" s="65" t="s">
        <v>408</v>
      </c>
      <c r="F131" s="1"/>
      <c r="G131" s="1"/>
      <c r="H131" s="1"/>
      <c r="I131" s="1"/>
      <c r="J131" s="1"/>
    </row>
    <row r="132" spans="3:10" ht="15">
      <c r="C132" s="118" t="s">
        <v>180</v>
      </c>
      <c r="D132" s="116">
        <v>5652482.753543902</v>
      </c>
      <c r="E132" s="119">
        <v>0.7734354065450998</v>
      </c>
      <c r="F132" s="1"/>
      <c r="G132" s="1"/>
      <c r="H132" s="1"/>
      <c r="I132" s="1"/>
      <c r="J132" s="1"/>
    </row>
    <row r="133" spans="3:10" ht="15">
      <c r="C133" s="120" t="s">
        <v>181</v>
      </c>
      <c r="D133" s="117">
        <v>1381669.78548923</v>
      </c>
      <c r="E133" s="121">
        <v>0.18905539014355235</v>
      </c>
      <c r="F133" s="1"/>
      <c r="G133" s="1"/>
      <c r="H133" s="1"/>
      <c r="I133" s="1"/>
      <c r="J133" s="1"/>
    </row>
    <row r="134" spans="3:10" ht="15">
      <c r="C134" s="120" t="s">
        <v>182</v>
      </c>
      <c r="D134" s="117">
        <v>274127.77204597724</v>
      </c>
      <c r="E134" s="121">
        <v>0.037509203311545516</v>
      </c>
      <c r="F134" s="1"/>
      <c r="G134" s="1"/>
      <c r="H134" s="1"/>
      <c r="I134" s="1"/>
      <c r="J134" s="1"/>
    </row>
    <row r="135" spans="3:10" ht="15.75" thickBot="1">
      <c r="C135" s="122" t="s">
        <v>49</v>
      </c>
      <c r="D135" s="123">
        <v>7308280.311077665</v>
      </c>
      <c r="E135" s="124">
        <v>1</v>
      </c>
      <c r="F135" s="1"/>
      <c r="G135" s="1"/>
      <c r="H135" s="1"/>
      <c r="I135" s="1"/>
      <c r="J135" s="1"/>
    </row>
    <row r="136" spans="3:10" ht="15">
      <c r="C136" s="32" t="s">
        <v>5</v>
      </c>
      <c r="D136" s="1"/>
      <c r="E136" s="1"/>
      <c r="F136" s="1"/>
      <c r="G136" s="1"/>
      <c r="H136" s="1"/>
      <c r="I136" s="1"/>
      <c r="J136" s="1"/>
    </row>
    <row r="137" spans="3:10" ht="15">
      <c r="C137" s="32" t="s">
        <v>6</v>
      </c>
      <c r="D137" s="1"/>
      <c r="E137" s="1"/>
      <c r="F137" s="1"/>
      <c r="G137" s="1"/>
      <c r="H137" s="1"/>
      <c r="I137" s="1"/>
      <c r="J137" s="1"/>
    </row>
    <row r="138" spans="3:10" ht="15">
      <c r="C138" s="115" t="s">
        <v>195</v>
      </c>
      <c r="D138" s="1"/>
      <c r="E138" s="1"/>
      <c r="F138" s="1"/>
      <c r="G138" s="1"/>
      <c r="H138" s="1"/>
      <c r="I138" s="1"/>
      <c r="J138" s="1"/>
    </row>
    <row r="139" spans="3:10" ht="15">
      <c r="C139" s="32"/>
      <c r="D139" s="1"/>
      <c r="E139" s="1"/>
      <c r="F139" s="1"/>
      <c r="G139" s="1"/>
      <c r="H139" s="1"/>
      <c r="I139" s="1"/>
      <c r="J139" s="1"/>
    </row>
    <row r="140" spans="3:10" ht="15">
      <c r="C140" s="32"/>
      <c r="D140" s="1"/>
      <c r="E140" s="1"/>
      <c r="F140" s="1"/>
      <c r="G140" s="1"/>
      <c r="H140" s="1"/>
      <c r="I140" s="1"/>
      <c r="J140" s="1"/>
    </row>
    <row r="141" spans="4:10" ht="15">
      <c r="D141" s="1"/>
      <c r="E141" s="1"/>
      <c r="F141" s="1"/>
      <c r="G141" s="1"/>
      <c r="H141" s="1"/>
      <c r="I141" s="1"/>
      <c r="J141" s="1"/>
    </row>
    <row r="142" spans="3:10" ht="15">
      <c r="C142" s="1"/>
      <c r="D142" s="1"/>
      <c r="E142" s="1"/>
      <c r="F142" s="1"/>
      <c r="G142" s="1"/>
      <c r="H142" s="1"/>
      <c r="I142" s="1"/>
      <c r="J142" s="1"/>
    </row>
    <row r="143" spans="1:10" ht="15" customHeight="1">
      <c r="A143" s="143" t="s">
        <v>198</v>
      </c>
      <c r="C143" s="557" t="s">
        <v>419</v>
      </c>
      <c r="D143" s="557"/>
      <c r="E143" s="557"/>
      <c r="F143" s="1"/>
      <c r="G143" s="557"/>
      <c r="H143" s="557"/>
      <c r="I143" s="557"/>
      <c r="J143" s="1"/>
    </row>
    <row r="144" spans="3:18" s="534" customFormat="1" ht="15.75" thickBot="1">
      <c r="C144" s="753"/>
      <c r="D144" s="753"/>
      <c r="E144" s="753"/>
      <c r="F144" s="535"/>
      <c r="G144" s="754"/>
      <c r="H144" s="754"/>
      <c r="I144" s="754"/>
      <c r="J144" s="627"/>
      <c r="K144" s="754"/>
      <c r="L144" s="754"/>
      <c r="M144" s="754"/>
      <c r="N144" s="628"/>
      <c r="O144" s="628"/>
      <c r="P144" s="628"/>
      <c r="Q144" s="628"/>
      <c r="R144" s="629"/>
    </row>
    <row r="145" spans="3:18" s="534" customFormat="1" ht="24.75" thickBot="1">
      <c r="C145" s="537"/>
      <c r="D145" s="130" t="s">
        <v>475</v>
      </c>
      <c r="E145" s="538" t="s">
        <v>408</v>
      </c>
      <c r="F145" s="535"/>
      <c r="G145" s="628"/>
      <c r="H145" s="613"/>
      <c r="I145" s="630"/>
      <c r="J145" s="627"/>
      <c r="K145" s="628"/>
      <c r="L145" s="613"/>
      <c r="M145" s="630"/>
      <c r="N145" s="628"/>
      <c r="O145" s="628"/>
      <c r="P145" s="613"/>
      <c r="Q145" s="630"/>
      <c r="R145" s="629"/>
    </row>
    <row r="146" spans="3:18" s="534" customFormat="1" ht="15">
      <c r="C146" s="478" t="s">
        <v>185</v>
      </c>
      <c r="D146" s="539">
        <v>5265649.049941257</v>
      </c>
      <c r="E146" s="540">
        <v>0.23905570632568765</v>
      </c>
      <c r="F146" s="536"/>
      <c r="G146" s="631"/>
      <c r="H146" s="632"/>
      <c r="I146" s="633"/>
      <c r="J146" s="627"/>
      <c r="K146" s="631"/>
      <c r="L146" s="632"/>
      <c r="M146" s="541"/>
      <c r="N146" s="541"/>
      <c r="O146" s="634"/>
      <c r="P146" s="632"/>
      <c r="Q146" s="541"/>
      <c r="R146" s="629"/>
    </row>
    <row r="147" spans="3:18" s="534" customFormat="1" ht="15">
      <c r="C147" s="479" t="s">
        <v>449</v>
      </c>
      <c r="D147" s="542">
        <v>4436149.806319926</v>
      </c>
      <c r="E147" s="543">
        <v>0.20139719059480485</v>
      </c>
      <c r="F147" s="536"/>
      <c r="G147" s="631"/>
      <c r="H147" s="632"/>
      <c r="I147" s="633"/>
      <c r="J147" s="627"/>
      <c r="K147" s="631"/>
      <c r="L147" s="632"/>
      <c r="M147" s="541"/>
      <c r="N147" s="541"/>
      <c r="O147" s="634"/>
      <c r="P147" s="632"/>
      <c r="Q147" s="541"/>
      <c r="R147" s="629"/>
    </row>
    <row r="148" spans="3:18" s="534" customFormat="1" ht="15">
      <c r="C148" s="479" t="s">
        <v>184</v>
      </c>
      <c r="D148" s="542">
        <v>3610764.8391833757</v>
      </c>
      <c r="E148" s="543">
        <v>0.1639254592967166</v>
      </c>
      <c r="F148" s="536"/>
      <c r="G148" s="631"/>
      <c r="H148" s="632"/>
      <c r="I148" s="633"/>
      <c r="J148" s="627"/>
      <c r="K148" s="631"/>
      <c r="L148" s="632"/>
      <c r="M148" s="541"/>
      <c r="N148" s="541"/>
      <c r="O148" s="634"/>
      <c r="P148" s="632"/>
      <c r="Q148" s="541"/>
      <c r="R148" s="629"/>
    </row>
    <row r="149" spans="3:18" s="534" customFormat="1" ht="15">
      <c r="C149" s="479" t="s">
        <v>183</v>
      </c>
      <c r="D149" s="542">
        <v>3585615.348732374</v>
      </c>
      <c r="E149" s="543">
        <v>0.1627836951672666</v>
      </c>
      <c r="F149" s="536"/>
      <c r="G149" s="631"/>
      <c r="H149" s="632"/>
      <c r="I149" s="633"/>
      <c r="J149" s="627"/>
      <c r="K149" s="631"/>
      <c r="L149" s="632"/>
      <c r="M149" s="541"/>
      <c r="N149" s="541"/>
      <c r="O149" s="634"/>
      <c r="P149" s="632"/>
      <c r="Q149" s="541"/>
      <c r="R149" s="629"/>
    </row>
    <row r="150" spans="3:18" s="534" customFormat="1" ht="24.75">
      <c r="C150" s="479" t="s">
        <v>448</v>
      </c>
      <c r="D150" s="542">
        <v>2031381.0400481368</v>
      </c>
      <c r="E150" s="543">
        <v>0.09222286269737912</v>
      </c>
      <c r="F150" s="536"/>
      <c r="G150" s="631"/>
      <c r="H150" s="632"/>
      <c r="I150" s="633"/>
      <c r="J150" s="627"/>
      <c r="K150" s="631"/>
      <c r="L150" s="632"/>
      <c r="M150" s="541"/>
      <c r="N150" s="541"/>
      <c r="O150" s="634"/>
      <c r="P150" s="632"/>
      <c r="Q150" s="541"/>
      <c r="R150" s="629"/>
    </row>
    <row r="151" spans="3:18" s="534" customFormat="1" ht="24.75">
      <c r="C151" s="479" t="s">
        <v>186</v>
      </c>
      <c r="D151" s="542">
        <v>1423827.0584357297</v>
      </c>
      <c r="E151" s="543">
        <v>0.06464046120653952</v>
      </c>
      <c r="F151" s="536"/>
      <c r="G151" s="631"/>
      <c r="H151" s="632"/>
      <c r="I151" s="633"/>
      <c r="J151" s="627"/>
      <c r="K151" s="631"/>
      <c r="L151" s="632"/>
      <c r="M151" s="541"/>
      <c r="N151" s="541"/>
      <c r="O151" s="634"/>
      <c r="P151" s="632"/>
      <c r="Q151" s="541"/>
      <c r="R151" s="629"/>
    </row>
    <row r="152" spans="3:18" s="534" customFormat="1" ht="15">
      <c r="C152" s="479" t="s">
        <v>450</v>
      </c>
      <c r="D152" s="542">
        <v>1386273.2631158363</v>
      </c>
      <c r="E152" s="543">
        <v>0.06293555285046373</v>
      </c>
      <c r="F152" s="536"/>
      <c r="G152" s="631"/>
      <c r="H152" s="632"/>
      <c r="I152" s="633"/>
      <c r="J152" s="627"/>
      <c r="K152" s="631"/>
      <c r="L152" s="632"/>
      <c r="M152" s="541"/>
      <c r="N152" s="541"/>
      <c r="O152" s="634"/>
      <c r="P152" s="632"/>
      <c r="Q152" s="541"/>
      <c r="R152" s="629"/>
    </row>
    <row r="153" spans="3:18" s="534" customFormat="1" ht="15">
      <c r="C153" s="479" t="s">
        <v>187</v>
      </c>
      <c r="D153" s="542">
        <v>287209.9453848501</v>
      </c>
      <c r="E153" s="543">
        <v>0.01303907186114188</v>
      </c>
      <c r="F153" s="536"/>
      <c r="G153" s="631"/>
      <c r="H153" s="632"/>
      <c r="I153" s="633"/>
      <c r="J153" s="627"/>
      <c r="K153" s="631"/>
      <c r="L153" s="632"/>
      <c r="M153" s="541"/>
      <c r="N153" s="541"/>
      <c r="O153" s="634"/>
      <c r="P153" s="632"/>
      <c r="Q153" s="541"/>
      <c r="R153" s="629"/>
    </row>
    <row r="154" spans="3:18" s="534" customFormat="1" ht="15.75" thickBot="1">
      <c r="C154" s="480" t="s">
        <v>49</v>
      </c>
      <c r="D154" s="544">
        <v>22026870.351161487</v>
      </c>
      <c r="E154" s="545">
        <v>1</v>
      </c>
      <c r="F154" s="536"/>
      <c r="G154" s="635"/>
      <c r="H154" s="636"/>
      <c r="I154" s="637"/>
      <c r="J154" s="627"/>
      <c r="K154" s="635"/>
      <c r="L154" s="636"/>
      <c r="M154" s="546"/>
      <c r="N154" s="546"/>
      <c r="O154" s="638"/>
      <c r="P154" s="636"/>
      <c r="Q154" s="546"/>
      <c r="R154" s="629"/>
    </row>
    <row r="155" spans="3:18" ht="15">
      <c r="C155" s="32" t="s">
        <v>5</v>
      </c>
      <c r="D155" s="1"/>
      <c r="E155" s="1"/>
      <c r="F155" s="1"/>
      <c r="G155" s="32"/>
      <c r="H155" s="1"/>
      <c r="I155" s="1"/>
      <c r="J155" s="1"/>
      <c r="K155" s="32"/>
      <c r="L155" s="1"/>
      <c r="M155" s="1"/>
      <c r="N155" s="1"/>
      <c r="O155" s="1"/>
      <c r="P155" s="32"/>
      <c r="Q155" s="1"/>
      <c r="R155" s="1"/>
    </row>
    <row r="156" spans="3:10" ht="15">
      <c r="C156" s="32" t="s">
        <v>6</v>
      </c>
      <c r="J156" s="1"/>
    </row>
    <row r="157" ht="15">
      <c r="C157" s="115" t="s">
        <v>196</v>
      </c>
    </row>
    <row r="160" spans="1:29" s="547" customFormat="1" ht="15">
      <c r="A160" s="2"/>
      <c r="B160" s="551"/>
      <c r="C160" s="551"/>
      <c r="M160" s="551"/>
      <c r="N160" s="551"/>
      <c r="O160" s="551"/>
      <c r="P160" s="551"/>
      <c r="Q160" s="551"/>
      <c r="R160" s="551"/>
      <c r="S160" s="551"/>
      <c r="T160" s="551"/>
      <c r="U160" s="551"/>
      <c r="V160" s="551"/>
      <c r="W160" s="551"/>
      <c r="X160" s="551"/>
      <c r="Y160" s="551"/>
      <c r="Z160" s="551"/>
      <c r="AA160" s="551"/>
      <c r="AB160" s="551"/>
      <c r="AC160" s="551"/>
    </row>
    <row r="161" spans="1:29" ht="15">
      <c r="A161" s="229" t="s">
        <v>508</v>
      </c>
      <c r="B161" s="2"/>
      <c r="C161" s="748" t="s">
        <v>234</v>
      </c>
      <c r="D161" s="748"/>
      <c r="E161" s="748"/>
      <c r="F161" s="748"/>
      <c r="G161" s="748"/>
      <c r="H161" s="748"/>
      <c r="I161" s="748"/>
      <c r="J161" s="748"/>
      <c r="K161" s="748"/>
      <c r="L161" s="48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">
      <c r="A162" s="2"/>
      <c r="B162" s="2"/>
      <c r="C162" s="21" t="s">
        <v>235</v>
      </c>
      <c r="D162" s="21"/>
      <c r="E162" s="21"/>
      <c r="F162" s="21"/>
      <c r="G162" s="21"/>
      <c r="H162" s="21"/>
      <c r="I162" s="21"/>
      <c r="J162" s="21"/>
      <c r="K162" s="553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5">
      <c r="B163" s="2"/>
      <c r="C163" s="2"/>
      <c r="D163" s="444"/>
      <c r="E163" s="444"/>
      <c r="F163" s="198"/>
      <c r="G163" s="198"/>
      <c r="H163" s="198"/>
      <c r="I163" s="198"/>
      <c r="J163" s="198"/>
      <c r="K163" s="198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5.75" customHeight="1" thickBot="1">
      <c r="B164" s="2"/>
      <c r="C164" s="556" t="s">
        <v>420</v>
      </c>
      <c r="D164" s="556"/>
      <c r="F164" s="2"/>
      <c r="G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5.75" thickBot="1">
      <c r="B165" s="2"/>
      <c r="C165" s="213" t="s">
        <v>271</v>
      </c>
      <c r="D165" s="213" t="s">
        <v>270</v>
      </c>
      <c r="F165" s="1"/>
      <c r="G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">
      <c r="A166" s="2"/>
      <c r="B166" s="2"/>
      <c r="C166" s="118" t="s">
        <v>236</v>
      </c>
      <c r="D166" s="224">
        <v>6.337280074939571</v>
      </c>
      <c r="F166" s="1"/>
      <c r="G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">
      <c r="A167" s="2"/>
      <c r="B167" s="2"/>
      <c r="C167" s="120" t="s">
        <v>237</v>
      </c>
      <c r="D167" s="225">
        <v>5.927852249611729</v>
      </c>
      <c r="F167" s="1"/>
      <c r="G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">
      <c r="A168" s="64"/>
      <c r="B168" s="2"/>
      <c r="C168" s="120" t="s">
        <v>451</v>
      </c>
      <c r="D168" s="225">
        <v>5.832237299416083</v>
      </c>
      <c r="F168" s="1"/>
      <c r="G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">
      <c r="A169" s="2"/>
      <c r="B169" s="2"/>
      <c r="C169" s="120" t="s">
        <v>267</v>
      </c>
      <c r="D169" s="225">
        <v>5.795002281546297</v>
      </c>
      <c r="F169" s="1"/>
      <c r="G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">
      <c r="A170" s="2"/>
      <c r="B170" s="2"/>
      <c r="C170" s="120" t="s">
        <v>238</v>
      </c>
      <c r="D170" s="225">
        <v>5.761121599651506</v>
      </c>
      <c r="F170" s="1"/>
      <c r="G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">
      <c r="A171" s="2"/>
      <c r="B171" s="2"/>
      <c r="C171" s="120" t="s">
        <v>239</v>
      </c>
      <c r="D171" s="225">
        <v>5.7321800275744605</v>
      </c>
      <c r="F171" s="1"/>
      <c r="G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">
      <c r="A172" s="2"/>
      <c r="B172" s="2"/>
      <c r="C172" s="120" t="s">
        <v>452</v>
      </c>
      <c r="D172" s="225">
        <v>5.615074508951981</v>
      </c>
      <c r="F172" s="1"/>
      <c r="G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">
      <c r="A173" s="2"/>
      <c r="B173" s="2"/>
      <c r="C173" s="120" t="s">
        <v>240</v>
      </c>
      <c r="D173" s="225">
        <v>5.432108682676394</v>
      </c>
      <c r="F173" s="1"/>
      <c r="G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">
      <c r="A174" s="2"/>
      <c r="B174" s="2"/>
      <c r="C174" s="120" t="s">
        <v>241</v>
      </c>
      <c r="D174" s="225">
        <v>4.95746782328969</v>
      </c>
      <c r="F174" s="1"/>
      <c r="G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">
      <c r="A175" s="2"/>
      <c r="B175" s="2"/>
      <c r="C175" s="120" t="s">
        <v>242</v>
      </c>
      <c r="D175" s="225">
        <v>4.770638176357418</v>
      </c>
      <c r="F175" s="1"/>
      <c r="G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">
      <c r="A176" s="2"/>
      <c r="B176" s="2"/>
      <c r="C176" s="120" t="s">
        <v>243</v>
      </c>
      <c r="D176" s="225">
        <v>4.750120238266656</v>
      </c>
      <c r="F176" s="1"/>
      <c r="G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">
      <c r="A177" s="2"/>
      <c r="B177" s="2"/>
      <c r="C177" s="120" t="s">
        <v>97</v>
      </c>
      <c r="D177" s="225">
        <v>4.555865121017256</v>
      </c>
      <c r="F177" s="1"/>
      <c r="G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">
      <c r="A178" s="2"/>
      <c r="B178" s="2"/>
      <c r="C178" s="120" t="s">
        <v>273</v>
      </c>
      <c r="D178" s="225">
        <v>4.283371811041192</v>
      </c>
      <c r="F178" s="1"/>
      <c r="G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thickBot="1">
      <c r="A179" s="2"/>
      <c r="B179" s="2"/>
      <c r="C179" s="210" t="s">
        <v>453</v>
      </c>
      <c r="D179" s="226">
        <v>4.06735057356281</v>
      </c>
      <c r="F179" s="1"/>
      <c r="G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">
      <c r="A180" s="2"/>
      <c r="B180" s="2"/>
      <c r="C180" s="554" t="s">
        <v>454</v>
      </c>
      <c r="D180" s="554"/>
      <c r="F180" s="1"/>
      <c r="G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">
      <c r="A181" s="2"/>
      <c r="B181" s="2"/>
      <c r="C181" s="32" t="s">
        <v>5</v>
      </c>
      <c r="D181" s="1"/>
      <c r="F181" s="1"/>
      <c r="G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">
      <c r="A182" s="2"/>
      <c r="B182" s="2"/>
      <c r="C182" s="32" t="s">
        <v>6</v>
      </c>
      <c r="D182" s="1"/>
      <c r="F182" s="1"/>
      <c r="G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">
      <c r="A183" s="2"/>
      <c r="B183" s="2"/>
      <c r="C183" s="2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">
      <c r="A184" s="2"/>
      <c r="B184" s="2"/>
      <c r="C184" s="2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">
      <c r="A185" s="2"/>
      <c r="B185" s="2"/>
      <c r="C185" s="2"/>
      <c r="D185" s="21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212"/>
      <c r="W185" s="1"/>
      <c r="X185" s="1"/>
      <c r="Y185" s="1"/>
      <c r="Z185" s="1"/>
      <c r="AA185" s="1"/>
      <c r="AB185" s="1"/>
      <c r="AC185" s="1"/>
    </row>
    <row r="186" spans="1:37" ht="15.75" thickBot="1">
      <c r="A186" s="229"/>
      <c r="B186" s="2"/>
      <c r="C186" s="745" t="s">
        <v>280</v>
      </c>
      <c r="D186" s="745"/>
      <c r="E186" s="745"/>
      <c r="F186" s="745"/>
      <c r="G186" s="745"/>
      <c r="H186" s="745"/>
      <c r="I186" s="745"/>
      <c r="J186" s="745"/>
      <c r="K186" s="745"/>
      <c r="L186" s="745"/>
      <c r="M186" s="745"/>
      <c r="N186" s="745"/>
      <c r="O186" s="745"/>
      <c r="P186" s="745"/>
      <c r="Q186" s="745"/>
      <c r="R186" s="745"/>
      <c r="S186" s="745"/>
      <c r="T186" s="745"/>
      <c r="U186" s="745"/>
      <c r="V186" s="745"/>
      <c r="W186" s="745"/>
      <c r="X186" s="745"/>
      <c r="Y186" s="745"/>
      <c r="Z186" s="745"/>
      <c r="AA186" s="745"/>
      <c r="AB186" s="745"/>
      <c r="AK186" s="2"/>
    </row>
    <row r="187" spans="2:37" ht="36.75" thickBot="1">
      <c r="B187" s="2"/>
      <c r="C187" s="213"/>
      <c r="D187" s="214" t="s">
        <v>25</v>
      </c>
      <c r="E187" s="214" t="s">
        <v>36</v>
      </c>
      <c r="F187" s="214" t="s">
        <v>73</v>
      </c>
      <c r="G187" s="214" t="s">
        <v>29</v>
      </c>
      <c r="H187" s="214" t="s">
        <v>30</v>
      </c>
      <c r="I187" s="214" t="s">
        <v>27</v>
      </c>
      <c r="J187" s="214" t="s">
        <v>20</v>
      </c>
      <c r="K187" s="214" t="s">
        <v>23</v>
      </c>
      <c r="L187" s="214" t="s">
        <v>35</v>
      </c>
      <c r="M187" s="214" t="s">
        <v>21</v>
      </c>
      <c r="N187" s="214" t="s">
        <v>32</v>
      </c>
      <c r="O187" s="214" t="s">
        <v>443</v>
      </c>
      <c r="P187" s="214" t="s">
        <v>31</v>
      </c>
      <c r="Q187" s="214" t="s">
        <v>13</v>
      </c>
      <c r="R187" s="214" t="s">
        <v>14</v>
      </c>
      <c r="S187" s="214" t="s">
        <v>15</v>
      </c>
      <c r="T187" s="214" t="s">
        <v>28</v>
      </c>
      <c r="U187" s="214" t="s">
        <v>19</v>
      </c>
      <c r="V187" s="214" t="s">
        <v>26</v>
      </c>
      <c r="W187" s="214" t="s">
        <v>17</v>
      </c>
      <c r="X187" s="214" t="s">
        <v>18</v>
      </c>
      <c r="Y187" s="214" t="s">
        <v>16</v>
      </c>
      <c r="Z187" s="214" t="s">
        <v>22</v>
      </c>
      <c r="AA187" s="214" t="s">
        <v>34</v>
      </c>
      <c r="AB187" s="214" t="s">
        <v>33</v>
      </c>
      <c r="AJ187" s="2"/>
      <c r="AK187" s="2"/>
    </row>
    <row r="188" spans="2:37" ht="15.75" thickBot="1">
      <c r="B188" s="2"/>
      <c r="C188" s="230"/>
      <c r="D188" s="213" t="s">
        <v>270</v>
      </c>
      <c r="E188" s="213" t="s">
        <v>270</v>
      </c>
      <c r="F188" s="213" t="s">
        <v>270</v>
      </c>
      <c r="G188" s="213" t="s">
        <v>270</v>
      </c>
      <c r="H188" s="213" t="s">
        <v>270</v>
      </c>
      <c r="I188" s="213" t="s">
        <v>270</v>
      </c>
      <c r="J188" s="213" t="s">
        <v>270</v>
      </c>
      <c r="K188" s="213" t="s">
        <v>270</v>
      </c>
      <c r="L188" s="213" t="s">
        <v>270</v>
      </c>
      <c r="M188" s="213" t="s">
        <v>270</v>
      </c>
      <c r="N188" s="213" t="s">
        <v>270</v>
      </c>
      <c r="O188" s="213" t="s">
        <v>270</v>
      </c>
      <c r="P188" s="213" t="s">
        <v>270</v>
      </c>
      <c r="Q188" s="213" t="s">
        <v>270</v>
      </c>
      <c r="R188" s="213" t="s">
        <v>270</v>
      </c>
      <c r="S188" s="213" t="s">
        <v>270</v>
      </c>
      <c r="T188" s="213" t="s">
        <v>270</v>
      </c>
      <c r="U188" s="213" t="s">
        <v>270</v>
      </c>
      <c r="V188" s="213" t="s">
        <v>270</v>
      </c>
      <c r="W188" s="213" t="s">
        <v>270</v>
      </c>
      <c r="X188" s="213" t="s">
        <v>270</v>
      </c>
      <c r="Y188" s="213" t="s">
        <v>270</v>
      </c>
      <c r="Z188" s="213" t="s">
        <v>270</v>
      </c>
      <c r="AA188" s="213" t="s">
        <v>270</v>
      </c>
      <c r="AB188" s="213" t="s">
        <v>270</v>
      </c>
      <c r="AJ188" s="2"/>
      <c r="AK188" s="2"/>
    </row>
    <row r="189" spans="2:37" ht="15">
      <c r="B189" s="2"/>
      <c r="C189" s="215" t="s">
        <v>273</v>
      </c>
      <c r="D189" s="227">
        <v>4.453491345974033</v>
      </c>
      <c r="E189" s="227">
        <v>4.55312090931205</v>
      </c>
      <c r="F189" s="227">
        <v>4.814771150932295</v>
      </c>
      <c r="G189" s="227">
        <v>4.92377175509792</v>
      </c>
      <c r="H189" s="227">
        <v>4.46263107168826</v>
      </c>
      <c r="I189" s="227">
        <v>4.6465373107471475</v>
      </c>
      <c r="J189" s="227">
        <v>4.245053539944464</v>
      </c>
      <c r="K189" s="227">
        <v>4.313647481652233</v>
      </c>
      <c r="L189" s="227">
        <v>4.276868422438101</v>
      </c>
      <c r="M189" s="227">
        <v>4.35460015333208</v>
      </c>
      <c r="N189" s="227">
        <v>4.85097972455661</v>
      </c>
      <c r="O189" s="227">
        <v>4.3415887273723435</v>
      </c>
      <c r="P189" s="227">
        <v>4.063800502422405</v>
      </c>
      <c r="Q189" s="227">
        <v>5.1083308826454585</v>
      </c>
      <c r="R189" s="227">
        <v>4.4516894547612536</v>
      </c>
      <c r="S189" s="227">
        <v>4.786329014234915</v>
      </c>
      <c r="T189" s="227">
        <v>4.050940620832956</v>
      </c>
      <c r="U189" s="227">
        <v>4.076202088484685</v>
      </c>
      <c r="V189" s="227">
        <v>5.3116017451793835</v>
      </c>
      <c r="W189" s="227">
        <v>5.254033523952556</v>
      </c>
      <c r="X189" s="227">
        <v>4.142661849572337</v>
      </c>
      <c r="Y189" s="227">
        <v>4.643826728728007</v>
      </c>
      <c r="Z189" s="227">
        <v>4.545014263809834</v>
      </c>
      <c r="AA189" s="227">
        <v>4.882332822297552</v>
      </c>
      <c r="AB189" s="227">
        <v>5.1680463715471</v>
      </c>
      <c r="AJ189" s="2"/>
      <c r="AK189" s="2"/>
    </row>
    <row r="190" spans="2:37" ht="15">
      <c r="B190" s="2"/>
      <c r="C190" s="215" t="s">
        <v>97</v>
      </c>
      <c r="D190" s="227">
        <v>4.280053640711082</v>
      </c>
      <c r="E190" s="227">
        <v>5.087561535742921</v>
      </c>
      <c r="F190" s="227">
        <v>4.777984635039127</v>
      </c>
      <c r="G190" s="227">
        <v>5.055146246850103</v>
      </c>
      <c r="H190" s="227">
        <v>4.800197937071361</v>
      </c>
      <c r="I190" s="227">
        <v>4.769120075032995</v>
      </c>
      <c r="J190" s="227">
        <v>4.3743573071671324</v>
      </c>
      <c r="K190" s="227">
        <v>4.4414306369950545</v>
      </c>
      <c r="L190" s="227">
        <v>4.7447641809375245</v>
      </c>
      <c r="M190" s="227">
        <v>4.607185409752044</v>
      </c>
      <c r="N190" s="227">
        <v>4.993548757290083</v>
      </c>
      <c r="O190" s="227">
        <v>4.541473838790633</v>
      </c>
      <c r="P190" s="227">
        <v>4.431251994885139</v>
      </c>
      <c r="Q190" s="227">
        <v>4.87938831928562</v>
      </c>
      <c r="R190" s="227">
        <v>4.8304205235530135</v>
      </c>
      <c r="S190" s="227">
        <v>5.100368945006905</v>
      </c>
      <c r="T190" s="227">
        <v>4.2454078813700855</v>
      </c>
      <c r="U190" s="227">
        <v>4.402661385799363</v>
      </c>
      <c r="V190" s="227">
        <v>5.1567754620097555</v>
      </c>
      <c r="W190" s="227">
        <v>5.939687945545954</v>
      </c>
      <c r="X190" s="227">
        <v>4.3778303968099</v>
      </c>
      <c r="Y190" s="227">
        <v>4.65897074914057</v>
      </c>
      <c r="Z190" s="227">
        <v>4.686018509160111</v>
      </c>
      <c r="AA190" s="227">
        <v>5.001222380568353</v>
      </c>
      <c r="AB190" s="227">
        <v>5.028180697578512</v>
      </c>
      <c r="AJ190" s="2"/>
      <c r="AK190" s="2"/>
    </row>
    <row r="191" spans="2:37" ht="15">
      <c r="B191" s="2"/>
      <c r="C191" s="215" t="s">
        <v>452</v>
      </c>
      <c r="D191" s="227">
        <v>5.353202612425812</v>
      </c>
      <c r="E191" s="227">
        <v>5.604068638059394</v>
      </c>
      <c r="F191" s="227">
        <v>5.7067780829930435</v>
      </c>
      <c r="G191" s="227">
        <v>5.790693116172545</v>
      </c>
      <c r="H191" s="227">
        <v>5.568612307016238</v>
      </c>
      <c r="I191" s="227">
        <v>5.646409090815645</v>
      </c>
      <c r="J191" s="227">
        <v>5.295750136120874</v>
      </c>
      <c r="K191" s="227">
        <v>5.5564475453214</v>
      </c>
      <c r="L191" s="227">
        <v>5.8274986259186115</v>
      </c>
      <c r="M191" s="227">
        <v>5.60797511185715</v>
      </c>
      <c r="N191" s="227">
        <v>5.884342970452216</v>
      </c>
      <c r="O191" s="227">
        <v>5.4819603806030575</v>
      </c>
      <c r="P191" s="227">
        <v>5.287846705099812</v>
      </c>
      <c r="Q191" s="227">
        <v>5.548005312707479</v>
      </c>
      <c r="R191" s="227">
        <v>5.489516503384159</v>
      </c>
      <c r="S191" s="227">
        <v>5.789626107684845</v>
      </c>
      <c r="T191" s="227">
        <v>5.558888795989432</v>
      </c>
      <c r="U191" s="227">
        <v>5.286294960970468</v>
      </c>
      <c r="V191" s="227">
        <v>5.903375082164072</v>
      </c>
      <c r="W191" s="227">
        <v>6.208715022922926</v>
      </c>
      <c r="X191" s="227">
        <v>5.196028470621673</v>
      </c>
      <c r="Y191" s="227">
        <v>5.651356164201922</v>
      </c>
      <c r="Z191" s="227">
        <v>5.647085564756118</v>
      </c>
      <c r="AA191" s="227">
        <v>5.706823855880091</v>
      </c>
      <c r="AB191" s="227">
        <v>6.429753174054211</v>
      </c>
      <c r="AJ191" s="2"/>
      <c r="AK191" s="2"/>
    </row>
    <row r="192" spans="2:37" ht="15">
      <c r="B192" s="2"/>
      <c r="C192" s="215" t="s">
        <v>237</v>
      </c>
      <c r="D192" s="227">
        <v>5.692606444689709</v>
      </c>
      <c r="E192" s="227">
        <v>6.200872487805074</v>
      </c>
      <c r="F192" s="227">
        <v>6.21142962632907</v>
      </c>
      <c r="G192" s="227">
        <v>6.183581766900073</v>
      </c>
      <c r="H192" s="227">
        <v>5.976981864508618</v>
      </c>
      <c r="I192" s="227">
        <v>6.022035626359915</v>
      </c>
      <c r="J192" s="227">
        <v>6.0651003920397</v>
      </c>
      <c r="K192" s="227">
        <v>6.173119425847191</v>
      </c>
      <c r="L192" s="227">
        <v>5.785222919322622</v>
      </c>
      <c r="M192" s="227">
        <v>5.888933379887048</v>
      </c>
      <c r="N192" s="227">
        <v>6.315498782710063</v>
      </c>
      <c r="O192" s="227">
        <v>6.088214727976503</v>
      </c>
      <c r="P192" s="227">
        <v>6.15818946332936</v>
      </c>
      <c r="Q192" s="227">
        <v>5.972982698770092</v>
      </c>
      <c r="R192" s="227">
        <v>5.950683603416162</v>
      </c>
      <c r="S192" s="227">
        <v>6.30171801041037</v>
      </c>
      <c r="T192" s="227">
        <v>5.854418959499703</v>
      </c>
      <c r="U192" s="227">
        <v>5.684489239533421</v>
      </c>
      <c r="V192" s="227">
        <v>6.230467793069132</v>
      </c>
      <c r="W192" s="227">
        <v>6.724955313171263</v>
      </c>
      <c r="X192" s="227">
        <v>5.877798623225192</v>
      </c>
      <c r="Y192" s="227">
        <v>6.2291793111941836</v>
      </c>
      <c r="Z192" s="227">
        <v>6.268839664660661</v>
      </c>
      <c r="AA192" s="227">
        <v>6.180348551439444</v>
      </c>
      <c r="AB192" s="227">
        <v>6.755210553819948</v>
      </c>
      <c r="AJ192" s="2"/>
      <c r="AK192" s="2"/>
    </row>
    <row r="193" spans="2:37" ht="15">
      <c r="B193" s="2"/>
      <c r="C193" s="215" t="s">
        <v>238</v>
      </c>
      <c r="D193" s="227">
        <v>5.544364905034758</v>
      </c>
      <c r="E193" s="227">
        <v>5.889865235402906</v>
      </c>
      <c r="F193" s="227">
        <v>6.054619648822869</v>
      </c>
      <c r="G193" s="227">
        <v>6.032835724810704</v>
      </c>
      <c r="H193" s="227">
        <v>5.731027737961685</v>
      </c>
      <c r="I193" s="227">
        <v>5.911726074058197</v>
      </c>
      <c r="J193" s="227">
        <v>5.78371573776196</v>
      </c>
      <c r="K193" s="227">
        <v>5.91978944210599</v>
      </c>
      <c r="L193" s="227">
        <v>5.771086096459278</v>
      </c>
      <c r="M193" s="227">
        <v>5.7988387013685445</v>
      </c>
      <c r="N193" s="227">
        <v>6.19744853093956</v>
      </c>
      <c r="O193" s="227">
        <v>5.807755265161818</v>
      </c>
      <c r="P193" s="227">
        <v>5.708205724350635</v>
      </c>
      <c r="Q193" s="227">
        <v>5.870840488380716</v>
      </c>
      <c r="R193" s="227">
        <v>5.718454729658931</v>
      </c>
      <c r="S193" s="227">
        <v>6.167422022646421</v>
      </c>
      <c r="T193" s="227">
        <v>5.607182821492714</v>
      </c>
      <c r="U193" s="227">
        <v>5.4778437572313825</v>
      </c>
      <c r="V193" s="227">
        <v>5.96645901783565</v>
      </c>
      <c r="W193" s="227">
        <v>6.795639260744118</v>
      </c>
      <c r="X193" s="227">
        <v>5.575545313412842</v>
      </c>
      <c r="Y193" s="227">
        <v>6.105108115105076</v>
      </c>
      <c r="Z193" s="227">
        <v>6.0930602637026166</v>
      </c>
      <c r="AA193" s="227">
        <v>6.142046304522587</v>
      </c>
      <c r="AB193" s="227">
        <v>6.187529442694883</v>
      </c>
      <c r="AJ193" s="2"/>
      <c r="AK193" s="2"/>
    </row>
    <row r="194" spans="2:37" ht="15">
      <c r="B194" s="2"/>
      <c r="C194" s="215" t="s">
        <v>243</v>
      </c>
      <c r="D194" s="227">
        <v>4.4498022556230215</v>
      </c>
      <c r="E194" s="227">
        <v>5.587361686381297</v>
      </c>
      <c r="F194" s="227">
        <v>4.960475806069321</v>
      </c>
      <c r="G194" s="227">
        <v>5.391819818858594</v>
      </c>
      <c r="H194" s="227">
        <v>4.921961000771442</v>
      </c>
      <c r="I194" s="227">
        <v>5.005046405138209</v>
      </c>
      <c r="J194" s="227">
        <v>4.600847563484376</v>
      </c>
      <c r="K194" s="227">
        <v>4.443275767597913</v>
      </c>
      <c r="L194" s="227">
        <v>4.766471072075876</v>
      </c>
      <c r="M194" s="227">
        <v>4.697865984883683</v>
      </c>
      <c r="N194" s="227">
        <v>5.273317254583213</v>
      </c>
      <c r="O194" s="227">
        <v>4.656695181287184</v>
      </c>
      <c r="P194" s="227">
        <v>4.543889203633425</v>
      </c>
      <c r="Q194" s="227">
        <v>4.7819326061444745</v>
      </c>
      <c r="R194" s="227">
        <v>4.93169104150449</v>
      </c>
      <c r="S194" s="227">
        <v>5.505029950151486</v>
      </c>
      <c r="T194" s="227">
        <v>4.753594445928388</v>
      </c>
      <c r="U194" s="227">
        <v>4.919440898132686</v>
      </c>
      <c r="V194" s="227">
        <v>5.561278920713367</v>
      </c>
      <c r="W194" s="227">
        <v>6.185839919418985</v>
      </c>
      <c r="X194" s="227">
        <v>4.4138214743560695</v>
      </c>
      <c r="Y194" s="227">
        <v>4.803247832298351</v>
      </c>
      <c r="Z194" s="227">
        <v>4.698804567650813</v>
      </c>
      <c r="AA194" s="227">
        <v>4.906815189637573</v>
      </c>
      <c r="AB194" s="227">
        <v>4.9803660366332405</v>
      </c>
      <c r="AJ194" s="2"/>
      <c r="AK194" s="2"/>
    </row>
    <row r="195" spans="2:37" ht="15">
      <c r="B195" s="2"/>
      <c r="C195" s="215" t="s">
        <v>236</v>
      </c>
      <c r="D195" s="227">
        <v>6.0131765002101805</v>
      </c>
      <c r="E195" s="227">
        <v>6.324635631243971</v>
      </c>
      <c r="F195" s="227">
        <v>6.470034895332487</v>
      </c>
      <c r="G195" s="227">
        <v>6.315546770263201</v>
      </c>
      <c r="H195" s="227">
        <v>6.132861408342876</v>
      </c>
      <c r="I195" s="227">
        <v>6.19447428953939</v>
      </c>
      <c r="J195" s="227">
        <v>6.383629632916726</v>
      </c>
      <c r="K195" s="227">
        <v>6.573327908776116</v>
      </c>
      <c r="L195" s="227">
        <v>6.540838197133628</v>
      </c>
      <c r="M195" s="227">
        <v>6.146343650869586</v>
      </c>
      <c r="N195" s="227">
        <v>6.4523812271791385</v>
      </c>
      <c r="O195" s="227">
        <v>6.561405895019586</v>
      </c>
      <c r="P195" s="227">
        <v>6.379154024829156</v>
      </c>
      <c r="Q195" s="227">
        <v>6.1476762262346885</v>
      </c>
      <c r="R195" s="227">
        <v>6.101510617984824</v>
      </c>
      <c r="S195" s="227">
        <v>6.4336815716596</v>
      </c>
      <c r="T195" s="227">
        <v>5.974988448504965</v>
      </c>
      <c r="U195" s="227">
        <v>5.906344780680212</v>
      </c>
      <c r="V195" s="227">
        <v>6.354704978751958</v>
      </c>
      <c r="W195" s="227">
        <v>7.059411272850915</v>
      </c>
      <c r="X195" s="227">
        <v>6.089040154152934</v>
      </c>
      <c r="Y195" s="227">
        <v>6.542490198209727</v>
      </c>
      <c r="Z195" s="227">
        <v>6.666080873355909</v>
      </c>
      <c r="AA195" s="227">
        <v>6.923438367947059</v>
      </c>
      <c r="AB195" s="227">
        <v>6.871137046190828</v>
      </c>
      <c r="AJ195" s="2"/>
      <c r="AK195" s="2"/>
    </row>
    <row r="196" spans="2:37" ht="15">
      <c r="B196" s="2"/>
      <c r="C196" s="215" t="s">
        <v>451</v>
      </c>
      <c r="D196" s="227">
        <v>5.41676144792646</v>
      </c>
      <c r="E196" s="227">
        <v>5.731070544630174</v>
      </c>
      <c r="F196" s="227">
        <v>5.877210602509542</v>
      </c>
      <c r="G196" s="227">
        <v>5.505215435603228</v>
      </c>
      <c r="H196" s="227">
        <v>5.5920034351768555</v>
      </c>
      <c r="I196" s="227">
        <v>5.556289392478029</v>
      </c>
      <c r="J196" s="227">
        <v>5.970402634625797</v>
      </c>
      <c r="K196" s="227">
        <v>6.142370007654966</v>
      </c>
      <c r="L196" s="227">
        <v>6.155861947377934</v>
      </c>
      <c r="M196" s="227">
        <v>5.549055260423285</v>
      </c>
      <c r="N196" s="227">
        <v>5.83530265911722</v>
      </c>
      <c r="O196" s="227">
        <v>6.310548068414139</v>
      </c>
      <c r="P196" s="227">
        <v>5.9970229501469365</v>
      </c>
      <c r="Q196" s="227">
        <v>6.002767430750471</v>
      </c>
      <c r="R196" s="227">
        <v>5.377799698432654</v>
      </c>
      <c r="S196" s="227">
        <v>6.109961471375286</v>
      </c>
      <c r="T196" s="227">
        <v>5.210605646755938</v>
      </c>
      <c r="U196" s="227">
        <v>5.22103536977165</v>
      </c>
      <c r="V196" s="227">
        <v>6.085420593550734</v>
      </c>
      <c r="W196" s="227">
        <v>7.019175535555425</v>
      </c>
      <c r="X196" s="227">
        <v>5.8421220037141675</v>
      </c>
      <c r="Y196" s="227">
        <v>5.93105724770793</v>
      </c>
      <c r="Z196" s="227">
        <v>6.240785053344399</v>
      </c>
      <c r="AA196" s="227">
        <v>6.939842877987655</v>
      </c>
      <c r="AB196" s="227">
        <v>6.8109219322057015</v>
      </c>
      <c r="AJ196" s="2"/>
      <c r="AK196" s="2"/>
    </row>
    <row r="197" spans="2:37" ht="15">
      <c r="B197" s="2"/>
      <c r="C197" s="215" t="s">
        <v>241</v>
      </c>
      <c r="D197" s="227">
        <v>4.7020258149775245</v>
      </c>
      <c r="E197" s="227">
        <v>5.136085192964651</v>
      </c>
      <c r="F197" s="227">
        <v>5.283549403101063</v>
      </c>
      <c r="G197" s="227">
        <v>5.097364820472715</v>
      </c>
      <c r="H197" s="227">
        <v>4.847991344726134</v>
      </c>
      <c r="I197" s="227">
        <v>4.813913993690787</v>
      </c>
      <c r="J197" s="227">
        <v>5.0596112662436115</v>
      </c>
      <c r="K197" s="227">
        <v>5.12098931797675</v>
      </c>
      <c r="L197" s="227">
        <v>5.139186359225155</v>
      </c>
      <c r="M197" s="227">
        <v>4.829891758089071</v>
      </c>
      <c r="N197" s="227">
        <v>5.265514030649219</v>
      </c>
      <c r="O197" s="227">
        <v>5.349666509944432</v>
      </c>
      <c r="P197" s="227">
        <v>5.194812995700609</v>
      </c>
      <c r="Q197" s="227">
        <v>5.283433143908969</v>
      </c>
      <c r="R197" s="227">
        <v>4.828027328177393</v>
      </c>
      <c r="S197" s="227">
        <v>5.225775374701206</v>
      </c>
      <c r="T197" s="227">
        <v>4.458021767129086</v>
      </c>
      <c r="U197" s="227">
        <v>4.493696356243782</v>
      </c>
      <c r="V197" s="227">
        <v>5.5349189711258555</v>
      </c>
      <c r="W197" s="227">
        <v>5.814451721390608</v>
      </c>
      <c r="X197" s="227">
        <v>4.75609143598383</v>
      </c>
      <c r="Y197" s="227">
        <v>5.28793981786071</v>
      </c>
      <c r="Z197" s="227">
        <v>5.203940241861748</v>
      </c>
      <c r="AA197" s="227">
        <v>5.8543509403434975</v>
      </c>
      <c r="AB197" s="227">
        <v>5.564208807923048</v>
      </c>
      <c r="AJ197" s="2"/>
      <c r="AK197" s="2"/>
    </row>
    <row r="198" spans="2:37" ht="15">
      <c r="B198" s="2"/>
      <c r="C198" s="215" t="s">
        <v>239</v>
      </c>
      <c r="D198" s="227">
        <v>5.309330619191744</v>
      </c>
      <c r="E198" s="227">
        <v>5.694186223106206</v>
      </c>
      <c r="F198" s="227">
        <v>5.897247346920197</v>
      </c>
      <c r="G198" s="227">
        <v>5.634434128270514</v>
      </c>
      <c r="H198" s="227">
        <v>5.597543207210689</v>
      </c>
      <c r="I198" s="227">
        <v>5.636821972406836</v>
      </c>
      <c r="J198" s="227">
        <v>5.899458049925182</v>
      </c>
      <c r="K198" s="227">
        <v>6.033855767878066</v>
      </c>
      <c r="L198" s="227">
        <v>5.997158141824383</v>
      </c>
      <c r="M198" s="227">
        <v>5.539381763639859</v>
      </c>
      <c r="N198" s="227">
        <v>5.916952862851235</v>
      </c>
      <c r="O198" s="227">
        <v>6.101639367557771</v>
      </c>
      <c r="P198" s="227">
        <v>5.762862474771936</v>
      </c>
      <c r="Q198" s="227">
        <v>5.925248330558523</v>
      </c>
      <c r="R198" s="227">
        <v>5.539611967149304</v>
      </c>
      <c r="S198" s="227">
        <v>6.31926801201195</v>
      </c>
      <c r="T198" s="227">
        <v>5.233847822451451</v>
      </c>
      <c r="U198" s="227">
        <v>5.245480915830489</v>
      </c>
      <c r="V198" s="227">
        <v>6.124278414682146</v>
      </c>
      <c r="W198" s="227">
        <v>6.580292753878282</v>
      </c>
      <c r="X198" s="227">
        <v>5.636007613904726</v>
      </c>
      <c r="Y198" s="227">
        <v>6.184692764211804</v>
      </c>
      <c r="Z198" s="227">
        <v>6.055690110268274</v>
      </c>
      <c r="AA198" s="227">
        <v>6.431161629799578</v>
      </c>
      <c r="AB198" s="227">
        <v>6.398630969396716</v>
      </c>
      <c r="AJ198" s="2"/>
      <c r="AK198" s="2"/>
    </row>
    <row r="199" spans="2:37" ht="15">
      <c r="B199" s="2"/>
      <c r="C199" s="215" t="s">
        <v>242</v>
      </c>
      <c r="D199" s="227">
        <v>4.590961236098134</v>
      </c>
      <c r="E199" s="227">
        <v>4.843245886002814</v>
      </c>
      <c r="F199" s="227">
        <v>5.180895984227091</v>
      </c>
      <c r="G199" s="227">
        <v>4.9508087701563115</v>
      </c>
      <c r="H199" s="227">
        <v>4.737600389238713</v>
      </c>
      <c r="I199" s="227">
        <v>4.803113121400475</v>
      </c>
      <c r="J199" s="227">
        <v>4.759754321599451</v>
      </c>
      <c r="K199" s="227">
        <v>4.766647408875748</v>
      </c>
      <c r="L199" s="227">
        <v>4.957476682676038</v>
      </c>
      <c r="M199" s="227">
        <v>4.652227874157975</v>
      </c>
      <c r="N199" s="227">
        <v>5.17818126450091</v>
      </c>
      <c r="O199" s="227">
        <v>5.102750375294835</v>
      </c>
      <c r="P199" s="227">
        <v>4.847337613153689</v>
      </c>
      <c r="Q199" s="227">
        <v>5.269351309747235</v>
      </c>
      <c r="R199" s="227">
        <v>4.904426835510644</v>
      </c>
      <c r="S199" s="227">
        <v>5.470895802677448</v>
      </c>
      <c r="T199" s="227">
        <v>4.33654962551225</v>
      </c>
      <c r="U199" s="227">
        <v>4.481454099047912</v>
      </c>
      <c r="V199" s="227">
        <v>5.453555759536097</v>
      </c>
      <c r="W199" s="227">
        <v>5.787010521586474</v>
      </c>
      <c r="X199" s="227">
        <v>4.5946390480702135</v>
      </c>
      <c r="Y199" s="227">
        <v>5.008354889287957</v>
      </c>
      <c r="Z199" s="227">
        <v>4.977668339482253</v>
      </c>
      <c r="AA199" s="227">
        <v>5.323007470253583</v>
      </c>
      <c r="AB199" s="227">
        <v>5.341352896052032</v>
      </c>
      <c r="AJ199" s="2"/>
      <c r="AK199" s="2"/>
    </row>
    <row r="200" spans="2:37" ht="15">
      <c r="B200" s="2"/>
      <c r="C200" s="215" t="s">
        <v>240</v>
      </c>
      <c r="D200" s="227">
        <v>5.076046428282932</v>
      </c>
      <c r="E200" s="227">
        <v>5.0030292534638</v>
      </c>
      <c r="F200" s="227">
        <v>5.201817790187011</v>
      </c>
      <c r="G200" s="227">
        <v>5.409841988594208</v>
      </c>
      <c r="H200" s="227">
        <v>4.921177271735735</v>
      </c>
      <c r="I200" s="227">
        <v>4.883061066287639</v>
      </c>
      <c r="J200" s="227">
        <v>5.485182498906311</v>
      </c>
      <c r="K200" s="227">
        <v>4.612554746353669</v>
      </c>
      <c r="L200" s="227">
        <v>6.192890172760287</v>
      </c>
      <c r="M200" s="227">
        <v>5.133034406015793</v>
      </c>
      <c r="N200" s="227">
        <v>5.035264398700784</v>
      </c>
      <c r="O200" s="227">
        <v>5.57601500137721</v>
      </c>
      <c r="P200" s="227">
        <v>4.984054556551014</v>
      </c>
      <c r="Q200" s="227">
        <v>5.438665624724575</v>
      </c>
      <c r="R200" s="227">
        <v>5.516574641922631</v>
      </c>
      <c r="S200" s="227">
        <v>6.060112457972416</v>
      </c>
      <c r="T200" s="227">
        <v>4.805446326355359</v>
      </c>
      <c r="U200" s="227">
        <v>5.093226858462243</v>
      </c>
      <c r="V200" s="227">
        <v>5.523246467296887</v>
      </c>
      <c r="W200" s="227">
        <v>6.639243690446705</v>
      </c>
      <c r="X200" s="227">
        <v>5.290326959204544</v>
      </c>
      <c r="Y200" s="227">
        <v>5.959754615910487</v>
      </c>
      <c r="Z200" s="227">
        <v>5.556186892475392</v>
      </c>
      <c r="AA200" s="227">
        <v>5.930808212844944</v>
      </c>
      <c r="AB200" s="227">
        <v>5.478444135925311</v>
      </c>
      <c r="AJ200" s="2"/>
      <c r="AK200" s="2"/>
    </row>
    <row r="201" spans="2:37" ht="15">
      <c r="B201" s="2"/>
      <c r="C201" s="215" t="s">
        <v>453</v>
      </c>
      <c r="D201" s="227">
        <v>4.056890969541481</v>
      </c>
      <c r="E201" s="227">
        <v>4.736858642776661</v>
      </c>
      <c r="F201" s="227">
        <v>4.764947667305358</v>
      </c>
      <c r="G201" s="227">
        <v>4.772341801317761</v>
      </c>
      <c r="H201" s="227">
        <v>4.1721571811400375</v>
      </c>
      <c r="I201" s="227">
        <v>4.371074843866366</v>
      </c>
      <c r="J201" s="227">
        <v>3.863383800183132</v>
      </c>
      <c r="K201" s="227">
        <v>4.081992961182184</v>
      </c>
      <c r="L201" s="227">
        <v>4.010296739507401</v>
      </c>
      <c r="M201" s="227">
        <v>4.287973402043691</v>
      </c>
      <c r="N201" s="227">
        <v>4.600844755182124</v>
      </c>
      <c r="O201" s="227">
        <v>4.253881284062819</v>
      </c>
      <c r="P201" s="227">
        <v>4.271732610234056</v>
      </c>
      <c r="Q201" s="227">
        <v>5.038829293719906</v>
      </c>
      <c r="R201" s="227">
        <v>4.457246616710232</v>
      </c>
      <c r="S201" s="227">
        <v>5.033530801913657</v>
      </c>
      <c r="T201" s="227">
        <v>3.773002432135233</v>
      </c>
      <c r="U201" s="227">
        <v>3.8875221981410446</v>
      </c>
      <c r="V201" s="227">
        <v>4.801578204531731</v>
      </c>
      <c r="W201" s="227">
        <v>4.884463017911492</v>
      </c>
      <c r="X201" s="227">
        <v>4.361943546361343</v>
      </c>
      <c r="Y201" s="227">
        <v>4.3791015113980025</v>
      </c>
      <c r="Z201" s="227">
        <v>4.6920346453379125</v>
      </c>
      <c r="AA201" s="227">
        <v>4.213055663947342</v>
      </c>
      <c r="AB201" s="227">
        <v>4.463646982207835</v>
      </c>
      <c r="AJ201" s="2"/>
      <c r="AK201" s="2"/>
    </row>
    <row r="202" spans="2:37" ht="15.75" thickBot="1">
      <c r="B202" s="2"/>
      <c r="C202" s="216" t="s">
        <v>267</v>
      </c>
      <c r="D202" s="228">
        <v>5.455638955034324</v>
      </c>
      <c r="E202" s="228">
        <v>5.917873843816198</v>
      </c>
      <c r="F202" s="228">
        <v>6.1753215014630864</v>
      </c>
      <c r="G202" s="228">
        <v>6.082607260969753</v>
      </c>
      <c r="H202" s="228">
        <v>5.700619803844179</v>
      </c>
      <c r="I202" s="228">
        <v>5.865886210811298</v>
      </c>
      <c r="J202" s="228">
        <v>5.871159207419815</v>
      </c>
      <c r="K202" s="228">
        <v>5.940769874741475</v>
      </c>
      <c r="L202" s="228">
        <v>6.097906848735124</v>
      </c>
      <c r="M202" s="228">
        <v>5.645724018361874</v>
      </c>
      <c r="N202" s="228">
        <v>5.947764711585435</v>
      </c>
      <c r="O202" s="228">
        <v>6.082631678485412</v>
      </c>
      <c r="P202" s="228">
        <v>5.8785982259825955</v>
      </c>
      <c r="Q202" s="228">
        <v>6.065862847595477</v>
      </c>
      <c r="R202" s="228">
        <v>5.847383557007717</v>
      </c>
      <c r="S202" s="228">
        <v>6.351754274929523</v>
      </c>
      <c r="T202" s="228">
        <v>5.228240236684218</v>
      </c>
      <c r="U202" s="228">
        <v>5.579879659344238</v>
      </c>
      <c r="V202" s="228">
        <v>5.976583708444963</v>
      </c>
      <c r="W202" s="228">
        <v>6.705159022580685</v>
      </c>
      <c r="X202" s="228">
        <v>5.617227263335393</v>
      </c>
      <c r="Y202" s="228">
        <v>5.986923761634168</v>
      </c>
      <c r="Z202" s="228">
        <v>5.912413239064159</v>
      </c>
      <c r="AA202" s="228">
        <v>6.319875463330639</v>
      </c>
      <c r="AB202" s="228">
        <v>6.639057158292338</v>
      </c>
      <c r="AJ202" s="2"/>
      <c r="AK202" s="2"/>
    </row>
    <row r="203" spans="2:37" s="547" customFormat="1" ht="15">
      <c r="B203" s="551"/>
      <c r="C203" s="552" t="s">
        <v>454</v>
      </c>
      <c r="D203" s="552"/>
      <c r="E203" s="217"/>
      <c r="F203" s="217"/>
      <c r="G203" s="217"/>
      <c r="H203" s="217"/>
      <c r="I203" s="217"/>
      <c r="J203" s="217"/>
      <c r="K203" s="217"/>
      <c r="L203" s="217"/>
      <c r="M203" s="217"/>
      <c r="N203" s="217"/>
      <c r="O203" s="217"/>
      <c r="P203" s="217"/>
      <c r="Q203" s="217"/>
      <c r="R203" s="217"/>
      <c r="S203" s="217"/>
      <c r="T203" s="217"/>
      <c r="U203" s="217"/>
      <c r="V203" s="217"/>
      <c r="W203" s="217"/>
      <c r="X203" s="217"/>
      <c r="Y203" s="217"/>
      <c r="Z203" s="217"/>
      <c r="AA203" s="217"/>
      <c r="AB203" s="217"/>
      <c r="AJ203" s="551"/>
      <c r="AK203" s="551"/>
    </row>
    <row r="204" spans="2:37" ht="15">
      <c r="B204" s="2"/>
      <c r="C204" s="32" t="s">
        <v>5</v>
      </c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J204" s="2"/>
      <c r="AK204" s="2"/>
    </row>
    <row r="205" spans="2:37" ht="15">
      <c r="B205" s="2"/>
      <c r="C205" s="32" t="s">
        <v>6</v>
      </c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J205" s="2"/>
      <c r="AK205" s="2"/>
    </row>
    <row r="206" spans="36:64" ht="15"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</row>
    <row r="207" spans="1:29" ht="15">
      <c r="A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thickBot="1">
      <c r="A208" s="229"/>
      <c r="B208" s="2"/>
      <c r="C208" s="558" t="s">
        <v>420</v>
      </c>
      <c r="D208" s="558"/>
      <c r="E208" s="558"/>
      <c r="F208" s="558"/>
      <c r="G208" s="558"/>
      <c r="H208" s="558"/>
      <c r="I208" s="1"/>
      <c r="J208" s="1"/>
      <c r="K208" s="1"/>
      <c r="L208" s="1"/>
      <c r="M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">
      <c r="A209" s="2"/>
      <c r="B209" s="2"/>
      <c r="C209" s="751" t="s">
        <v>244</v>
      </c>
      <c r="D209" s="749" t="s">
        <v>245</v>
      </c>
      <c r="E209" s="750"/>
      <c r="F209" s="749" t="s">
        <v>246</v>
      </c>
      <c r="G209" s="750"/>
      <c r="H209" s="746" t="s">
        <v>49</v>
      </c>
      <c r="J209" s="1"/>
      <c r="K209" s="1"/>
      <c r="L209" s="1"/>
      <c r="M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s="534" customFormat="1" ht="27" customHeight="1" thickBot="1">
      <c r="A210" s="550"/>
      <c r="B210" s="550"/>
      <c r="C210" s="752"/>
      <c r="D210" s="559" t="s">
        <v>476</v>
      </c>
      <c r="E210" s="560" t="s">
        <v>435</v>
      </c>
      <c r="F210" s="559" t="s">
        <v>476</v>
      </c>
      <c r="G210" s="560" t="s">
        <v>435</v>
      </c>
      <c r="H210" s="747"/>
      <c r="J210" s="536"/>
      <c r="K210" s="536"/>
      <c r="L210" s="536"/>
      <c r="M210" s="536"/>
      <c r="T210" s="536"/>
      <c r="U210" s="536"/>
      <c r="V210" s="536"/>
      <c r="W210" s="536"/>
      <c r="X210" s="536"/>
      <c r="Y210" s="536"/>
      <c r="Z210" s="536"/>
      <c r="AA210" s="536"/>
      <c r="AB210" s="536"/>
      <c r="AC210" s="536"/>
    </row>
    <row r="211" spans="1:29" ht="15">
      <c r="A211" s="2"/>
      <c r="B211" s="2"/>
      <c r="C211" s="482" t="s">
        <v>273</v>
      </c>
      <c r="D211" s="485">
        <v>5142594.546518019</v>
      </c>
      <c r="E211" s="488">
        <v>0.7386160865080801</v>
      </c>
      <c r="F211" s="485">
        <v>1819878.4356646694</v>
      </c>
      <c r="G211" s="488">
        <v>0.26138391349191986</v>
      </c>
      <c r="H211" s="133">
        <v>6962472.982182689</v>
      </c>
      <c r="J211" s="1"/>
      <c r="K211" s="1"/>
      <c r="L211" s="1"/>
      <c r="M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">
      <c r="A212" s="2"/>
      <c r="B212" s="2"/>
      <c r="C212" s="483" t="s">
        <v>261</v>
      </c>
      <c r="D212" s="486">
        <v>4969752.468499164</v>
      </c>
      <c r="E212" s="489">
        <v>0.688386417608914</v>
      </c>
      <c r="F212" s="486">
        <v>2249670.1426578434</v>
      </c>
      <c r="G212" s="489">
        <v>0.311613582391086</v>
      </c>
      <c r="H212" s="136">
        <v>7219422.6111570075</v>
      </c>
      <c r="J212" s="1"/>
      <c r="K212" s="1"/>
      <c r="L212" s="1"/>
      <c r="M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">
      <c r="A213" s="2"/>
      <c r="B213" s="2"/>
      <c r="C213" s="483" t="s">
        <v>274</v>
      </c>
      <c r="D213" s="486">
        <v>3456697.727575844</v>
      </c>
      <c r="E213" s="489">
        <v>0.50200179664244</v>
      </c>
      <c r="F213" s="486">
        <v>3429129.6752251456</v>
      </c>
      <c r="G213" s="489">
        <v>0.49799820335755984</v>
      </c>
      <c r="H213" s="136">
        <v>6885827.40280099</v>
      </c>
      <c r="J213" s="1"/>
      <c r="K213" s="1"/>
      <c r="L213" s="1"/>
      <c r="M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">
      <c r="A214" s="2"/>
      <c r="B214" s="2"/>
      <c r="C214" s="483" t="s">
        <v>275</v>
      </c>
      <c r="D214" s="486">
        <v>3111413.659875053</v>
      </c>
      <c r="E214" s="489">
        <v>0.45315989836449544</v>
      </c>
      <c r="F214" s="486">
        <v>3754625.614792656</v>
      </c>
      <c r="G214" s="489">
        <v>0.5468401016355046</v>
      </c>
      <c r="H214" s="136">
        <v>6866039.274667709</v>
      </c>
      <c r="J214" s="1"/>
      <c r="K214" s="1"/>
      <c r="L214" s="1"/>
      <c r="M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">
      <c r="A215" s="2"/>
      <c r="B215" s="2"/>
      <c r="C215" s="483" t="s">
        <v>276</v>
      </c>
      <c r="D215" s="486">
        <v>3019469.0464124177</v>
      </c>
      <c r="E215" s="489">
        <v>0.4863722136987575</v>
      </c>
      <c r="F215" s="486">
        <v>3188675.583088508</v>
      </c>
      <c r="G215" s="489">
        <v>0.5136277863012425</v>
      </c>
      <c r="H215" s="136">
        <v>6208144.629500926</v>
      </c>
      <c r="J215" s="1"/>
      <c r="K215" s="1"/>
      <c r="L215" s="1"/>
      <c r="M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">
      <c r="A216" s="2"/>
      <c r="B216" s="2"/>
      <c r="C216" s="483" t="s">
        <v>262</v>
      </c>
      <c r="D216" s="486">
        <v>4340735.45729357</v>
      </c>
      <c r="E216" s="489">
        <v>0.6329951173012872</v>
      </c>
      <c r="F216" s="486">
        <v>2516719.424506895</v>
      </c>
      <c r="G216" s="489">
        <v>0.36700488269871273</v>
      </c>
      <c r="H216" s="136">
        <v>6857454.881800465</v>
      </c>
      <c r="J216" s="1"/>
      <c r="K216" s="1"/>
      <c r="L216" s="1"/>
      <c r="M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">
      <c r="A217" s="2"/>
      <c r="B217" s="2"/>
      <c r="C217" s="483" t="s">
        <v>277</v>
      </c>
      <c r="D217" s="486">
        <v>2500606.3396722362</v>
      </c>
      <c r="E217" s="489">
        <v>0.38184192914035053</v>
      </c>
      <c r="F217" s="486">
        <v>4048193.4354124656</v>
      </c>
      <c r="G217" s="489">
        <v>0.6181580708596495</v>
      </c>
      <c r="H217" s="136">
        <v>6548799.775084702</v>
      </c>
      <c r="J217" s="1"/>
      <c r="K217" s="1"/>
      <c r="L217" s="1"/>
      <c r="M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">
      <c r="A218" s="2"/>
      <c r="B218" s="2"/>
      <c r="C218" s="483" t="s">
        <v>263</v>
      </c>
      <c r="D218" s="486">
        <v>3221951.2628554446</v>
      </c>
      <c r="E218" s="489">
        <v>0.4712396705045669</v>
      </c>
      <c r="F218" s="486">
        <v>3615230.461267291</v>
      </c>
      <c r="G218" s="489">
        <v>0.5287603294954331</v>
      </c>
      <c r="H218" s="136">
        <v>6837181.724122736</v>
      </c>
      <c r="J218" s="1"/>
      <c r="K218" s="1"/>
      <c r="L218" s="1"/>
      <c r="M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">
      <c r="A219" s="2"/>
      <c r="B219" s="2"/>
      <c r="C219" s="483" t="s">
        <v>241</v>
      </c>
      <c r="D219" s="486">
        <v>4115350.4106401782</v>
      </c>
      <c r="E219" s="489">
        <v>0.6076688226030077</v>
      </c>
      <c r="F219" s="486">
        <v>2657006.9286942305</v>
      </c>
      <c r="G219" s="489">
        <v>0.39233117739699225</v>
      </c>
      <c r="H219" s="136">
        <v>6772357.339334409</v>
      </c>
      <c r="J219" s="1"/>
      <c r="K219" s="1"/>
      <c r="L219" s="1"/>
      <c r="M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">
      <c r="A220" s="2"/>
      <c r="B220" s="2"/>
      <c r="C220" s="483" t="s">
        <v>278</v>
      </c>
      <c r="D220" s="486">
        <v>3253011.5320878443</v>
      </c>
      <c r="E220" s="489">
        <v>0.4807833802096729</v>
      </c>
      <c r="F220" s="486">
        <v>3513053.3237089263</v>
      </c>
      <c r="G220" s="489">
        <v>0.5192166197903271</v>
      </c>
      <c r="H220" s="136">
        <v>6766064.855796771</v>
      </c>
      <c r="J220" s="1"/>
      <c r="K220" s="1"/>
      <c r="L220" s="1"/>
      <c r="M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">
      <c r="A221" s="2"/>
      <c r="B221" s="2"/>
      <c r="C221" s="483" t="s">
        <v>242</v>
      </c>
      <c r="D221" s="486">
        <v>4116848.05604313</v>
      </c>
      <c r="E221" s="489">
        <v>0.6396344340387096</v>
      </c>
      <c r="F221" s="486">
        <v>2319403.397852151</v>
      </c>
      <c r="G221" s="489">
        <v>0.3603655659612904</v>
      </c>
      <c r="H221" s="136">
        <v>6436251.453895281</v>
      </c>
      <c r="J221" s="1"/>
      <c r="K221" s="1"/>
      <c r="L221" s="1"/>
      <c r="M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">
      <c r="A222" s="2"/>
      <c r="B222" s="2"/>
      <c r="C222" s="483" t="s">
        <v>279</v>
      </c>
      <c r="D222" s="486">
        <v>3806721.532255246</v>
      </c>
      <c r="E222" s="489">
        <v>0.5247245350270607</v>
      </c>
      <c r="F222" s="486">
        <v>3447983.1330391425</v>
      </c>
      <c r="G222" s="489">
        <v>0.4752754649729393</v>
      </c>
      <c r="H222" s="136">
        <v>7254704.665294388</v>
      </c>
      <c r="J222" s="1"/>
      <c r="K222" s="1"/>
      <c r="L222" s="1"/>
      <c r="M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">
      <c r="A223" s="2"/>
      <c r="B223" s="2"/>
      <c r="C223" s="483" t="s">
        <v>269</v>
      </c>
      <c r="D223" s="486">
        <v>5057671.0618282575</v>
      </c>
      <c r="E223" s="489">
        <v>0.7267429000600488</v>
      </c>
      <c r="F223" s="486">
        <v>1901696.6339694664</v>
      </c>
      <c r="G223" s="489">
        <v>0.2732570999399512</v>
      </c>
      <c r="H223" s="136">
        <v>6959367.695797724</v>
      </c>
      <c r="J223" s="1"/>
      <c r="K223" s="1"/>
      <c r="L223" s="1"/>
      <c r="M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thickBot="1">
      <c r="A224" s="2"/>
      <c r="B224" s="2"/>
      <c r="C224" s="484" t="s">
        <v>267</v>
      </c>
      <c r="D224" s="487">
        <v>3511454.276068156</v>
      </c>
      <c r="E224" s="490">
        <v>0.48310407331871114</v>
      </c>
      <c r="F224" s="487">
        <v>3757071.2239261195</v>
      </c>
      <c r="G224" s="490">
        <v>0.5168959266812888</v>
      </c>
      <c r="H224" s="140">
        <v>7268525.499994276</v>
      </c>
      <c r="J224" s="1"/>
      <c r="K224" s="1"/>
      <c r="L224" s="1"/>
      <c r="M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">
      <c r="A225" s="2"/>
      <c r="B225" s="2"/>
      <c r="C225" s="32" t="s">
        <v>5</v>
      </c>
      <c r="D225" s="1"/>
      <c r="E225" s="1"/>
      <c r="F225" s="1"/>
      <c r="G225" s="1"/>
      <c r="H225" s="1"/>
      <c r="J225" s="1"/>
      <c r="K225" s="1"/>
      <c r="L225" s="1"/>
      <c r="M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">
      <c r="A226" s="2"/>
      <c r="B226" s="2"/>
      <c r="C226" s="32" t="s">
        <v>6</v>
      </c>
      <c r="D226" s="1"/>
      <c r="E226" s="1"/>
      <c r="F226" s="1"/>
      <c r="G226" s="1"/>
      <c r="H226" s="1"/>
      <c r="J226" s="1"/>
      <c r="K226" s="1"/>
      <c r="L226" s="1"/>
      <c r="M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">
      <c r="A227" s="2"/>
      <c r="B227" s="2"/>
      <c r="C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">
      <c r="A229" s="2"/>
      <c r="B229" s="2"/>
      <c r="C229" s="1"/>
      <c r="D229" s="1"/>
      <c r="E229" s="1"/>
      <c r="F229" s="1"/>
      <c r="G229" s="1"/>
      <c r="H229" s="1"/>
      <c r="I229" s="1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">
      <c r="A230" s="229" t="s">
        <v>509</v>
      </c>
      <c r="B230" s="2"/>
      <c r="C230" s="555" t="s">
        <v>247</v>
      </c>
      <c r="D230" s="217"/>
      <c r="E230" s="217"/>
      <c r="F230" s="217"/>
      <c r="G230" s="217"/>
      <c r="H230" s="217"/>
      <c r="J230" s="217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">
      <c r="A231" s="64"/>
      <c r="B231" s="2"/>
      <c r="C231" s="1" t="s">
        <v>248</v>
      </c>
      <c r="D231" s="1"/>
      <c r="E231" s="1"/>
      <c r="F231" s="1"/>
      <c r="G231" s="1"/>
      <c r="H231" s="1"/>
      <c r="J231" s="1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10" ht="15">
      <c r="A232" s="2"/>
      <c r="B232" s="2"/>
      <c r="C232" s="1" t="s">
        <v>249</v>
      </c>
      <c r="D232" s="1"/>
      <c r="E232" s="1"/>
      <c r="F232" s="1"/>
      <c r="G232" s="1"/>
      <c r="H232" s="1"/>
      <c r="J232" s="1"/>
    </row>
    <row r="233" spans="1:10" ht="15">
      <c r="A233" s="2"/>
      <c r="B233" s="2"/>
      <c r="C233" s="1"/>
      <c r="D233" s="1"/>
      <c r="E233" s="1"/>
      <c r="F233" s="1"/>
      <c r="G233" s="1"/>
      <c r="H233" s="1"/>
      <c r="J233" s="1"/>
    </row>
    <row r="234" spans="2:10" ht="15">
      <c r="B234" s="2"/>
      <c r="C234" s="1"/>
      <c r="D234" s="1"/>
      <c r="E234" s="1"/>
      <c r="F234" s="1"/>
      <c r="G234" s="1"/>
      <c r="H234" s="1"/>
      <c r="J234" s="1"/>
    </row>
    <row r="235" spans="2:10" ht="15.75" thickBot="1">
      <c r="B235" s="2"/>
      <c r="C235" s="561" t="s">
        <v>281</v>
      </c>
      <c r="D235" s="561"/>
      <c r="E235" s="1"/>
      <c r="F235" s="1"/>
      <c r="G235" s="1"/>
      <c r="H235" s="1"/>
      <c r="J235" s="1"/>
    </row>
    <row r="236" spans="2:10" ht="15.75" thickBot="1">
      <c r="B236" s="2"/>
      <c r="C236" s="223" t="s">
        <v>271</v>
      </c>
      <c r="D236" s="223" t="s">
        <v>408</v>
      </c>
      <c r="E236" s="1"/>
      <c r="F236" s="1"/>
      <c r="G236" s="1"/>
      <c r="H236" s="1"/>
      <c r="J236" s="1"/>
    </row>
    <row r="237" spans="1:10" ht="15">
      <c r="A237" s="2"/>
      <c r="B237" s="2"/>
      <c r="C237" s="49" t="s">
        <v>49</v>
      </c>
      <c r="D237" s="40">
        <v>1</v>
      </c>
      <c r="E237" s="1"/>
      <c r="F237" s="1"/>
      <c r="G237" s="1"/>
      <c r="H237" s="1"/>
      <c r="J237" s="1"/>
    </row>
    <row r="238" spans="1:10" ht="15">
      <c r="A238" s="2"/>
      <c r="B238" s="2"/>
      <c r="C238" s="439" t="s">
        <v>250</v>
      </c>
      <c r="D238" s="440">
        <v>0.22996537458631708</v>
      </c>
      <c r="E238" s="1"/>
      <c r="F238" s="1"/>
      <c r="G238" s="1"/>
      <c r="H238" s="1"/>
      <c r="J238" s="1"/>
    </row>
    <row r="239" spans="1:10" ht="15">
      <c r="A239" s="2"/>
      <c r="B239" s="2"/>
      <c r="C239" s="439" t="s">
        <v>251</v>
      </c>
      <c r="D239" s="440">
        <v>0.1864522447262423</v>
      </c>
      <c r="E239" s="1"/>
      <c r="F239" s="1"/>
      <c r="G239" s="1"/>
      <c r="H239" s="1"/>
      <c r="J239" s="1"/>
    </row>
    <row r="240" spans="1:10" ht="15">
      <c r="A240" s="2"/>
      <c r="B240" s="2"/>
      <c r="C240" s="439" t="s">
        <v>252</v>
      </c>
      <c r="D240" s="440">
        <v>0.09640103102112983</v>
      </c>
      <c r="E240" s="1"/>
      <c r="F240" s="1"/>
      <c r="G240" s="1"/>
      <c r="H240" s="1"/>
      <c r="J240" s="1"/>
    </row>
    <row r="241" spans="1:10" ht="15">
      <c r="A241" s="2"/>
      <c r="B241" s="2"/>
      <c r="C241" s="49" t="s">
        <v>253</v>
      </c>
      <c r="D241" s="40">
        <v>0.07880135225186147</v>
      </c>
      <c r="E241" s="1"/>
      <c r="F241" s="1"/>
      <c r="G241" s="1"/>
      <c r="H241" s="1"/>
      <c r="J241" s="1"/>
    </row>
    <row r="242" spans="1:10" ht="15">
      <c r="A242" s="2"/>
      <c r="B242" s="2"/>
      <c r="C242" s="49" t="s">
        <v>254</v>
      </c>
      <c r="D242" s="40">
        <v>0.06779197834562975</v>
      </c>
      <c r="E242" s="1"/>
      <c r="F242" s="1"/>
      <c r="G242" s="1"/>
      <c r="H242" s="1"/>
      <c r="J242" s="1"/>
    </row>
    <row r="243" spans="1:10" ht="15">
      <c r="A243" s="2"/>
      <c r="B243" s="2"/>
      <c r="C243" s="49" t="s">
        <v>455</v>
      </c>
      <c r="D243" s="40">
        <v>0.06746195278967641</v>
      </c>
      <c r="E243" s="1"/>
      <c r="F243" s="1"/>
      <c r="G243" s="1"/>
      <c r="H243" s="1"/>
      <c r="J243" s="1"/>
    </row>
    <row r="244" spans="1:10" ht="15">
      <c r="A244" s="2"/>
      <c r="B244" s="2"/>
      <c r="C244" s="49" t="s">
        <v>456</v>
      </c>
      <c r="D244" s="40">
        <v>0.056627499161453716</v>
      </c>
      <c r="E244" s="1"/>
      <c r="F244" s="1"/>
      <c r="G244" s="1"/>
      <c r="H244" s="1"/>
      <c r="J244" s="1"/>
    </row>
    <row r="245" spans="1:10" ht="15">
      <c r="A245" s="2"/>
      <c r="B245" s="2"/>
      <c r="C245" s="49" t="s">
        <v>457</v>
      </c>
      <c r="D245" s="40">
        <v>0.05339956673321506</v>
      </c>
      <c r="E245" s="1"/>
      <c r="F245" s="1"/>
      <c r="G245" s="1"/>
      <c r="H245" s="1"/>
      <c r="J245" s="1"/>
    </row>
    <row r="246" spans="1:10" ht="15">
      <c r="A246" s="2"/>
      <c r="B246" s="2"/>
      <c r="C246" s="49" t="s">
        <v>458</v>
      </c>
      <c r="D246" s="40">
        <v>0.043190153485264</v>
      </c>
      <c r="E246" s="1"/>
      <c r="F246" s="1"/>
      <c r="G246" s="1"/>
      <c r="H246" s="1"/>
      <c r="J246" s="1"/>
    </row>
    <row r="247" spans="1:10" ht="15">
      <c r="A247" s="2"/>
      <c r="B247" s="2"/>
      <c r="C247" s="49" t="s">
        <v>255</v>
      </c>
      <c r="D247" s="40">
        <v>0.043120394397083796</v>
      </c>
      <c r="E247" s="1"/>
      <c r="F247" s="1"/>
      <c r="G247" s="1"/>
      <c r="H247" s="1"/>
      <c r="J247" s="1"/>
    </row>
    <row r="248" spans="1:10" ht="15">
      <c r="A248" s="2"/>
      <c r="B248" s="2"/>
      <c r="C248" s="49" t="s">
        <v>256</v>
      </c>
      <c r="D248" s="40">
        <v>0.03858633109625835</v>
      </c>
      <c r="E248" s="1"/>
      <c r="F248" s="1"/>
      <c r="G248" s="1"/>
      <c r="H248" s="1"/>
      <c r="J248" s="1"/>
    </row>
    <row r="249" spans="1:10" ht="15">
      <c r="A249" s="2"/>
      <c r="B249" s="2"/>
      <c r="C249" s="49" t="s">
        <v>257</v>
      </c>
      <c r="D249" s="40">
        <v>0.03030366813726219</v>
      </c>
      <c r="E249" s="1"/>
      <c r="F249" s="1"/>
      <c r="G249" s="1"/>
      <c r="H249" s="1"/>
      <c r="J249" s="1"/>
    </row>
    <row r="250" spans="1:10" ht="15.75" thickBot="1">
      <c r="A250" s="2"/>
      <c r="B250" s="2"/>
      <c r="C250" s="51" t="s">
        <v>66</v>
      </c>
      <c r="D250" s="43">
        <v>0.00789845326860595</v>
      </c>
      <c r="E250" s="1"/>
      <c r="F250" s="1"/>
      <c r="G250" s="1"/>
      <c r="H250" s="1"/>
      <c r="J250" s="1"/>
    </row>
    <row r="251" spans="1:10" ht="15">
      <c r="A251" s="2"/>
      <c r="B251" s="2"/>
      <c r="C251" s="32" t="s">
        <v>5</v>
      </c>
      <c r="D251" s="53"/>
      <c r="E251" s="1"/>
      <c r="F251" s="1"/>
      <c r="G251" s="1"/>
      <c r="H251" s="1"/>
      <c r="J251" s="1"/>
    </row>
    <row r="252" spans="1:10" ht="15">
      <c r="A252" s="2"/>
      <c r="B252" s="2"/>
      <c r="C252" s="32" t="s">
        <v>6</v>
      </c>
      <c r="D252" s="1"/>
      <c r="E252" s="1"/>
      <c r="F252" s="1"/>
      <c r="G252" s="1"/>
      <c r="H252" s="1"/>
      <c r="J252" s="1"/>
    </row>
    <row r="253" spans="1:11" ht="15">
      <c r="A253" s="2"/>
      <c r="B253" s="2"/>
      <c r="C253" s="1"/>
      <c r="D253" s="1"/>
      <c r="E253" s="1"/>
      <c r="F253" s="1"/>
      <c r="G253" s="1"/>
      <c r="H253" s="1"/>
      <c r="I253" s="1"/>
      <c r="J253" s="1"/>
      <c r="K253" s="2"/>
    </row>
    <row r="254" spans="1:13" ht="15">
      <c r="A254" s="2"/>
      <c r="B254" s="218"/>
      <c r="C254" s="2"/>
      <c r="D254" s="2"/>
      <c r="E254" s="219"/>
      <c r="F254" s="2"/>
      <c r="G254" s="2"/>
      <c r="H254" s="2"/>
      <c r="I254" s="2"/>
      <c r="J254" s="2"/>
      <c r="K254" s="2"/>
      <c r="L254" s="2"/>
      <c r="M254" s="2"/>
    </row>
    <row r="255" spans="1:13" ht="15">
      <c r="A255" s="229" t="s">
        <v>510</v>
      </c>
      <c r="B255" s="2"/>
      <c r="C255" s="740" t="s">
        <v>258</v>
      </c>
      <c r="D255" s="741"/>
      <c r="E255" s="741"/>
      <c r="F255" s="741"/>
      <c r="G255" s="741"/>
      <c r="H255" s="741"/>
      <c r="I255" s="741"/>
      <c r="J255" s="741"/>
      <c r="L255" s="217"/>
      <c r="M255" s="217"/>
    </row>
    <row r="256" spans="1:13" ht="15">
      <c r="A256" s="2"/>
      <c r="B256" s="2"/>
      <c r="C256" s="1" t="s">
        <v>259</v>
      </c>
      <c r="D256" s="219"/>
      <c r="E256" s="2"/>
      <c r="F256" s="2"/>
      <c r="G256" s="2"/>
      <c r="H256" s="2"/>
      <c r="I256" s="2"/>
      <c r="J256" s="2"/>
      <c r="L256" s="2"/>
      <c r="M256" s="2"/>
    </row>
    <row r="257" spans="1:13" ht="15">
      <c r="A257" s="220"/>
      <c r="B257" s="2"/>
      <c r="C257" s="1" t="s">
        <v>260</v>
      </c>
      <c r="D257" s="219"/>
      <c r="E257" s="2"/>
      <c r="F257" s="2"/>
      <c r="G257" s="2"/>
      <c r="H257" s="2"/>
      <c r="I257" s="2"/>
      <c r="J257" s="2"/>
      <c r="L257" s="2"/>
      <c r="M257" s="2"/>
    </row>
    <row r="258" spans="2:13" ht="15">
      <c r="B258" s="2"/>
      <c r="C258" s="2"/>
      <c r="D258" s="2"/>
      <c r="E258" s="219"/>
      <c r="F258" s="2"/>
      <c r="G258" s="2"/>
      <c r="H258" s="2"/>
      <c r="I258" s="2"/>
      <c r="J258" s="2"/>
      <c r="K258" s="2"/>
      <c r="L258" s="2"/>
      <c r="M258" s="2"/>
    </row>
    <row r="259" spans="2:13" ht="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2:13" ht="15.75" thickBot="1">
      <c r="B260" s="2"/>
      <c r="C260" s="562" t="s">
        <v>272</v>
      </c>
      <c r="D260" s="562"/>
      <c r="G260" s="221"/>
      <c r="H260" s="2"/>
      <c r="I260" s="2"/>
      <c r="J260" s="2"/>
      <c r="K260" s="2"/>
      <c r="L260" s="2"/>
      <c r="M260" s="2"/>
    </row>
    <row r="261" spans="2:13" ht="15.75" thickBot="1">
      <c r="B261" s="2"/>
      <c r="C261" s="495" t="s">
        <v>271</v>
      </c>
      <c r="D261" s="491" t="s">
        <v>408</v>
      </c>
      <c r="G261" s="221"/>
      <c r="H261" s="2"/>
      <c r="I261" s="2"/>
      <c r="J261" s="2"/>
      <c r="K261" s="2"/>
      <c r="L261" s="2"/>
      <c r="M261" s="2"/>
    </row>
    <row r="262" spans="1:13" ht="15">
      <c r="A262" s="2"/>
      <c r="B262" s="2"/>
      <c r="C262" s="492" t="s">
        <v>49</v>
      </c>
      <c r="D262" s="563">
        <v>1</v>
      </c>
      <c r="G262" s="2"/>
      <c r="H262" s="2"/>
      <c r="I262" s="2"/>
      <c r="J262" s="2"/>
      <c r="K262" s="2"/>
      <c r="L262" s="2"/>
      <c r="M262" s="2"/>
    </row>
    <row r="263" spans="1:13" ht="15">
      <c r="A263" s="2"/>
      <c r="B263" s="2"/>
      <c r="C263" s="493" t="s">
        <v>261</v>
      </c>
      <c r="D263" s="564">
        <v>0.23979084278380577</v>
      </c>
      <c r="G263" s="2"/>
      <c r="H263" s="2"/>
      <c r="I263" s="2"/>
      <c r="J263" s="2"/>
      <c r="K263" s="2"/>
      <c r="L263" s="2"/>
      <c r="M263" s="2"/>
    </row>
    <row r="264" spans="1:13" ht="15">
      <c r="A264" s="2"/>
      <c r="B264" s="2"/>
      <c r="C264" s="493" t="s">
        <v>262</v>
      </c>
      <c r="D264" s="564">
        <v>0.12721835900067688</v>
      </c>
      <c r="G264" s="2"/>
      <c r="H264" s="2"/>
      <c r="I264" s="2"/>
      <c r="J264" s="2"/>
      <c r="K264" s="2"/>
      <c r="L264" s="2"/>
      <c r="M264" s="2"/>
    </row>
    <row r="265" spans="1:13" ht="15">
      <c r="A265" s="2"/>
      <c r="B265" s="2"/>
      <c r="C265" s="493" t="s">
        <v>263</v>
      </c>
      <c r="D265" s="564">
        <v>0.11651143091576441</v>
      </c>
      <c r="G265" s="2"/>
      <c r="H265" s="2"/>
      <c r="I265" s="2"/>
      <c r="J265" s="2"/>
      <c r="K265" s="2"/>
      <c r="L265" s="2"/>
      <c r="M265" s="2"/>
    </row>
    <row r="266" spans="1:13" ht="15">
      <c r="A266" s="2"/>
      <c r="B266" s="2"/>
      <c r="C266" s="493" t="s">
        <v>273</v>
      </c>
      <c r="D266" s="564">
        <v>0.10575732605486715</v>
      </c>
      <c r="G266" s="2"/>
      <c r="H266" s="2"/>
      <c r="I266" s="2"/>
      <c r="J266" s="2"/>
      <c r="K266" s="2"/>
      <c r="L266" s="2"/>
      <c r="M266" s="2"/>
    </row>
    <row r="267" spans="1:13" ht="15">
      <c r="A267" s="2"/>
      <c r="B267" s="2"/>
      <c r="C267" s="493" t="s">
        <v>264</v>
      </c>
      <c r="D267" s="564">
        <v>0.07637023021551717</v>
      </c>
      <c r="G267" s="2"/>
      <c r="H267" s="2"/>
      <c r="I267" s="2"/>
      <c r="J267" s="2"/>
      <c r="K267" s="2"/>
      <c r="L267" s="2"/>
      <c r="M267" s="2"/>
    </row>
    <row r="268" spans="1:13" ht="15">
      <c r="A268" s="2"/>
      <c r="B268" s="2"/>
      <c r="C268" s="493" t="s">
        <v>265</v>
      </c>
      <c r="D268" s="564">
        <v>0.0735863421241815</v>
      </c>
      <c r="G268" s="2"/>
      <c r="H268" s="2"/>
      <c r="I268" s="2"/>
      <c r="J268" s="2"/>
      <c r="K268" s="2"/>
      <c r="L268" s="2"/>
      <c r="M268" s="2"/>
    </row>
    <row r="269" spans="1:13" ht="15">
      <c r="A269" s="2"/>
      <c r="B269" s="2"/>
      <c r="C269" s="493" t="s">
        <v>241</v>
      </c>
      <c r="D269" s="564">
        <v>0.06834161061165099</v>
      </c>
      <c r="G269" s="2"/>
      <c r="H269" s="2"/>
      <c r="I269" s="2"/>
      <c r="J269" s="2"/>
      <c r="K269" s="2"/>
      <c r="L269" s="2"/>
      <c r="M269" s="2"/>
    </row>
    <row r="270" spans="1:13" ht="15">
      <c r="A270" s="2"/>
      <c r="B270" s="2"/>
      <c r="C270" s="493" t="s">
        <v>274</v>
      </c>
      <c r="D270" s="564">
        <v>0.06303407612353734</v>
      </c>
      <c r="G270" s="2"/>
      <c r="H270" s="2"/>
      <c r="I270" s="2"/>
      <c r="J270" s="2"/>
      <c r="K270" s="2"/>
      <c r="L270" s="2"/>
      <c r="M270" s="2"/>
    </row>
    <row r="271" spans="1:13" ht="15">
      <c r="A271" s="2"/>
      <c r="B271" s="2"/>
      <c r="C271" s="493" t="s">
        <v>266</v>
      </c>
      <c r="D271" s="564">
        <v>0.057901023874558664</v>
      </c>
      <c r="G271" s="2"/>
      <c r="H271" s="2"/>
      <c r="I271" s="2"/>
      <c r="J271" s="2"/>
      <c r="K271" s="2"/>
      <c r="L271" s="2"/>
      <c r="M271" s="2"/>
    </row>
    <row r="272" spans="1:13" ht="15">
      <c r="A272" s="2"/>
      <c r="B272" s="2"/>
      <c r="C272" s="493" t="s">
        <v>267</v>
      </c>
      <c r="D272" s="564">
        <v>0.021203419753343306</v>
      </c>
      <c r="G272" s="2"/>
      <c r="H272" s="2"/>
      <c r="I272" s="2"/>
      <c r="J272" s="2"/>
      <c r="K272" s="2"/>
      <c r="L272" s="2"/>
      <c r="M272" s="2"/>
    </row>
    <row r="273" spans="1:13" ht="15">
      <c r="A273" s="2"/>
      <c r="B273" s="2"/>
      <c r="C273" s="493" t="s">
        <v>268</v>
      </c>
      <c r="D273" s="564">
        <v>0.019383406939436004</v>
      </c>
      <c r="G273" s="2"/>
      <c r="H273" s="2"/>
      <c r="I273" s="2"/>
      <c r="J273" s="2"/>
      <c r="K273" s="2"/>
      <c r="L273" s="2"/>
      <c r="M273" s="2"/>
    </row>
    <row r="274" spans="1:13" ht="15">
      <c r="A274" s="2"/>
      <c r="B274" s="2"/>
      <c r="C274" s="493" t="s">
        <v>269</v>
      </c>
      <c r="D274" s="564">
        <v>0.01705823369694402</v>
      </c>
      <c r="G274" s="2"/>
      <c r="H274" s="2"/>
      <c r="I274" s="2"/>
      <c r="J274" s="2"/>
      <c r="K274" s="2"/>
      <c r="L274" s="2"/>
      <c r="M274" s="2"/>
    </row>
    <row r="275" spans="1:13" ht="15.75" thickBot="1">
      <c r="A275" s="2"/>
      <c r="B275" s="2"/>
      <c r="C275" s="494" t="s">
        <v>242</v>
      </c>
      <c r="D275" s="565">
        <v>0.013843697905716735</v>
      </c>
      <c r="G275" s="2"/>
      <c r="H275" s="2"/>
      <c r="I275" s="2"/>
      <c r="J275" s="2"/>
      <c r="K275" s="2"/>
      <c r="L275" s="2"/>
      <c r="M275" s="2"/>
    </row>
    <row r="276" spans="1:13" ht="15">
      <c r="A276" s="2"/>
      <c r="B276" s="2"/>
      <c r="C276" s="32" t="s">
        <v>5</v>
      </c>
      <c r="D276" s="2"/>
      <c r="G276" s="2"/>
      <c r="H276" s="2"/>
      <c r="I276" s="2"/>
      <c r="J276" s="2"/>
      <c r="K276" s="2"/>
      <c r="L276" s="2"/>
      <c r="M276" s="2"/>
    </row>
    <row r="277" spans="1:13" ht="15">
      <c r="A277" s="2"/>
      <c r="B277" s="2"/>
      <c r="C277" s="32" t="s">
        <v>6</v>
      </c>
      <c r="D277" s="2"/>
      <c r="G277" s="221"/>
      <c r="H277" s="221"/>
      <c r="I277" s="221"/>
      <c r="J277" s="221"/>
      <c r="K277" s="221"/>
      <c r="L277" s="221"/>
      <c r="M277" s="221"/>
    </row>
    <row r="278" spans="1:13" ht="15">
      <c r="A278" s="2"/>
      <c r="B278" s="2"/>
      <c r="C278" s="2"/>
      <c r="D278" s="2"/>
      <c r="E278" s="2"/>
      <c r="F278" s="2"/>
      <c r="G278" s="221"/>
      <c r="H278" s="221"/>
      <c r="I278" s="221"/>
      <c r="J278" s="221"/>
      <c r="K278" s="221"/>
      <c r="L278" s="221"/>
      <c r="M278" s="221"/>
    </row>
    <row r="279" spans="1:13" ht="15">
      <c r="A279" s="2"/>
      <c r="B279" s="2"/>
      <c r="C279" s="2"/>
      <c r="D279" s="222"/>
      <c r="E279" s="222"/>
      <c r="F279" s="222"/>
      <c r="G279" s="222"/>
      <c r="H279" s="2"/>
      <c r="I279" s="2"/>
      <c r="J279" s="2"/>
      <c r="K279" s="2"/>
      <c r="L279" s="2"/>
      <c r="M279" s="2"/>
    </row>
    <row r="280" spans="1:13" ht="15">
      <c r="A280" s="2"/>
      <c r="B280" s="2"/>
      <c r="C280" s="2"/>
      <c r="D280" s="2"/>
      <c r="E280" s="219"/>
      <c r="F280" s="2"/>
      <c r="G280" s="2"/>
      <c r="H280" s="2"/>
      <c r="I280" s="2"/>
      <c r="J280" s="2"/>
      <c r="K280" s="2"/>
      <c r="L280" s="2"/>
      <c r="M280" s="2"/>
    </row>
    <row r="281" spans="1:13" ht="15">
      <c r="A281" s="2"/>
      <c r="B281" s="2"/>
      <c r="C281" s="2"/>
      <c r="D281" s="2"/>
      <c r="E281" s="219"/>
      <c r="F281" s="2"/>
      <c r="G281" s="2"/>
      <c r="H281" s="2"/>
      <c r="I281" s="2"/>
      <c r="J281" s="2"/>
      <c r="K281" s="2"/>
      <c r="L281" s="2"/>
      <c r="M281" s="2"/>
    </row>
  </sheetData>
  <mergeCells count="32">
    <mergeCell ref="C8:E8"/>
    <mergeCell ref="C52:E52"/>
    <mergeCell ref="D98:E98"/>
    <mergeCell ref="F98:G98"/>
    <mergeCell ref="H98:I98"/>
    <mergeCell ref="C98:C99"/>
    <mergeCell ref="C18:L18"/>
    <mergeCell ref="C19:D20"/>
    <mergeCell ref="E19:F19"/>
    <mergeCell ref="G19:H19"/>
    <mergeCell ref="I19:J19"/>
    <mergeCell ref="K19:L19"/>
    <mergeCell ref="C21:C46"/>
    <mergeCell ref="C62:L62"/>
    <mergeCell ref="C63:D64"/>
    <mergeCell ref="E63:F63"/>
    <mergeCell ref="P113:R113"/>
    <mergeCell ref="G63:H63"/>
    <mergeCell ref="I63:J63"/>
    <mergeCell ref="K63:L63"/>
    <mergeCell ref="C255:J255"/>
    <mergeCell ref="C65:C90"/>
    <mergeCell ref="C186:AB186"/>
    <mergeCell ref="H209:H210"/>
    <mergeCell ref="C161:K161"/>
    <mergeCell ref="D209:E209"/>
    <mergeCell ref="F209:G209"/>
    <mergeCell ref="C209:C210"/>
    <mergeCell ref="C144:E144"/>
    <mergeCell ref="G144:I144"/>
    <mergeCell ref="K144:M144"/>
    <mergeCell ref="K113:M113"/>
  </mergeCells>
  <hyperlinks>
    <hyperlink ref="A8" location="Indice!A40" display="PI1"/>
    <hyperlink ref="A52" location="Indice!A41" display="PI2"/>
    <hyperlink ref="A96" location="Indice!A42" display="PI3"/>
    <hyperlink ref="A118" location="Indice!A43" display="PI4"/>
    <hyperlink ref="A130" location="Indice!A44" display="PI5"/>
    <hyperlink ref="A143" location="Indice!A45" display="PI6"/>
    <hyperlink ref="A1" location="Indice!A1" display="Índice"/>
    <hyperlink ref="A161" location="Indice!A46" display="CI1"/>
    <hyperlink ref="A230" location="Indice!A47" display="CD1"/>
    <hyperlink ref="A255" location="Indice!A48" display="RI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2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VICTIMIZACION Y PERCEPCION 2011</dc:title>
  <dc:subject/>
  <dc:creator>voviedo</dc:creator>
  <cp:keywords/>
  <dc:description/>
  <cp:lastModifiedBy>vflores</cp:lastModifiedBy>
  <cp:lastPrinted>2013-01-25T21:20:38Z</cp:lastPrinted>
  <dcterms:created xsi:type="dcterms:W3CDTF">2013-01-22T19:53:46Z</dcterms:created>
  <dcterms:modified xsi:type="dcterms:W3CDTF">2013-07-22T15:26:53Z</dcterms:modified>
  <cp:category/>
  <cp:version/>
  <cp:contentType/>
  <cp:contentStatus/>
</cp:coreProperties>
</file>