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05" windowHeight="4035"/>
  </bookViews>
  <sheets>
    <sheet name="Indice" sheetId="1" r:id="rId1"/>
    <sheet name="RP" sheetId="2" r:id="rId2"/>
    <sheet name="RV" sheetId="3" r:id="rId3"/>
    <sheet name="RA" sheetId="13" r:id="rId4"/>
    <sheet name="PI-CI-CD-RI" sheetId="8" r:id="rId5"/>
  </sheets>
  <definedNames>
    <definedName name="_xlnm._FilterDatabase" localSheetId="4" hidden="1">'PI-CI-CD-RI'!$C$145:$E$153</definedName>
    <definedName name="_xlnm._FilterDatabase" localSheetId="1" hidden="1">RP!$C$299:$E$299</definedName>
    <definedName name="_xlnm.Print_Area" localSheetId="2">RV!$A$1:$L$314</definedName>
  </definedNames>
  <calcPr calcId="125725"/>
</workbook>
</file>

<file path=xl/calcChain.xml><?xml version="1.0" encoding="utf-8"?>
<calcChain xmlns="http://schemas.openxmlformats.org/spreadsheetml/2006/main">
  <c r="E58" i="13"/>
  <c r="E70"/>
  <c r="E71"/>
  <c r="E74"/>
  <c r="E76"/>
  <c r="E80"/>
  <c r="E202" i="2" l="1"/>
  <c r="E203"/>
  <c r="E200"/>
  <c r="E197"/>
  <c r="E194"/>
  <c r="E195"/>
  <c r="E190"/>
  <c r="E189"/>
  <c r="E188"/>
  <c r="E186"/>
  <c r="E183"/>
  <c r="E182"/>
  <c r="E181"/>
  <c r="E180"/>
  <c r="E178"/>
  <c r="E177"/>
  <c r="E176"/>
  <c r="E175"/>
  <c r="E174"/>
  <c r="E173"/>
  <c r="E172"/>
  <c r="E220" i="3"/>
  <c r="E221"/>
  <c r="E219"/>
  <c r="E247" i="2"/>
  <c r="E246"/>
  <c r="E245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3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8"/>
  <c r="E42" i="13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8"/>
</calcChain>
</file>

<file path=xl/sharedStrings.xml><?xml version="1.0" encoding="utf-8"?>
<sst xmlns="http://schemas.openxmlformats.org/spreadsheetml/2006/main" count="1479" uniqueCount="513">
  <si>
    <t>ROBO A PERSONAS</t>
  </si>
  <si>
    <t>VÍCTIMAS DE ROBO A PERSONAS</t>
  </si>
  <si>
    <t>ÍNDICE DE PREVALENCIA DEL DELITO</t>
  </si>
  <si>
    <t>POBLACION TOTAL ESTUDIADA</t>
  </si>
  <si>
    <t>NACIONAL URBANO</t>
  </si>
  <si>
    <t>Fuente: Encuesta de Victimización y Percepción de Inseguridad 2011, Instituto Nacional de Estadística y Censos (INEC)</t>
  </si>
  <si>
    <t>Elaborado por: Dirección de Estudios Analíticos Estadísticos (DESAE)</t>
  </si>
  <si>
    <t>PROVINCIA</t>
  </si>
  <si>
    <t>RP 1</t>
  </si>
  <si>
    <r>
      <rPr>
        <b/>
        <sz val="9"/>
        <color indexed="8"/>
        <rFont val="Calibri"/>
        <family val="2"/>
      </rPr>
      <t>Prevalencia del Delito Robo a la Vivienda:</t>
    </r>
    <r>
      <rPr>
        <sz val="9"/>
        <color indexed="8"/>
        <rFont val="Calibri"/>
        <family val="2"/>
      </rPr>
      <t xml:space="preserve"> Es la población de 16 años y más de edad que fueron víctimas por lo menos una vez del delito, respecto a la población de riesgo, es decir la población que posee vivienda.</t>
    </r>
  </si>
  <si>
    <t>Pregunta que se utilizó: 3.1 (robo a la vivienda).</t>
  </si>
  <si>
    <t>VÍCTIMAS DE ROBO VIVIENDA</t>
  </si>
  <si>
    <t xml:space="preserve"> TOTAL HOGARES</t>
  </si>
  <si>
    <t>Morona Santiago</t>
  </si>
  <si>
    <t>Napo</t>
  </si>
  <si>
    <t>Pastaza</t>
  </si>
  <si>
    <t>Orellana</t>
  </si>
  <si>
    <t>Galápagos</t>
  </si>
  <si>
    <t>Sucumbíos</t>
  </si>
  <si>
    <t>Tungurahua</t>
  </si>
  <si>
    <t>El Oro</t>
  </si>
  <si>
    <t>Imbabura</t>
  </si>
  <si>
    <t>Santo Domingo de los Tsáchilas</t>
  </si>
  <si>
    <t>Esmeraldas</t>
  </si>
  <si>
    <t>Cañar</t>
  </si>
  <si>
    <t>Azuay</t>
  </si>
  <si>
    <t>Zamora Chinchipe</t>
  </si>
  <si>
    <t>Chimborazo</t>
  </si>
  <si>
    <t>Pichincha</t>
  </si>
  <si>
    <t>Carchi</t>
  </si>
  <si>
    <t>Cotopaxi</t>
  </si>
  <si>
    <t>Manabí</t>
  </si>
  <si>
    <t>Loja</t>
  </si>
  <si>
    <t>Zonas no delimitadas</t>
  </si>
  <si>
    <t>Santa Elena</t>
  </si>
  <si>
    <t>Guayas</t>
  </si>
  <si>
    <t>Bolívar</t>
  </si>
  <si>
    <t>RV1</t>
  </si>
  <si>
    <t>RP2</t>
  </si>
  <si>
    <t xml:space="preserve"> </t>
  </si>
  <si>
    <t>(16 a 21 años)</t>
  </si>
  <si>
    <t>(22 a 27 años)</t>
  </si>
  <si>
    <t>(28 a 33 años)</t>
  </si>
  <si>
    <t>(34 a 39 años)</t>
  </si>
  <si>
    <t>(40 a 45 años)</t>
  </si>
  <si>
    <t>(46 a 51 años)</t>
  </si>
  <si>
    <t>(52 a 57 años)</t>
  </si>
  <si>
    <t>(58 a 64 años )</t>
  </si>
  <si>
    <t>(65 y mas años)</t>
  </si>
  <si>
    <t>Total</t>
  </si>
  <si>
    <t>GRUPOS DE EDAD</t>
  </si>
  <si>
    <t>RP3</t>
  </si>
  <si>
    <t>Ninguno</t>
  </si>
  <si>
    <t>Centro de alfabetización</t>
  </si>
  <si>
    <t>Jardín de infantes</t>
  </si>
  <si>
    <t>Primaria</t>
  </si>
  <si>
    <t>Educación Básica</t>
  </si>
  <si>
    <t>Secundaria</t>
  </si>
  <si>
    <t>Educación Media</t>
  </si>
  <si>
    <t>Post-Bachillerato</t>
  </si>
  <si>
    <t>Superior</t>
  </si>
  <si>
    <t>Postgrado</t>
  </si>
  <si>
    <t>No sabe</t>
  </si>
  <si>
    <t>No responde</t>
  </si>
  <si>
    <t>NIVEL DE INSTRUCCIÓN</t>
  </si>
  <si>
    <t>RP4</t>
  </si>
  <si>
    <t>Otro</t>
  </si>
  <si>
    <t>RP5</t>
  </si>
  <si>
    <t>RP6</t>
  </si>
  <si>
    <t>RP7</t>
  </si>
  <si>
    <t>VECES QUE FUE VÍCTIMA DE ROBO A PERSONAS</t>
  </si>
  <si>
    <t>TASA DE INCIDENCIA DE DELITO X 100000 HABITANTES</t>
  </si>
  <si>
    <t>Nacional Urbano</t>
  </si>
  <si>
    <t xml:space="preserve">Cañar </t>
  </si>
  <si>
    <t>RP8</t>
  </si>
  <si>
    <t xml:space="preserve">Nota: Este indicador es aplicable a nivel de personas en el período de referencia de septiembre 2010 a agosto 2011, la población de estudio es de 16 años y más de edad que fueron víctimas de algún delito. </t>
  </si>
  <si>
    <t>Características del Último Delito (Día) - (Robo a Personas) a Nivel Nacional Urbano</t>
  </si>
  <si>
    <t>Viernes</t>
  </si>
  <si>
    <t>Jueves</t>
  </si>
  <si>
    <t>Martes</t>
  </si>
  <si>
    <t>Lunes</t>
  </si>
  <si>
    <t>Domingo</t>
  </si>
  <si>
    <t>RP9</t>
  </si>
  <si>
    <t>Características del Último Delito(Hora) - (Robo a Personas) a Nivel Nacional Urbano</t>
  </si>
  <si>
    <t>PM</t>
  </si>
  <si>
    <t>AM</t>
  </si>
  <si>
    <t>RP10</t>
  </si>
  <si>
    <t>Razones por las cuales los delitos no son denunciados (Último Delito - Robo a personas) a Nivel Nacional Urbano</t>
  </si>
  <si>
    <t>No confia en el sistema judicial</t>
  </si>
  <si>
    <t>No confia en la Policia</t>
  </si>
  <si>
    <t>Por falta de tiempo</t>
  </si>
  <si>
    <t>Delito de poca importancia</t>
  </si>
  <si>
    <t>Por miedo de represalias</t>
  </si>
  <si>
    <t>Desconoce el procedimiento</t>
  </si>
  <si>
    <t>RP11</t>
  </si>
  <si>
    <t>Características del Último Delito(Hora) - Robo a Personas a Nivel Nacional Urbano</t>
  </si>
  <si>
    <t>Policia Nacional</t>
  </si>
  <si>
    <t>Policia judicial</t>
  </si>
  <si>
    <t>No</t>
  </si>
  <si>
    <t xml:space="preserve">Total </t>
  </si>
  <si>
    <t>Robo a la vivienda</t>
  </si>
  <si>
    <t>Si</t>
  </si>
  <si>
    <t>Arma de fuego</t>
  </si>
  <si>
    <t>Arma blanca</t>
  </si>
  <si>
    <t>Objetos contundentes</t>
  </si>
  <si>
    <t>Teléfono celular</t>
  </si>
  <si>
    <t>Identificación o documentos</t>
  </si>
  <si>
    <t>Bolso, maleta, portafolio</t>
  </si>
  <si>
    <t>Joyas, reloj</t>
  </si>
  <si>
    <t>Otros</t>
  </si>
  <si>
    <t>Ropa</t>
  </si>
  <si>
    <t>Lentes, gafas</t>
  </si>
  <si>
    <t>Laptop, Ipod, mp3</t>
  </si>
  <si>
    <t>Bicicleta</t>
  </si>
  <si>
    <t>OBJETOS ROBADOS</t>
  </si>
  <si>
    <t xml:space="preserve">De que tipo de arma(s) se trató </t>
  </si>
  <si>
    <t>ARMAS</t>
  </si>
  <si>
    <t>INSTITUCION A LA QUE ACUDIÓ</t>
  </si>
  <si>
    <t>RP1</t>
  </si>
  <si>
    <t>ROBO A VIVIENDAS</t>
  </si>
  <si>
    <t>RV2</t>
  </si>
  <si>
    <t>RV3</t>
  </si>
  <si>
    <t>RV4</t>
  </si>
  <si>
    <t>RV5</t>
  </si>
  <si>
    <t>RV6</t>
  </si>
  <si>
    <t>RV7</t>
  </si>
  <si>
    <t>RV8</t>
  </si>
  <si>
    <t>VECES QUE FUE VÍCTIMA DE ROBO VIVIENDA</t>
  </si>
  <si>
    <t>TASA DE INCIDENCIA DE DELITO X 100000 VIVIENDAS</t>
  </si>
  <si>
    <t>Características del Último Delito (Mes) - (Robo a la Vivienda) a Nivel Nacional Urbano</t>
  </si>
  <si>
    <t>Agosto</t>
  </si>
  <si>
    <t>Julio</t>
  </si>
  <si>
    <t>Septiembre</t>
  </si>
  <si>
    <t>Junio</t>
  </si>
  <si>
    <t>Diciembre</t>
  </si>
  <si>
    <t>Febrero</t>
  </si>
  <si>
    <t>Mayo</t>
  </si>
  <si>
    <t>Noviembre</t>
  </si>
  <si>
    <t>Octubre</t>
  </si>
  <si>
    <t>Abril</t>
  </si>
  <si>
    <t>Marzo</t>
  </si>
  <si>
    <t>Enero</t>
  </si>
  <si>
    <t>Características del Último Delito (Día) - (Robo a la Vivienda) a Nivel Nacional Urbano</t>
  </si>
  <si>
    <t>Razones por las cuales los delitos no son denunciados (Último Delito - Robo a la vivienda) a Nivel Nacional Urbano</t>
  </si>
  <si>
    <t>Pregunta que se utilizó: 1.1 (delitos automotores total).</t>
  </si>
  <si>
    <t>VÍCTIMAS DE ROBO TOTAL AUTOMOTOR</t>
  </si>
  <si>
    <t xml:space="preserve"> TOTAL HOGARES QUE POSEE VEHÍCULO</t>
  </si>
  <si>
    <t xml:space="preserve">El Oro            </t>
  </si>
  <si>
    <t>VECES QUE FUE VÍCTIMA DE ROBO TOTAL AUTOMOTOR</t>
  </si>
  <si>
    <t xml:space="preserve"> TOTAL HOGARES QUE POSEE VEHÍCULOS</t>
  </si>
  <si>
    <t>Automóvil</t>
  </si>
  <si>
    <t>Moto</t>
  </si>
  <si>
    <t>Camioneta</t>
  </si>
  <si>
    <t>Camión</t>
  </si>
  <si>
    <t>Lancha</t>
  </si>
  <si>
    <t>Nota: Se utiliza el factor de expansión a nivel de hogares(fexph)</t>
  </si>
  <si>
    <t>VÍCTIMAS DE ROBO PARCIAL AUTOMOTOR</t>
  </si>
  <si>
    <t>VECES QUE FUE VÍCTIMA DE ROBO PARCIAL AUTOMOTOR</t>
  </si>
  <si>
    <t>Fuente: Encuesta de Victimización y Percepción de Inseguridad 2011 Instituto Nacional de Estadística y Censos (INEC)</t>
  </si>
  <si>
    <r>
      <t xml:space="preserve">Percepción de Inseguridad: </t>
    </r>
    <r>
      <rPr>
        <sz val="9"/>
        <color indexed="8"/>
        <rFont val="Calibri"/>
        <family val="2"/>
      </rPr>
      <t>Es el porcentaje de hogares que expresan su temor a ser víctima de algún delito.</t>
    </r>
  </si>
  <si>
    <t>Preguntas que utilizaron: 5.1, 5.2, 5.3, 5.5, 5.6, 5.7, 5.8, 5.9, 5.12, 5.13, 5.14, 5.17, 5.18, 5.19 (Módulo del Hogar).</t>
  </si>
  <si>
    <r>
      <rPr>
        <sz val="8"/>
        <color indexed="8"/>
        <rFont val="Arial"/>
        <family val="2"/>
      </rPr>
      <t>Muy Inseguro</t>
    </r>
  </si>
  <si>
    <r>
      <rPr>
        <sz val="8"/>
        <color indexed="8"/>
        <rFont val="Arial"/>
        <family val="2"/>
      </rPr>
      <t>Indiferente</t>
    </r>
  </si>
  <si>
    <r>
      <rPr>
        <sz val="8"/>
        <color indexed="8"/>
        <rFont val="Arial"/>
        <family val="2"/>
      </rPr>
      <t>Muy Seguro</t>
    </r>
  </si>
  <si>
    <r>
      <rPr>
        <sz val="8"/>
        <color indexed="8"/>
        <rFont val="Arial"/>
        <family val="2"/>
      </rPr>
      <t>Total</t>
    </r>
  </si>
  <si>
    <t>Lugar</t>
  </si>
  <si>
    <t>Inseguridad</t>
  </si>
  <si>
    <t>Indiferente</t>
  </si>
  <si>
    <t>Muy seguro</t>
  </si>
  <si>
    <t>En el  transporte publico</t>
  </si>
  <si>
    <t>En el mercado</t>
  </si>
  <si>
    <t>En la calle</t>
  </si>
  <si>
    <t>En los centros de diversión</t>
  </si>
  <si>
    <t>En espectáculos públicos</t>
  </si>
  <si>
    <t>Las carreteras</t>
  </si>
  <si>
    <t>En los parques o centros recreativos</t>
  </si>
  <si>
    <t>En los centros comerciales</t>
  </si>
  <si>
    <t>En el trabajo</t>
  </si>
  <si>
    <t>En el centro educativo</t>
  </si>
  <si>
    <t>En la casa</t>
  </si>
  <si>
    <t>Aumentó</t>
  </si>
  <si>
    <t>Se mantuvo igual</t>
  </si>
  <si>
    <t>Disminuyó</t>
  </si>
  <si>
    <t>Endurecer las penas</t>
  </si>
  <si>
    <t>Mejorar el sistema judicial</t>
  </si>
  <si>
    <t>Generar fuentes de trabajo</t>
  </si>
  <si>
    <t>Colocar  sistemas de vigilancia Aut.</t>
  </si>
  <si>
    <t>Otro..</t>
  </si>
  <si>
    <t>PERCEPCIÓN DE INSEGURIDAD</t>
  </si>
  <si>
    <t>PI1</t>
  </si>
  <si>
    <t>PI2</t>
  </si>
  <si>
    <t>**Pregunta 5.3</t>
  </si>
  <si>
    <t>PI3</t>
  </si>
  <si>
    <t>PI4</t>
  </si>
  <si>
    <t>**Frecuencia  de la pregunta 5.5.</t>
  </si>
  <si>
    <t>**Frecuencia  de la pregunta 5.6</t>
  </si>
  <si>
    <t>**Frecuencia  de la pregunta 5.7</t>
  </si>
  <si>
    <t>PI5</t>
  </si>
  <si>
    <t>PI6</t>
  </si>
  <si>
    <t>Índice</t>
  </si>
  <si>
    <t>Preguntas utilizadas:  (módulo del último delito).</t>
  </si>
  <si>
    <t>DIAS DE LA SEMANA</t>
  </si>
  <si>
    <t xml:space="preserve">RAZONES  </t>
  </si>
  <si>
    <t>Nota: Este indicador fue expandido a nivel hogar y su desagregación a nivel nacional,  provincia.</t>
  </si>
  <si>
    <t>TIPO DE AUTOMOTOR</t>
  </si>
  <si>
    <t>Puertas de seguridad</t>
  </si>
  <si>
    <t>Colocar rejas en ventanas</t>
  </si>
  <si>
    <t>Aumentar seguridad para el auto</t>
  </si>
  <si>
    <t>Medidas conjuntas</t>
  </si>
  <si>
    <t>Alarmas</t>
  </si>
  <si>
    <t>Otro.........</t>
  </si>
  <si>
    <t>Seguro contra robo</t>
  </si>
  <si>
    <t>Guardia de seguridad</t>
  </si>
  <si>
    <t>Cercos eléctricos</t>
  </si>
  <si>
    <t>Protección interna (cajas fuertes)</t>
  </si>
  <si>
    <t>***Pregunta 5.10</t>
  </si>
  <si>
    <t>ÍNDICE DE PREVALENCIA DEL DELITO (%)</t>
  </si>
  <si>
    <t>ÍNDICE DE PREVALENCIA DEL DELITO(%)</t>
  </si>
  <si>
    <r>
      <rPr>
        <b/>
        <sz val="10"/>
        <color rgb="FF000000"/>
        <rFont val="Calibri"/>
        <family val="2"/>
        <scheme val="minor"/>
      </rPr>
      <t xml:space="preserve">Incidencia: </t>
    </r>
    <r>
      <rPr>
        <sz val="10"/>
        <color rgb="FF000000"/>
        <rFont val="Calibri"/>
        <family val="2"/>
        <scheme val="minor"/>
      </rPr>
      <t xml:space="preserve">Es el total de sucesos delictivos hacia la población, respecto a la población total investigada expresado por 100.000 habitantes. </t>
    </r>
  </si>
  <si>
    <t>ARMA UTLIZADA</t>
  </si>
  <si>
    <t>SI</t>
  </si>
  <si>
    <t>NO</t>
  </si>
  <si>
    <t>Preguntas que se utilizaron: 4.8 (delitos a personas), desagregado a nivel Nacional Urbano, Provincia.</t>
  </si>
  <si>
    <t>SI DENUNCIÓ</t>
  </si>
  <si>
    <t>NO DENUNCIO</t>
  </si>
  <si>
    <t>Provincia Empadronamiento</t>
  </si>
  <si>
    <t>Personas que denuncian al menos un delito (Robo a Personas) a nivel Nacional Urbano según Provincia de empadronamiento</t>
  </si>
  <si>
    <t>Personas que Denuncian al menos un Delito Robo  a Personas a nivel Nacional Urbano</t>
  </si>
  <si>
    <r>
      <rPr>
        <b/>
        <sz val="9"/>
        <color indexed="8"/>
        <rFont val="Calibri"/>
        <family val="2"/>
        <scheme val="minor"/>
      </rPr>
      <t>Prevalencia del Delito Robo a Personas:</t>
    </r>
    <r>
      <rPr>
        <sz val="9"/>
        <color indexed="8"/>
        <rFont val="Calibri"/>
        <family val="2"/>
        <scheme val="minor"/>
      </rPr>
      <t xml:space="preserve"> Es la población de 16 años y más de edad que fueron víctimas por lo menos una vez del delito Robo a Personas, respecto a la población total investigada.</t>
    </r>
  </si>
  <si>
    <t>Índice de Prevalencia de Robo a Personas a nivel Nacional Urbano</t>
  </si>
  <si>
    <t>Índice de Prevalencia de Robo a Personas a nivel Nacional Urbano según Provincia de empadronamiento</t>
  </si>
  <si>
    <t xml:space="preserve">Incidencia de Robo a Personas a nivel Nacional Urbano </t>
  </si>
  <si>
    <t>Índice de Prevalencia de Robo a la Vivienda a Nivel Nacional Urbano según Provincia de empadronamiento</t>
  </si>
  <si>
    <t>Índice de Prevalencia de Robo a la  Vivienda a Nivel Nacional Urbano</t>
  </si>
  <si>
    <r>
      <t xml:space="preserve">Percepción de Confianza institucional: </t>
    </r>
    <r>
      <rPr>
        <sz val="9"/>
        <color indexed="8"/>
        <rFont val="Calibri"/>
        <family val="2"/>
      </rPr>
      <t>Mide el grado de confianza de las personas ante la efectividad en la resolución del problema de seguridad afrontados por las instituciones encargadas.</t>
    </r>
  </si>
  <si>
    <t>Preguntas que se utilizó: 5.15 (Módulo del Hogar)</t>
  </si>
  <si>
    <t>Comisarias de la Mujer</t>
  </si>
  <si>
    <t>Direccion policia especializada  Niños</t>
  </si>
  <si>
    <t>Departamento Violencia intrafamiliar</t>
  </si>
  <si>
    <t>Ministerio de defensa</t>
  </si>
  <si>
    <t>Gobiernos locales</t>
  </si>
  <si>
    <t>Ministerio de Justicia</t>
  </si>
  <si>
    <t>Consejo de la Judicatura</t>
  </si>
  <si>
    <t>Policia Comunitaria</t>
  </si>
  <si>
    <t>Nivel de confianza</t>
  </si>
  <si>
    <t>Poca y Ninguna confianza</t>
  </si>
  <si>
    <t>Buena y Total confianza</t>
  </si>
  <si>
    <r>
      <rPr>
        <b/>
        <sz val="9"/>
        <color indexed="8"/>
        <rFont val="Calibri"/>
        <family val="2"/>
      </rPr>
      <t xml:space="preserve">Percepción de las Causas de la Delincuencia: </t>
    </r>
    <r>
      <rPr>
        <sz val="9"/>
        <color indexed="8"/>
        <rFont val="Calibri"/>
        <family val="2"/>
      </rPr>
      <t>Clasifica las principales razones por las cuales las personas creen que existe delincuencia.</t>
    </r>
  </si>
  <si>
    <t>Nota: Este indicador se expandió a nivel de personas</t>
  </si>
  <si>
    <t>Pregunta que se utilizó: 5.4 (Módulo del Hogar)</t>
  </si>
  <si>
    <t>Desempleo</t>
  </si>
  <si>
    <t>Drogas</t>
  </si>
  <si>
    <t>Falta de seguridad policial</t>
  </si>
  <si>
    <t>Pobreza</t>
  </si>
  <si>
    <t>Alcohol</t>
  </si>
  <si>
    <t>Maltrato en los hogares</t>
  </si>
  <si>
    <t>Justicia ineficiente</t>
  </si>
  <si>
    <t>Policia ineficiente</t>
  </si>
  <si>
    <r>
      <rPr>
        <b/>
        <sz val="9"/>
        <color indexed="8"/>
        <rFont val="Calibri"/>
        <family val="2"/>
      </rPr>
      <t>Percepción de Responsabilidad Institucional:</t>
    </r>
    <r>
      <rPr>
        <sz val="9"/>
        <color indexed="8"/>
        <rFont val="Calibri"/>
        <family val="2"/>
      </rPr>
      <t xml:space="preserve"> Clasifica las principales instituciones o las mas importantes que deberían velar por las seguridad ciudadana en un ranking.</t>
    </r>
  </si>
  <si>
    <t>Nota: Este indicador fue aplicado a nivel de personas, para el cálculo se utilizó el factor de expansión de personas.</t>
  </si>
  <si>
    <t xml:space="preserve">Pregunta que se utilizó: 5.16 </t>
  </si>
  <si>
    <t>Policía Judicial</t>
  </si>
  <si>
    <t>Policía Comunitaria</t>
  </si>
  <si>
    <t>Ministerio del Interior/Gobierno</t>
  </si>
  <si>
    <t>Gobiernos Locales (Municipios)</t>
  </si>
  <si>
    <t>Dirección Nacional de Policía Especializada para niños, niñas y adolescentes (DINAPEN)</t>
  </si>
  <si>
    <t>Comisaria de la Mujer y la Familia</t>
  </si>
  <si>
    <t>Medios de Comunicación</t>
  </si>
  <si>
    <t>Departamento de Violencia Intrafamiliar (DEVIF)</t>
  </si>
  <si>
    <t>Sistema de Rehabilitación Social</t>
  </si>
  <si>
    <t>PROMEDIO</t>
  </si>
  <si>
    <t>INSTITUCIONES</t>
  </si>
  <si>
    <t xml:space="preserve">Principales instituciones que deben velar por la seguridad ciudadana a nivel Nacional Urbano </t>
  </si>
  <si>
    <t>Fiscalía</t>
  </si>
  <si>
    <t>Dirección Nacional Antinarcóticos</t>
  </si>
  <si>
    <t>Dirección Nacional de Policía Especializada para niños, niñas y adolescentes</t>
  </si>
  <si>
    <t>Departamento de Violencia Intrafamiliar</t>
  </si>
  <si>
    <t>Comisaría de la mujer</t>
  </si>
  <si>
    <t>Ministerio de Defensa</t>
  </si>
  <si>
    <t>Gobiernos Locales</t>
  </si>
  <si>
    <t xml:space="preserve"> Grado de Confianza de las personas en  instituciones relacionadas con Seguridad Ciudadana según provincia empadronamiento</t>
  </si>
  <si>
    <t xml:space="preserve">Percepción de las Causas de la Delincuencia a Nivel Nacional Urbano  
</t>
  </si>
  <si>
    <t xml:space="preserve">Percepción de las Causas de la Delincuencia a Nivel Nacional Urbano  </t>
  </si>
  <si>
    <t>Víctimas de Robo a Personas a nivel Nacional Urbano según grupos de edad</t>
  </si>
  <si>
    <t>Víctimas de Robo a Personas a nivel Nacional Urbano según nivel de instrucción</t>
  </si>
  <si>
    <t>Índice de Prevalencia de Robo a Personas a nivel Nacional Urbano, provincial y cantonal</t>
  </si>
  <si>
    <t>Incidencia de Robo a Personas a nivel Nacional Urbano, provincial y cantonal</t>
  </si>
  <si>
    <t>CANTÓN</t>
  </si>
  <si>
    <t>Índice de Prevalencia de Robo a Personas a nivel Nacional Urbano según Cantón de empadronamiento</t>
  </si>
  <si>
    <t xml:space="preserve"> Machala</t>
  </si>
  <si>
    <t xml:space="preserve"> Ambato</t>
  </si>
  <si>
    <t xml:space="preserve"> Ibarra</t>
  </si>
  <si>
    <t xml:space="preserve"> Tulcán</t>
  </si>
  <si>
    <t xml:space="preserve"> Santo Domingo</t>
  </si>
  <si>
    <t xml:space="preserve"> Cuenca</t>
  </si>
  <si>
    <t xml:space="preserve"> Riobamba</t>
  </si>
  <si>
    <t xml:space="preserve"> Esmeraldas</t>
  </si>
  <si>
    <t xml:space="preserve"> Quito</t>
  </si>
  <si>
    <t xml:space="preserve"> Loja</t>
  </si>
  <si>
    <t xml:space="preserve"> Manta</t>
  </si>
  <si>
    <t xml:space="preserve"> Latacunga</t>
  </si>
  <si>
    <t xml:space="preserve"> Portoviejo</t>
  </si>
  <si>
    <t xml:space="preserve"> Guayaquil</t>
  </si>
  <si>
    <t>Índice de Prevalencia de Robo a la Vivienda a Nivel Nacional Urbano según Cantón de empadronamiento</t>
  </si>
  <si>
    <t xml:space="preserve"> Manta </t>
  </si>
  <si>
    <t xml:space="preserve"> Portoviejo </t>
  </si>
  <si>
    <t xml:space="preserve"> Loja </t>
  </si>
  <si>
    <t>Índice de Prevalencia de Robo a la Vivienda a Nivel Nacional Urbano, provincial y cantonal</t>
  </si>
  <si>
    <t>Incidencia de Robo a la Vivienda a Nivel Nacional Urbano, provincial y cantonal</t>
  </si>
  <si>
    <t>Incidencia de Delitos Robo a Personas a nivel Nacional Urbano según Provincia de Ocurrencia</t>
  </si>
  <si>
    <t>Incidencia de Delitos Robo a Personas a nivel Nacional Urbano  según Cantón de Ocurrencia</t>
  </si>
  <si>
    <t>Incidencia de Delitos a Hogares (ROBO VIVIENDA) a Nivel Nacional Urbano según Cantón de Ocurrencia</t>
  </si>
  <si>
    <t>Incidencia de Delitos a Hogares (ROBO VIVIENDA) a Nivel Nacional Urbano según Provincia de Ocurrencia</t>
  </si>
  <si>
    <t>Policía Nacional</t>
  </si>
  <si>
    <t>Policía judicial</t>
  </si>
  <si>
    <t>Fiscalía y policía</t>
  </si>
  <si>
    <r>
      <rPr>
        <sz val="10"/>
        <color theme="1"/>
        <rFont val="Calibri"/>
        <family val="2"/>
        <scheme val="minor"/>
      </rPr>
      <t xml:space="preserve">Nota: </t>
    </r>
    <r>
      <rPr>
        <sz val="10"/>
        <color indexed="8"/>
        <rFont val="Calibri"/>
        <family val="2"/>
        <scheme val="minor"/>
      </rPr>
      <t>Este indicador fue expandido a nivel de personas en el período de referencia de septiembre 2010 a agosto 2011, la población de estudio es de 16 años y más de edad que fueron víctimas del delito Robo a Personas y denunciaron por lo menos 1 vez el delito.</t>
    </r>
  </si>
  <si>
    <r>
      <rPr>
        <sz val="8"/>
        <color indexed="8"/>
        <rFont val="Arial"/>
        <family val="2"/>
      </rPr>
      <t xml:space="preserve"> Ambato</t>
    </r>
  </si>
  <si>
    <r>
      <rPr>
        <sz val="8"/>
        <color indexed="8"/>
        <rFont val="Arial"/>
        <family val="2"/>
      </rPr>
      <t xml:space="preserve"> Quito</t>
    </r>
  </si>
  <si>
    <r>
      <rPr>
        <sz val="8"/>
        <color indexed="8"/>
        <rFont val="Arial"/>
        <family val="2"/>
      </rPr>
      <t xml:space="preserve"> Ibarra</t>
    </r>
  </si>
  <si>
    <r>
      <rPr>
        <sz val="8"/>
        <color indexed="8"/>
        <rFont val="Arial"/>
        <family val="2"/>
      </rPr>
      <t xml:space="preserve"> Cuenca</t>
    </r>
  </si>
  <si>
    <r>
      <rPr>
        <sz val="8"/>
        <color indexed="8"/>
        <rFont val="Arial"/>
        <family val="2"/>
      </rPr>
      <t xml:space="preserve"> Guayaquil</t>
    </r>
  </si>
  <si>
    <r>
      <rPr>
        <sz val="8"/>
        <color indexed="8"/>
        <rFont val="Arial"/>
        <family val="2"/>
      </rPr>
      <t xml:space="preserve"> Latacunga</t>
    </r>
  </si>
  <si>
    <r>
      <rPr>
        <sz val="8"/>
        <color indexed="8"/>
        <rFont val="Arial"/>
        <family val="2"/>
      </rPr>
      <t xml:space="preserve"> Machala</t>
    </r>
  </si>
  <si>
    <r>
      <rPr>
        <sz val="8"/>
        <color indexed="8"/>
        <rFont val="Arial"/>
        <family val="2"/>
      </rPr>
      <t xml:space="preserve"> Riobamba</t>
    </r>
  </si>
  <si>
    <r>
      <rPr>
        <sz val="8"/>
        <color indexed="8"/>
        <rFont val="Arial"/>
        <family val="2"/>
      </rPr>
      <t xml:space="preserve"> Santo Domingo</t>
    </r>
  </si>
  <si>
    <r>
      <rPr>
        <sz val="8"/>
        <color indexed="8"/>
        <rFont val="Arial"/>
        <family val="2"/>
      </rPr>
      <t xml:space="preserve"> Manta </t>
    </r>
  </si>
  <si>
    <r>
      <rPr>
        <sz val="8"/>
        <color indexed="8"/>
        <rFont val="Arial"/>
        <family val="2"/>
      </rPr>
      <t xml:space="preserve"> Portoviejo </t>
    </r>
  </si>
  <si>
    <r>
      <rPr>
        <sz val="8"/>
        <color indexed="8"/>
        <rFont val="Arial"/>
        <family val="2"/>
      </rPr>
      <t xml:space="preserve"> Tulcán</t>
    </r>
  </si>
  <si>
    <r>
      <rPr>
        <sz val="8"/>
        <color indexed="8"/>
        <rFont val="Arial"/>
        <family val="2"/>
      </rPr>
      <t xml:space="preserve"> Loja </t>
    </r>
  </si>
  <si>
    <r>
      <rPr>
        <sz val="8"/>
        <color indexed="8"/>
        <rFont val="Arial"/>
        <family val="2"/>
      </rPr>
      <t xml:space="preserve"> Esmeraldas</t>
    </r>
  </si>
  <si>
    <t xml:space="preserve"> Durán</t>
  </si>
  <si>
    <t xml:space="preserve"> Quevedo</t>
  </si>
  <si>
    <t xml:space="preserve"> Milagro</t>
  </si>
  <si>
    <t xml:space="preserve"> Santa Elena</t>
  </si>
  <si>
    <t xml:space="preserve"> Babahoyo</t>
  </si>
  <si>
    <t xml:space="preserve"> La Libertad</t>
  </si>
  <si>
    <t xml:space="preserve"> Rumiñahui</t>
  </si>
  <si>
    <t xml:space="preserve"> Otavalo</t>
  </si>
  <si>
    <t xml:space="preserve"> Daule</t>
  </si>
  <si>
    <t xml:space="preserve"> Salinas</t>
  </si>
  <si>
    <t xml:space="preserve"> Pasaje</t>
  </si>
  <si>
    <t xml:space="preserve"> Montecristi</t>
  </si>
  <si>
    <t xml:space="preserve"> Chone</t>
  </si>
  <si>
    <t xml:space="preserve"> Samborondón</t>
  </si>
  <si>
    <t xml:space="preserve"> Quinindé</t>
  </si>
  <si>
    <t xml:space="preserve"> Mejia</t>
  </si>
  <si>
    <t xml:space="preserve"> Quevedo </t>
  </si>
  <si>
    <t xml:space="preserve"> Babahoyo </t>
  </si>
  <si>
    <t xml:space="preserve"> Montecristi </t>
  </si>
  <si>
    <t xml:space="preserve"> Chone </t>
  </si>
  <si>
    <t>Índice de Prevalencia  de Robo de Automotores (Robo Total y Robo Parcial) a Nivel Nacional Urbano</t>
  </si>
  <si>
    <t>Índice de Prevalencia  de Robo de Automotores (Robo Total y Robo Parcial) a Nivel Nacional Urbano según Provincia de empadronamiento</t>
  </si>
  <si>
    <r>
      <rPr>
        <b/>
        <sz val="9"/>
        <color indexed="8"/>
        <rFont val="Calibri"/>
        <family val="2"/>
      </rPr>
      <t>Prevalencia del Delito Robo de Automotores:</t>
    </r>
    <r>
      <rPr>
        <sz val="9"/>
        <color indexed="8"/>
        <rFont val="Calibri"/>
        <family val="2"/>
      </rPr>
      <t xml:space="preserve"> Es la población de 16 años y más de edad que fueron víctimas por lo menos una vez del delito Robo Total del automotor y Robo Parcial del automotor, respecto a la población de riesgo, es decir la población que posee por lo menos un vehículo.</t>
    </r>
  </si>
  <si>
    <t>Índice de Prevalencia  de Robo de Automotores (Robo Total y Robo Parcial) a Nivel Nacional Urbano según Cantón de empadronamiento</t>
  </si>
  <si>
    <t>TOTAL HOGARES QUE POSEE VEHÍCULOS</t>
  </si>
  <si>
    <t>Incidencia de Robo Automotores (Robo Total Automotor y Robo Parcial Automotor) a Nivel Nacional Urbano</t>
  </si>
  <si>
    <t>Incidencia de Robo Automotores (Robo Total Automotor y Robo Parcial Automotor) a Nivel Nacional Urbano según Provincia de ocurrencia</t>
  </si>
  <si>
    <t>Índice de Prevalencia de Robo de Automotores a Nivel Nacional Urbano, provincial y cantonal</t>
  </si>
  <si>
    <t>Incidencia del Robo Parcial de Automotores a Nivel Nacional Urbano, provincial y cantonal</t>
  </si>
  <si>
    <t>Ibarra</t>
  </si>
  <si>
    <t>Ambato</t>
  </si>
  <si>
    <t>Riobamba</t>
  </si>
  <si>
    <t>Quito</t>
  </si>
  <si>
    <t>Cuenca</t>
  </si>
  <si>
    <t>Otavalo</t>
  </si>
  <si>
    <t>Tulcán</t>
  </si>
  <si>
    <t>Portoviejo</t>
  </si>
  <si>
    <t>Latacunga</t>
  </si>
  <si>
    <t>Manta</t>
  </si>
  <si>
    <t>Babahoyo</t>
  </si>
  <si>
    <t>Rumiñahui</t>
  </si>
  <si>
    <t>Guayaquil</t>
  </si>
  <si>
    <t>Salinas</t>
  </si>
  <si>
    <t>Machala</t>
  </si>
  <si>
    <t>Mejia</t>
  </si>
  <si>
    <t>Santo Domingo</t>
  </si>
  <si>
    <t>Chone</t>
  </si>
  <si>
    <t>Pasaje</t>
  </si>
  <si>
    <t>Quevedo</t>
  </si>
  <si>
    <t>Milagro</t>
  </si>
  <si>
    <t>La Libertad</t>
  </si>
  <si>
    <t>Durán</t>
  </si>
  <si>
    <t>Daule</t>
  </si>
  <si>
    <t>Quinindé</t>
  </si>
  <si>
    <t>Samborondón</t>
  </si>
  <si>
    <t>Montecristi</t>
  </si>
  <si>
    <t>Incidencia de Robo Automotores (Robo Total Automotor y Robo Parcial Automotor) a Nivel Nacional Urbano según Cantón de ocurrencia</t>
  </si>
  <si>
    <t>Características del Último Delito (Hora) - (Robo Total y Parcial Automotor) a Nivel Nacional Urbano</t>
  </si>
  <si>
    <t>COEFICIENTES DE VARIACIÓN (%)</t>
  </si>
  <si>
    <t xml:space="preserve">Absolutos </t>
  </si>
  <si>
    <t>Personas que Denuncian al menos un Delito Robo a la Vivienda a nivel Nacional Urbano</t>
  </si>
  <si>
    <t>Personas que Denuncian al menos un Delito Robo a la Vivienda a nivel Nacional Urbano según Provincia de empadronamiento</t>
  </si>
  <si>
    <t>Denuncia del Último Delito Robo Personas a nivel Nacional Urbano</t>
  </si>
  <si>
    <t>RV9</t>
  </si>
  <si>
    <t>RA2</t>
  </si>
  <si>
    <t>RA1</t>
  </si>
  <si>
    <t>Nota: Este indicador fue expandido a nivel hogar y su desagregación a nivel nacional,  provincia, cantonal (empadronamiento)</t>
  </si>
  <si>
    <t>RA3</t>
  </si>
  <si>
    <t>RA4</t>
  </si>
  <si>
    <t>RA5</t>
  </si>
  <si>
    <t>RA6</t>
  </si>
  <si>
    <t>RA7</t>
  </si>
  <si>
    <t>Personas que denuncian el delito (Robo Total Automotor o Robo Parcial Automotor) a nivel Nacional Urbano</t>
  </si>
  <si>
    <t>RA8</t>
  </si>
  <si>
    <t>Incidencia de Delitos a Hogares (ROBO VIVIENDA) a Nivel Nacional Urbano</t>
  </si>
  <si>
    <r>
      <rPr>
        <b/>
        <sz val="10"/>
        <color rgb="FF000000"/>
        <rFont val="Calibri"/>
        <family val="2"/>
        <scheme val="minor"/>
      </rPr>
      <t xml:space="preserve">Incidencia: </t>
    </r>
    <r>
      <rPr>
        <sz val="10"/>
        <color rgb="FF000000"/>
        <rFont val="Calibri"/>
        <family val="2"/>
        <scheme val="minor"/>
      </rPr>
      <t xml:space="preserve">Es el total de sucesos delictivos hacia la población, respecto a la población total investigada expresado por 100.000 viviendas. </t>
    </r>
  </si>
  <si>
    <r>
      <rPr>
        <b/>
        <sz val="10"/>
        <color rgb="FF000000"/>
        <rFont val="Calibri"/>
        <family val="2"/>
        <scheme val="minor"/>
      </rPr>
      <t xml:space="preserve">Incidencia: </t>
    </r>
    <r>
      <rPr>
        <sz val="10"/>
        <color rgb="FF000000"/>
        <rFont val="Calibri"/>
        <family val="2"/>
        <scheme val="minor"/>
      </rPr>
      <t xml:space="preserve">Es el total de sucesos delictivos (Robo total y Robo Parcial del Automotor) hacia la población, respecto a la población total investigada expresado por 100.000 viviendas. </t>
    </r>
  </si>
  <si>
    <t>% COLUMNA</t>
  </si>
  <si>
    <t>Personas que denuncian el delito (Robo Vivienda) (% FILA)</t>
  </si>
  <si>
    <t>Personas que denuncian el delito (Robo a Personas) (% FILA)</t>
  </si>
  <si>
    <t>ABSOLUTOS</t>
  </si>
  <si>
    <t>Nota: Se utiliza el factor de expansión a nivel de hogares(fexpp)</t>
  </si>
  <si>
    <t>% FILA</t>
  </si>
  <si>
    <t>Tenencia de Armas al momento del Robo a Personas a nivel Nacional Urbano</t>
  </si>
  <si>
    <t>Medidas de protección en la vivienda ante la delincuencia a nivel Nacional Urbano</t>
  </si>
  <si>
    <t>Percepción de inseguridad de las personas en el barrio a nivel Nacional Urbano (período septiembre 2010 a agosto 2011)</t>
  </si>
  <si>
    <t>Percepción de inseguridad de las personas en la ciudad a nivel Nacional Urbano (período septiembre 2010 a agosto 2011)</t>
  </si>
  <si>
    <t>Tres principales acciones  a implementarse por las autoridades para reducir la delincuencia a nivel Nacional urbano</t>
  </si>
  <si>
    <t>Tres principales acciones  a implementarse por las autoridades para reducir la delincuencia a nivel Nacional Urbano</t>
  </si>
  <si>
    <t>Grado de Confianza de las personas en las instituciones relacionadas con Seguridad Ciudadana a nivel Nacional Urbano</t>
  </si>
  <si>
    <t xml:space="preserve">Institución  donde denunció el delito de (Robo a Viviendas-ultimo delito) a nivel Nacional Urbano </t>
  </si>
  <si>
    <t>Institución donde denunció el delito de (Robo a Viviendas-ultimo delito) a nivel Nacional Urbano</t>
  </si>
  <si>
    <t>Tipo de automotor robado a nivel Nacional Urbano</t>
  </si>
  <si>
    <t>Victimas presentes al momento del robo del automotor a nivel Nacional Urbano</t>
  </si>
  <si>
    <t>Características del Último Delito (Uso de Armas para cometer el Robo de Automotores) a Nivel Nacional Urbano</t>
  </si>
  <si>
    <t>Características del Último Delito  (Tipo de arma utilizada para cometer el Robo de Automotores) a Nivel Nacional Urbano</t>
  </si>
  <si>
    <t>Muy Inseguro</t>
  </si>
  <si>
    <t>Muy Seguro</t>
  </si>
  <si>
    <t>Recuento</t>
  </si>
  <si>
    <t>% de la fila</t>
  </si>
  <si>
    <t>Provincia de empadronamiento</t>
  </si>
  <si>
    <t>Número de personas</t>
  </si>
  <si>
    <t>Percepción de aumento o disminución de la inseguridad en el barrio a nivel Nacional Urbano (período septiembre 2010 a agosto 2011)</t>
  </si>
  <si>
    <t>Percepción de aumento o disminución de la inseguridad en la ciudad a nivel Nacional Urbano (período septiembre 2010 a agosto 2011)</t>
  </si>
  <si>
    <t>% Fila</t>
  </si>
  <si>
    <t>Objeto sustraído al momento del Robo a Personas a nivel Nacional Urbano</t>
  </si>
  <si>
    <t>Índice de denuncia del delito de Robo a Viviendas a nivel Nacional Urbano</t>
  </si>
  <si>
    <t>Índice de percepción de inseguridad de las personas en el barrio a nivel Nacional Urbano, provincia de empadronamiento</t>
  </si>
  <si>
    <t>Índice de percepción de inseguridad de las personas en la ciudad a nivel Nacional Urbano, provincia de empadronamiento</t>
  </si>
  <si>
    <t>Índice de percepción de inseguridad según el lugar a nivel Nacional Urbano</t>
  </si>
  <si>
    <t>Nota: Los rangos utilizados para medir el nivel de percepción de inseguridad son( 1-2 Muy Inseguro, 3 Indiferente, 4-5 Muy Seguro).Para este indicador se expandió a nivel de personas.</t>
  </si>
  <si>
    <t>Índice de percepción de inseguridad de las personas en el barrio según provincia de empadronamiento</t>
  </si>
  <si>
    <t>Los Ríos</t>
  </si>
  <si>
    <t>Índice de percepción de inseguridad de las personas en la ciudad a nivel Nacional Urbano</t>
  </si>
  <si>
    <t>Índice de percepción de inseguridad de las personas en la ciudad según provincias de empadronamiento</t>
  </si>
  <si>
    <t>En el automóvil</t>
  </si>
  <si>
    <t>Nota: Los rangos utilizados para medir el nivel de percepción de inseguridad es una escala del 1 al 5 donde ( 1-2 Inseguridad, 3 Indiferente, 4-5 Muy Seguro).Para este indicador se expandió a nivel de personas.</t>
  </si>
  <si>
    <t>Crear juntas o comités barriales</t>
  </si>
  <si>
    <t>Mejorar gestión de la Policia</t>
  </si>
  <si>
    <t>Crear comités de seguridad</t>
  </si>
  <si>
    <t>Ministerio del Interior</t>
  </si>
  <si>
    <t>Direccion nacional antinarcóticos</t>
  </si>
  <si>
    <t>Sistema de rehabilitación</t>
  </si>
  <si>
    <t>Nota: Los rangos utilizados para medir el nivel de percepción de confianza institucional es una escala del 1 al 10. El mismo que se calcula un promedio. Para este indicador se aplicó el factor a nivel de personas.</t>
  </si>
  <si>
    <t>Corrupción</t>
  </si>
  <si>
    <t>Desintegración familiar</t>
  </si>
  <si>
    <t>Educación inadecuada</t>
  </si>
  <si>
    <t>Migración</t>
  </si>
  <si>
    <t>Índice de percepción de inseguridad de las personas en el barrio a nivel Nacional Urbano</t>
  </si>
  <si>
    <t>Grado de Confianza de las personas en las instituciones relacionadas con Seguridad Ciudadana a nivel Nacional Urbano y provincia de empadronamiento</t>
  </si>
  <si>
    <t>Objeto sustraído (Robo a Personas) a nivel Nacional Urbano</t>
  </si>
  <si>
    <t>Dinero, tarjetas crédito, cheques</t>
  </si>
  <si>
    <t xml:space="preserve">Nota: Éste indicador fue expandido a nivel de personas y se utilizó la pregunta 4.1 desagregado por provincia </t>
  </si>
  <si>
    <t>Nota: Éste indicador fue expandido a nivel de personas y se utilizó la pregunta 4.2 (delito ROBO A PERSONAS), 4.5 ciudad de ocurrencia del delito.</t>
  </si>
  <si>
    <t>Miércoles</t>
  </si>
  <si>
    <t>sábado</t>
  </si>
  <si>
    <t>UD. Acudió a denunciar el delito de Robo a Personas (ultimo delito)</t>
  </si>
  <si>
    <t>Fiscalía y policia</t>
  </si>
  <si>
    <t>No confía en el sistema judicial</t>
  </si>
  <si>
    <t>No confía en la Policia</t>
  </si>
  <si>
    <t>Falta de interés o descuido</t>
  </si>
  <si>
    <t>Tener perro guardián</t>
  </si>
  <si>
    <t>Nota: Éste indicador fue expandido a nivel de hogares y se utilizó la pregunta 3.1 (delito ROBO A VIVIENDAS), 3.7 ciudad de ocurrencia del delito.</t>
  </si>
  <si>
    <t xml:space="preserve"> Índice de percepción de inseguridad según el lugar a nivel Nacional Urbano</t>
  </si>
  <si>
    <t>NÚMERO DE PERSONAS</t>
  </si>
  <si>
    <t>NÚMERO DE VECES</t>
  </si>
  <si>
    <t xml:space="preserve">Número DE AUTOMOTORES ROBADOS </t>
  </si>
  <si>
    <t>Número DE PERSONAS PRESENTE</t>
  </si>
  <si>
    <r>
      <rPr>
        <sz val="9"/>
        <color indexed="8"/>
        <rFont val="Arial"/>
        <family val="2"/>
      </rPr>
      <t xml:space="preserve"> Lago Agrio</t>
    </r>
  </si>
  <si>
    <r>
      <rPr>
        <sz val="9"/>
        <color indexed="8"/>
        <rFont val="Arial"/>
        <family val="2"/>
      </rPr>
      <t xml:space="preserve"> Orellana</t>
    </r>
  </si>
  <si>
    <r>
      <rPr>
        <sz val="9"/>
        <color indexed="8"/>
        <rFont val="Arial"/>
        <family val="2"/>
      </rPr>
      <t xml:space="preserve"> Azogues</t>
    </r>
  </si>
  <si>
    <r>
      <rPr>
        <sz val="9"/>
        <color indexed="8"/>
        <rFont val="Arial"/>
        <family val="2"/>
      </rPr>
      <t xml:space="preserve"> Pastaza</t>
    </r>
  </si>
  <si>
    <r>
      <rPr>
        <sz val="9"/>
        <color indexed="8"/>
        <rFont val="Arial"/>
        <family val="2"/>
      </rPr>
      <t xml:space="preserve"> Guaranda</t>
    </r>
  </si>
  <si>
    <r>
      <rPr>
        <sz val="9"/>
        <color indexed="8"/>
        <rFont val="Arial"/>
        <family val="2"/>
      </rPr>
      <t xml:space="preserve"> Tena  </t>
    </r>
  </si>
  <si>
    <r>
      <rPr>
        <sz val="9"/>
        <color indexed="8"/>
        <rFont val="Arial"/>
        <family val="2"/>
      </rPr>
      <t xml:space="preserve"> Morona </t>
    </r>
  </si>
  <si>
    <t>N/A</t>
  </si>
  <si>
    <r>
      <rPr>
        <sz val="9"/>
        <color indexed="8"/>
        <rFont val="Arial"/>
        <family val="2"/>
      </rPr>
      <t xml:space="preserve"> Zamora</t>
    </r>
  </si>
  <si>
    <r>
      <rPr>
        <sz val="9"/>
        <color indexed="8"/>
        <rFont val="Arial"/>
        <family val="2"/>
      </rPr>
      <t xml:space="preserve"> San Cristobal</t>
    </r>
  </si>
  <si>
    <t xml:space="preserve"> Lago Agrio</t>
  </si>
  <si>
    <t xml:space="preserve"> Orellana</t>
  </si>
  <si>
    <t xml:space="preserve"> Azogues</t>
  </si>
  <si>
    <t xml:space="preserve"> Pastaza</t>
  </si>
  <si>
    <t xml:space="preserve"> Guaranda</t>
  </si>
  <si>
    <t xml:space="preserve"> Tena  </t>
  </si>
  <si>
    <t xml:space="preserve"> Morona </t>
  </si>
  <si>
    <t xml:space="preserve"> Zamora</t>
  </si>
  <si>
    <t xml:space="preserve"> San Cristobal</t>
  </si>
  <si>
    <t xml:space="preserve"> Tena</t>
  </si>
  <si>
    <t xml:space="preserve"> Morona</t>
  </si>
  <si>
    <t>ROBO DE AUTOMOTORES (ROBO TOTAL DEL AUTOMOTOR Y ROBO PARCIAL DEL AUTOMOTOR)</t>
  </si>
  <si>
    <t>Características del Último Delito (Día) - Robo a Personas a Nivel Nacional Urbano</t>
  </si>
  <si>
    <t>Características del Último Delito (Mes) - Robo a la Vivienda a Nivel Nacional Urbano</t>
  </si>
  <si>
    <t>Características del Último Delito (Día) - Robo a la Vivienda a Nivel Nacional Urbano</t>
  </si>
  <si>
    <t>Personas que denuncian el delito Robo de Automotores a nivel Nacional Urbano</t>
  </si>
  <si>
    <t>Características del Último Delito (Hora) - Robo de Automotores a Nivel Nacional Urbano</t>
  </si>
  <si>
    <t>Características del Último Delito- Uso de armas para cometer el Robo de Automotores a Nivel Nacional Urbano</t>
  </si>
  <si>
    <t>Características del Último Delito-Tipo de arma utilizada para cometer el Robo de Automotores a Nivel Nacional Urbano</t>
  </si>
  <si>
    <t>PI7</t>
  </si>
  <si>
    <t>PI8</t>
  </si>
  <si>
    <t>PI9</t>
  </si>
  <si>
    <r>
      <t xml:space="preserve">Nota: </t>
    </r>
    <r>
      <rPr>
        <b/>
        <sz val="9"/>
        <rFont val="Calibri"/>
        <family val="2"/>
        <scheme val="minor"/>
      </rPr>
      <t>N/A</t>
    </r>
    <r>
      <rPr>
        <sz val="9"/>
        <rFont val="Calibri"/>
        <family val="2"/>
        <scheme val="minor"/>
      </rPr>
      <t xml:space="preserve"> corresponde a índices con Coeficientes de Variación superior al 20%, y por ende, no se recomienda su cálculo.</t>
    </r>
  </si>
  <si>
    <t>Nota: los datos mostrados con N/A corresponden a índices con Coeficientes de Variación superior al 20%, y por ende, no se recomienda su cálculo.</t>
  </si>
</sst>
</file>

<file path=xl/styles.xml><?xml version="1.0" encoding="utf-8"?>
<styleSheet xmlns="http://schemas.openxmlformats.org/spreadsheetml/2006/main">
  <numFmts count="5">
    <numFmt numFmtId="164" formatCode="###0"/>
    <numFmt numFmtId="165" formatCode="0.0%"/>
    <numFmt numFmtId="166" formatCode="###0.0%"/>
    <numFmt numFmtId="167" formatCode="0.0"/>
    <numFmt numFmtId="168" formatCode="###0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 Bold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84">
    <xf numFmtId="0" fontId="0" fillId="0" borderId="0" xfId="0"/>
    <xf numFmtId="0" fontId="4" fillId="2" borderId="0" xfId="0" applyFont="1" applyFill="1"/>
    <xf numFmtId="0" fontId="0" fillId="2" borderId="0" xfId="0" applyFont="1" applyFill="1"/>
    <xf numFmtId="0" fontId="6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2" borderId="0" xfId="2" applyFont="1" applyFill="1"/>
    <xf numFmtId="0" fontId="6" fillId="2" borderId="1" xfId="3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10" fillId="0" borderId="0" xfId="4" applyAlignment="1" applyProtection="1"/>
    <xf numFmtId="0" fontId="6" fillId="2" borderId="1" xfId="5" applyFont="1" applyFill="1" applyBorder="1" applyAlignment="1">
      <alignment horizontal="center" vertical="center"/>
    </xf>
    <xf numFmtId="0" fontId="7" fillId="2" borderId="7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vertical="center" wrapText="1"/>
    </xf>
    <xf numFmtId="164" fontId="7" fillId="2" borderId="7" xfId="5" applyNumberFormat="1" applyFont="1" applyFill="1" applyBorder="1" applyAlignment="1">
      <alignment horizontal="center" vertical="center"/>
    </xf>
    <xf numFmtId="164" fontId="7" fillId="2" borderId="13" xfId="5" applyNumberFormat="1" applyFont="1" applyFill="1" applyBorder="1" applyAlignment="1">
      <alignment horizontal="center" vertical="center"/>
    </xf>
    <xf numFmtId="0" fontId="7" fillId="2" borderId="14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6" fillId="2" borderId="9" xfId="5" applyFont="1" applyFill="1" applyBorder="1" applyAlignment="1">
      <alignment horizontal="left"/>
    </xf>
    <xf numFmtId="0" fontId="7" fillId="2" borderId="4" xfId="5" applyFont="1" applyFill="1" applyBorder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Border="1"/>
    <xf numFmtId="0" fontId="16" fillId="2" borderId="0" xfId="8" applyFont="1" applyFill="1" applyBorder="1" applyAlignment="1">
      <alignment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164" fontId="15" fillId="2" borderId="1" xfId="8" applyNumberFormat="1" applyFont="1" applyFill="1" applyBorder="1" applyAlignment="1">
      <alignment horizontal="center" vertical="center"/>
    </xf>
    <xf numFmtId="164" fontId="15" fillId="2" borderId="12" xfId="8" applyNumberFormat="1" applyFont="1" applyFill="1" applyBorder="1" applyAlignment="1">
      <alignment horizontal="center" vertical="center"/>
    </xf>
    <xf numFmtId="164" fontId="15" fillId="2" borderId="4" xfId="1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6" fillId="2" borderId="1" xfId="9" applyFont="1" applyFill="1" applyBorder="1" applyAlignment="1">
      <alignment horizontal="center" vertical="center"/>
    </xf>
    <xf numFmtId="1" fontId="7" fillId="2" borderId="14" xfId="7" applyNumberFormat="1" applyFont="1" applyFill="1" applyBorder="1" applyAlignment="1">
      <alignment horizontal="center" vertical="center" wrapText="1"/>
    </xf>
    <xf numFmtId="1" fontId="7" fillId="2" borderId="9" xfId="7" applyNumberFormat="1" applyFont="1" applyFill="1" applyBorder="1" applyAlignment="1">
      <alignment horizontal="center" vertical="center" wrapText="1"/>
    </xf>
    <xf numFmtId="1" fontId="6" fillId="2" borderId="9" xfId="7" applyNumberFormat="1" applyFont="1" applyFill="1" applyBorder="1" applyAlignment="1">
      <alignment horizontal="center" vertical="center" wrapText="1"/>
    </xf>
    <xf numFmtId="1" fontId="7" fillId="2" borderId="4" xfId="7" applyNumberFormat="1" applyFont="1" applyFill="1" applyBorder="1" applyAlignment="1">
      <alignment horizontal="center" vertical="center" wrapText="1"/>
    </xf>
    <xf numFmtId="0" fontId="7" fillId="3" borderId="27" xfId="11" applyFont="1" applyFill="1" applyBorder="1" applyAlignment="1">
      <alignment horizontal="left" vertical="top" wrapText="1"/>
    </xf>
    <xf numFmtId="164" fontId="7" fillId="3" borderId="19" xfId="11" applyNumberFormat="1" applyFont="1" applyFill="1" applyBorder="1" applyAlignment="1">
      <alignment horizontal="center" vertical="center"/>
    </xf>
    <xf numFmtId="165" fontId="7" fillId="3" borderId="28" xfId="1" applyNumberFormat="1" applyFont="1" applyFill="1" applyBorder="1" applyAlignment="1">
      <alignment horizontal="center" vertical="center"/>
    </xf>
    <xf numFmtId="0" fontId="7" fillId="3" borderId="29" xfId="11" applyFont="1" applyFill="1" applyBorder="1" applyAlignment="1">
      <alignment horizontal="left" vertical="top" wrapText="1"/>
    </xf>
    <xf numFmtId="164" fontId="7" fillId="3" borderId="20" xfId="11" applyNumberFormat="1" applyFont="1" applyFill="1" applyBorder="1" applyAlignment="1">
      <alignment horizontal="center" vertical="center"/>
    </xf>
    <xf numFmtId="165" fontId="7" fillId="3" borderId="30" xfId="1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17" fillId="2" borderId="0" xfId="0" applyFont="1" applyFill="1"/>
    <xf numFmtId="165" fontId="7" fillId="3" borderId="31" xfId="1" applyNumberFormat="1" applyFont="1" applyFill="1" applyBorder="1" applyAlignment="1">
      <alignment horizontal="center" vertical="center" wrapText="1"/>
    </xf>
    <xf numFmtId="0" fontId="7" fillId="3" borderId="32" xfId="11" applyFont="1" applyFill="1" applyBorder="1" applyAlignment="1">
      <alignment horizontal="left" vertical="top"/>
    </xf>
    <xf numFmtId="165" fontId="7" fillId="3" borderId="32" xfId="1" applyNumberFormat="1" applyFont="1" applyFill="1" applyBorder="1" applyAlignment="1">
      <alignment horizontal="center" vertical="center"/>
    </xf>
    <xf numFmtId="0" fontId="7" fillId="3" borderId="27" xfId="11" applyFont="1" applyFill="1" applyBorder="1" applyAlignment="1">
      <alignment horizontal="left" vertical="top"/>
    </xf>
    <xf numFmtId="165" fontId="7" fillId="3" borderId="27" xfId="1" applyNumberFormat="1" applyFont="1" applyFill="1" applyBorder="1" applyAlignment="1">
      <alignment horizontal="center" vertical="center"/>
    </xf>
    <xf numFmtId="0" fontId="7" fillId="3" borderId="29" xfId="11" applyFont="1" applyFill="1" applyBorder="1" applyAlignment="1">
      <alignment horizontal="left" vertical="top"/>
    </xf>
    <xf numFmtId="165" fontId="7" fillId="3" borderId="29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15" fillId="3" borderId="17" xfId="1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3" borderId="1" xfId="11" applyFont="1" applyFill="1" applyBorder="1" applyAlignment="1">
      <alignment horizontal="center" vertical="center" wrapText="1"/>
    </xf>
    <xf numFmtId="0" fontId="15" fillId="3" borderId="1" xfId="11" applyFont="1" applyFill="1" applyBorder="1" applyAlignment="1">
      <alignment horizontal="center" vertical="center"/>
    </xf>
    <xf numFmtId="164" fontId="7" fillId="3" borderId="14" xfId="11" applyNumberFormat="1" applyFont="1" applyFill="1" applyBorder="1" applyAlignment="1">
      <alignment horizontal="center" vertical="center"/>
    </xf>
    <xf numFmtId="164" fontId="7" fillId="3" borderId="9" xfId="11" applyNumberFormat="1" applyFont="1" applyFill="1" applyBorder="1" applyAlignment="1">
      <alignment horizontal="center" vertical="center"/>
    </xf>
    <xf numFmtId="164" fontId="7" fillId="3" borderId="4" xfId="11" applyNumberFormat="1" applyFont="1" applyFill="1" applyBorder="1" applyAlignment="1">
      <alignment horizontal="center" vertical="center"/>
    </xf>
    <xf numFmtId="165" fontId="7" fillId="3" borderId="14" xfId="1" applyNumberFormat="1" applyFont="1" applyFill="1" applyBorder="1" applyAlignment="1">
      <alignment horizontal="center" vertical="center"/>
    </xf>
    <xf numFmtId="165" fontId="7" fillId="3" borderId="9" xfId="1" applyNumberFormat="1" applyFont="1" applyFill="1" applyBorder="1" applyAlignment="1">
      <alignment horizontal="center" vertical="center"/>
    </xf>
    <xf numFmtId="165" fontId="7" fillId="3" borderId="4" xfId="1" applyNumberFormat="1" applyFont="1" applyFill="1" applyBorder="1" applyAlignment="1">
      <alignment horizontal="center" vertical="center"/>
    </xf>
    <xf numFmtId="0" fontId="0" fillId="2" borderId="0" xfId="0" applyFill="1"/>
    <xf numFmtId="0" fontId="16" fillId="3" borderId="1" xfId="11" applyFont="1" applyFill="1" applyBorder="1" applyAlignment="1">
      <alignment horizontal="center" vertical="center"/>
    </xf>
    <xf numFmtId="0" fontId="15" fillId="3" borderId="25" xfId="1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1" fontId="7" fillId="3" borderId="9" xfId="11" applyNumberFormat="1" applyFont="1" applyFill="1" applyBorder="1" applyAlignment="1">
      <alignment horizontal="center" vertical="center"/>
    </xf>
    <xf numFmtId="1" fontId="7" fillId="3" borderId="9" xfId="11" applyNumberFormat="1" applyFont="1" applyFill="1" applyBorder="1" applyAlignment="1">
      <alignment horizontal="center" vertical="center" wrapText="1"/>
    </xf>
    <xf numFmtId="1" fontId="7" fillId="3" borderId="4" xfId="11" applyNumberFormat="1" applyFont="1" applyFill="1" applyBorder="1" applyAlignment="1">
      <alignment horizontal="center" vertical="center"/>
    </xf>
    <xf numFmtId="165" fontId="15" fillId="3" borderId="9" xfId="1" applyNumberFormat="1" applyFont="1" applyFill="1" applyBorder="1" applyAlignment="1">
      <alignment horizontal="center" vertical="center"/>
    </xf>
    <xf numFmtId="1" fontId="7" fillId="3" borderId="1" xfId="1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7" fillId="2" borderId="39" xfId="13" applyFont="1" applyFill="1" applyBorder="1" applyAlignment="1">
      <alignment horizontal="center" vertical="center" wrapText="1"/>
    </xf>
    <xf numFmtId="0" fontId="6" fillId="2" borderId="1" xfId="12" applyFont="1" applyFill="1" applyBorder="1" applyAlignment="1">
      <alignment horizontal="center" vertical="center"/>
    </xf>
    <xf numFmtId="0" fontId="7" fillId="2" borderId="14" xfId="8" applyFont="1" applyFill="1" applyBorder="1" applyAlignment="1">
      <alignment horizontal="left"/>
    </xf>
    <xf numFmtId="0" fontId="7" fillId="2" borderId="9" xfId="8" applyFont="1" applyFill="1" applyBorder="1" applyAlignment="1">
      <alignment horizontal="left"/>
    </xf>
    <xf numFmtId="0" fontId="6" fillId="2" borderId="9" xfId="8" applyFont="1" applyFill="1" applyBorder="1" applyAlignment="1">
      <alignment horizontal="left"/>
    </xf>
    <xf numFmtId="0" fontId="7" fillId="2" borderId="4" xfId="8" applyFont="1" applyFill="1" applyBorder="1" applyAlignment="1">
      <alignment horizontal="left"/>
    </xf>
    <xf numFmtId="0" fontId="7" fillId="3" borderId="32" xfId="11" applyFont="1" applyFill="1" applyBorder="1" applyAlignment="1">
      <alignment horizontal="left" vertical="top" wrapText="1"/>
    </xf>
    <xf numFmtId="164" fontId="7" fillId="3" borderId="18" xfId="11" applyNumberFormat="1" applyFont="1" applyFill="1" applyBorder="1" applyAlignment="1">
      <alignment horizontal="center" vertical="center"/>
    </xf>
    <xf numFmtId="165" fontId="7" fillId="3" borderId="41" xfId="1" applyNumberFormat="1" applyFont="1" applyFill="1" applyBorder="1" applyAlignment="1">
      <alignment horizontal="center" vertical="center"/>
    </xf>
    <xf numFmtId="0" fontId="6" fillId="2" borderId="14" xfId="7" applyFont="1" applyFill="1" applyBorder="1" applyAlignment="1">
      <alignment horizontal="center" vertical="center"/>
    </xf>
    <xf numFmtId="0" fontId="7" fillId="2" borderId="37" xfId="7" applyFont="1" applyFill="1" applyBorder="1" applyAlignment="1">
      <alignment horizontal="center" vertical="center" wrapText="1"/>
    </xf>
    <xf numFmtId="0" fontId="7" fillId="2" borderId="26" xfId="7" applyFont="1" applyFill="1" applyBorder="1" applyAlignment="1">
      <alignment horizontal="center" vertical="center" wrapText="1"/>
    </xf>
    <xf numFmtId="0" fontId="7" fillId="2" borderId="40" xfId="7" applyFont="1" applyFill="1" applyBorder="1" applyAlignment="1">
      <alignment vertical="center" wrapText="1"/>
    </xf>
    <xf numFmtId="164" fontId="7" fillId="2" borderId="11" xfId="7" applyNumberFormat="1" applyFont="1" applyFill="1" applyBorder="1" applyAlignment="1">
      <alignment horizontal="center" vertical="center"/>
    </xf>
    <xf numFmtId="164" fontId="7" fillId="2" borderId="1" xfId="7" applyNumberFormat="1" applyFont="1" applyFill="1" applyBorder="1" applyAlignment="1">
      <alignment horizontal="center" vertical="center"/>
    </xf>
    <xf numFmtId="0" fontId="8" fillId="2" borderId="0" xfId="7" applyFont="1" applyFill="1" applyAlignment="1"/>
    <xf numFmtId="0" fontId="7" fillId="2" borderId="8" xfId="14" applyFont="1" applyFill="1" applyBorder="1" applyAlignment="1">
      <alignment horizontal="left"/>
    </xf>
    <xf numFmtId="0" fontId="6" fillId="2" borderId="8" xfId="14" applyFont="1" applyFill="1" applyBorder="1" applyAlignment="1">
      <alignment horizontal="left"/>
    </xf>
    <xf numFmtId="0" fontId="7" fillId="2" borderId="8" xfId="10" applyFont="1" applyFill="1" applyBorder="1" applyAlignment="1">
      <alignment horizontal="left"/>
    </xf>
    <xf numFmtId="0" fontId="7" fillId="2" borderId="11" xfId="14" applyFont="1" applyFill="1" applyBorder="1" applyAlignment="1">
      <alignment horizontal="left"/>
    </xf>
    <xf numFmtId="0" fontId="7" fillId="2" borderId="39" xfId="15" applyFont="1" applyFill="1" applyBorder="1" applyAlignment="1">
      <alignment horizontal="center" vertical="center" wrapText="1"/>
    </xf>
    <xf numFmtId="0" fontId="7" fillId="2" borderId="14" xfId="10" applyFont="1" applyFill="1" applyBorder="1" applyAlignment="1">
      <alignment horizontal="center" vertical="center" wrapText="1"/>
    </xf>
    <xf numFmtId="0" fontId="7" fillId="2" borderId="43" xfId="15" applyFont="1" applyFill="1" applyBorder="1" applyAlignment="1">
      <alignment vertical="center" wrapText="1"/>
    </xf>
    <xf numFmtId="0" fontId="6" fillId="2" borderId="1" xfId="15" applyFont="1" applyFill="1" applyBorder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vertical="top" wrapText="1"/>
    </xf>
    <xf numFmtId="0" fontId="4" fillId="2" borderId="37" xfId="0" applyFont="1" applyFill="1" applyBorder="1"/>
    <xf numFmtId="0" fontId="17" fillId="4" borderId="14" xfId="0" applyFont="1" applyFill="1" applyBorder="1"/>
    <xf numFmtId="1" fontId="17" fillId="4" borderId="9" xfId="0" applyNumberFormat="1" applyFont="1" applyFill="1" applyBorder="1"/>
    <xf numFmtId="165" fontId="17" fillId="4" borderId="9" xfId="1" applyNumberFormat="1" applyFont="1" applyFill="1" applyBorder="1"/>
    <xf numFmtId="3" fontId="4" fillId="2" borderId="0" xfId="0" applyNumberFormat="1" applyFont="1" applyFill="1"/>
    <xf numFmtId="0" fontId="17" fillId="2" borderId="9" xfId="0" applyFont="1" applyFill="1" applyBorder="1"/>
    <xf numFmtId="1" fontId="17" fillId="2" borderId="9" xfId="0" applyNumberFormat="1" applyFont="1" applyFill="1" applyBorder="1"/>
    <xf numFmtId="165" fontId="17" fillId="2" borderId="9" xfId="1" applyNumberFormat="1" applyFont="1" applyFill="1" applyBorder="1"/>
    <xf numFmtId="165" fontId="4" fillId="2" borderId="0" xfId="0" applyNumberFormat="1" applyFont="1" applyFill="1"/>
    <xf numFmtId="0" fontId="17" fillId="2" borderId="4" xfId="0" applyFont="1" applyFill="1" applyBorder="1"/>
    <xf numFmtId="1" fontId="17" fillId="2" borderId="4" xfId="0" applyNumberFormat="1" applyFont="1" applyFill="1" applyBorder="1"/>
    <xf numFmtId="165" fontId="17" fillId="2" borderId="4" xfId="1" applyNumberFormat="1" applyFont="1" applyFill="1" applyBorder="1"/>
    <xf numFmtId="1" fontId="4" fillId="2" borderId="0" xfId="0" applyNumberFormat="1" applyFont="1" applyFill="1" applyBorder="1"/>
    <xf numFmtId="165" fontId="4" fillId="2" borderId="0" xfId="1" applyNumberFormat="1" applyFont="1" applyFill="1" applyBorder="1"/>
    <xf numFmtId="0" fontId="11" fillId="2" borderId="0" xfId="0" applyFont="1" applyFill="1" applyBorder="1"/>
    <xf numFmtId="0" fontId="11" fillId="2" borderId="0" xfId="0" applyFont="1" applyFill="1"/>
    <xf numFmtId="1" fontId="4" fillId="2" borderId="14" xfId="0" applyNumberFormat="1" applyFont="1" applyFill="1" applyBorder="1"/>
    <xf numFmtId="1" fontId="4" fillId="2" borderId="9" xfId="0" applyNumberFormat="1" applyFont="1" applyFill="1" applyBorder="1"/>
    <xf numFmtId="0" fontId="15" fillId="2" borderId="15" xfId="0" applyFont="1" applyFill="1" applyBorder="1"/>
    <xf numFmtId="165" fontId="15" fillId="2" borderId="16" xfId="1" applyNumberFormat="1" applyFont="1" applyFill="1" applyBorder="1"/>
    <xf numFmtId="0" fontId="15" fillId="2" borderId="8" xfId="0" applyFont="1" applyFill="1" applyBorder="1"/>
    <xf numFmtId="165" fontId="15" fillId="2" borderId="10" xfId="1" applyNumberFormat="1" applyFont="1" applyFill="1" applyBorder="1"/>
    <xf numFmtId="0" fontId="16" fillId="2" borderId="11" xfId="0" applyFont="1" applyFill="1" applyBorder="1"/>
    <xf numFmtId="1" fontId="11" fillId="2" borderId="4" xfId="0" applyNumberFormat="1" applyFont="1" applyFill="1" applyBorder="1"/>
    <xf numFmtId="165" fontId="16" fillId="2" borderId="12" xfId="1" applyNumberFormat="1" applyFont="1" applyFill="1" applyBorder="1"/>
    <xf numFmtId="1" fontId="11" fillId="2" borderId="0" xfId="0" applyNumberFormat="1" applyFont="1" applyFill="1" applyBorder="1"/>
    <xf numFmtId="165" fontId="16" fillId="2" borderId="0" xfId="1" applyNumberFormat="1" applyFont="1" applyFill="1" applyBorder="1"/>
    <xf numFmtId="0" fontId="16" fillId="2" borderId="0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15" fillId="3" borderId="46" xfId="11" applyFont="1" applyFill="1" applyBorder="1" applyAlignment="1">
      <alignment horizontal="center" vertical="center" wrapText="1"/>
    </xf>
    <xf numFmtId="0" fontId="6" fillId="3" borderId="1" xfId="11" applyFont="1" applyFill="1" applyBorder="1" applyAlignment="1">
      <alignment horizontal="center" vertical="center" wrapText="1"/>
    </xf>
    <xf numFmtId="1" fontId="4" fillId="4" borderId="14" xfId="0" applyNumberFormat="1" applyFont="1" applyFill="1" applyBorder="1" applyAlignment="1">
      <alignment horizontal="center"/>
    </xf>
    <xf numFmtId="10" fontId="15" fillId="4" borderId="9" xfId="1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10" fontId="15" fillId="2" borderId="14" xfId="1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0" fontId="15" fillId="2" borderId="9" xfId="1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0" fontId="15" fillId="4" borderId="4" xfId="1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0" fontId="15" fillId="2" borderId="4" xfId="1" applyNumberFormat="1" applyFont="1" applyFill="1" applyBorder="1" applyAlignment="1">
      <alignment horizontal="center"/>
    </xf>
    <xf numFmtId="0" fontId="16" fillId="2" borderId="37" xfId="0" applyFont="1" applyFill="1" applyBorder="1" applyAlignment="1">
      <alignment horizontal="center" vertical="center" wrapText="1"/>
    </xf>
    <xf numFmtId="0" fontId="10" fillId="0" borderId="0" xfId="4" applyAlignment="1" applyProtection="1">
      <alignment vertical="center"/>
    </xf>
    <xf numFmtId="0" fontId="10" fillId="0" borderId="0" xfId="4" applyAlignment="1" applyProtection="1">
      <alignment horizontal="left" vertical="center"/>
    </xf>
    <xf numFmtId="0" fontId="10" fillId="0" borderId="0" xfId="4" applyAlignment="1" applyProtection="1">
      <alignment horizontal="left"/>
    </xf>
    <xf numFmtId="0" fontId="0" fillId="0" borderId="8" xfId="0" applyBorder="1"/>
    <xf numFmtId="0" fontId="18" fillId="0" borderId="10" xfId="0" applyFont="1" applyBorder="1" applyAlignment="1">
      <alignment horizontal="center"/>
    </xf>
    <xf numFmtId="0" fontId="10" fillId="0" borderId="10" xfId="4" applyBorder="1" applyAlignment="1" applyProtection="1"/>
    <xf numFmtId="0" fontId="10" fillId="0" borderId="10" xfId="4" applyFill="1" applyBorder="1" applyAlignment="1" applyProtection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7" fillId="2" borderId="15" xfId="8" applyNumberFormat="1" applyFont="1" applyFill="1" applyBorder="1" applyAlignment="1">
      <alignment horizontal="center"/>
    </xf>
    <xf numFmtId="164" fontId="7" fillId="2" borderId="8" xfId="8" applyNumberFormat="1" applyFont="1" applyFill="1" applyBorder="1" applyAlignment="1">
      <alignment horizontal="center"/>
    </xf>
    <xf numFmtId="164" fontId="6" fillId="2" borderId="8" xfId="8" applyNumberFormat="1" applyFont="1" applyFill="1" applyBorder="1" applyAlignment="1">
      <alignment horizontal="center"/>
    </xf>
    <xf numFmtId="1" fontId="6" fillId="2" borderId="9" xfId="8" applyNumberFormat="1" applyFont="1" applyFill="1" applyBorder="1" applyAlignment="1">
      <alignment horizontal="center"/>
    </xf>
    <xf numFmtId="164" fontId="7" fillId="2" borderId="11" xfId="8" applyNumberFormat="1" applyFont="1" applyFill="1" applyBorder="1" applyAlignment="1">
      <alignment horizontal="center"/>
    </xf>
    <xf numFmtId="164" fontId="7" fillId="2" borderId="5" xfId="2" applyNumberFormat="1" applyFont="1" applyFill="1" applyBorder="1" applyAlignment="1">
      <alignment horizontal="center" vertical="center"/>
    </xf>
    <xf numFmtId="164" fontId="7" fillId="2" borderId="9" xfId="3" applyNumberFormat="1" applyFont="1" applyFill="1" applyBorder="1" applyAlignment="1">
      <alignment horizontal="center"/>
    </xf>
    <xf numFmtId="164" fontId="6" fillId="2" borderId="9" xfId="3" applyNumberFormat="1" applyFont="1" applyFill="1" applyBorder="1" applyAlignment="1">
      <alignment horizontal="center"/>
    </xf>
    <xf numFmtId="164" fontId="7" fillId="2" borderId="4" xfId="3" applyNumberFormat="1" applyFont="1" applyFill="1" applyBorder="1" applyAlignment="1">
      <alignment horizontal="center"/>
    </xf>
    <xf numFmtId="164" fontId="7" fillId="2" borderId="15" xfId="5" applyNumberFormat="1" applyFont="1" applyFill="1" applyBorder="1" applyAlignment="1">
      <alignment horizontal="center" vertical="center"/>
    </xf>
    <xf numFmtId="164" fontId="7" fillId="2" borderId="8" xfId="5" applyNumberFormat="1" applyFont="1" applyFill="1" applyBorder="1" applyAlignment="1">
      <alignment horizontal="center" vertical="center"/>
    </xf>
    <xf numFmtId="164" fontId="6" fillId="2" borderId="8" xfId="5" applyNumberFormat="1" applyFont="1" applyFill="1" applyBorder="1" applyAlignment="1">
      <alignment horizontal="center" vertical="center"/>
    </xf>
    <xf numFmtId="164" fontId="7" fillId="2" borderId="11" xfId="5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readingOrder="1"/>
    </xf>
    <xf numFmtId="0" fontId="9" fillId="2" borderId="15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165" fontId="4" fillId="2" borderId="1" xfId="1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/>
    <xf numFmtId="0" fontId="27" fillId="2" borderId="0" xfId="0" applyFont="1" applyFill="1" applyAlignment="1">
      <alignment horizontal="left" vertical="center" wrapText="1"/>
    </xf>
    <xf numFmtId="0" fontId="22" fillId="2" borderId="48" xfId="0" applyFont="1" applyFill="1" applyBorder="1" applyAlignment="1">
      <alignment horizontal="center"/>
    </xf>
    <xf numFmtId="0" fontId="22" fillId="2" borderId="49" xfId="0" applyFont="1" applyFill="1" applyBorder="1" applyAlignment="1">
      <alignment horizontal="center"/>
    </xf>
    <xf numFmtId="10" fontId="22" fillId="2" borderId="14" xfId="1" applyNumberFormat="1" applyFont="1" applyFill="1" applyBorder="1" applyAlignment="1">
      <alignment horizontal="center"/>
    </xf>
    <xf numFmtId="10" fontId="22" fillId="2" borderId="9" xfId="1" applyNumberFormat="1" applyFont="1" applyFill="1" applyBorder="1" applyAlignment="1">
      <alignment horizontal="center"/>
    </xf>
    <xf numFmtId="10" fontId="22" fillId="2" borderId="4" xfId="1" applyNumberFormat="1" applyFont="1" applyFill="1" applyBorder="1" applyAlignment="1">
      <alignment horizontal="center"/>
    </xf>
    <xf numFmtId="0" fontId="28" fillId="0" borderId="0" xfId="4" applyFont="1" applyAlignment="1" applyProtection="1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7" fillId="0" borderId="23" xfId="8" applyFont="1" applyBorder="1" applyAlignment="1">
      <alignment horizontal="left" vertical="top"/>
    </xf>
    <xf numFmtId="0" fontId="7" fillId="0" borderId="24" xfId="8" applyFont="1" applyBorder="1" applyAlignment="1">
      <alignment horizontal="left" vertical="top"/>
    </xf>
    <xf numFmtId="0" fontId="7" fillId="0" borderId="22" xfId="8" applyFont="1" applyBorder="1" applyAlignment="1">
      <alignment horizontal="left" vertical="top"/>
    </xf>
    <xf numFmtId="0" fontId="7" fillId="2" borderId="45" xfId="8" applyFont="1" applyFill="1" applyBorder="1" applyAlignment="1">
      <alignment horizontal="left" wrapText="1"/>
    </xf>
    <xf numFmtId="0" fontId="7" fillId="2" borderId="0" xfId="8" applyFont="1" applyFill="1" applyBorder="1" applyAlignment="1">
      <alignment horizontal="left" wrapText="1"/>
    </xf>
    <xf numFmtId="0" fontId="1" fillId="2" borderId="0" xfId="0" applyFont="1" applyFill="1" applyAlignment="1">
      <alignment wrapText="1"/>
    </xf>
    <xf numFmtId="0" fontId="7" fillId="0" borderId="1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/>
    </xf>
    <xf numFmtId="165" fontId="7" fillId="0" borderId="9" xfId="1" applyNumberFormat="1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/>
    </xf>
    <xf numFmtId="165" fontId="7" fillId="0" borderId="4" xfId="1" applyNumberFormat="1" applyFont="1" applyBorder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/>
    </xf>
    <xf numFmtId="165" fontId="7" fillId="2" borderId="14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4" fontId="7" fillId="0" borderId="50" xfId="8" applyNumberFormat="1" applyFont="1" applyBorder="1" applyAlignment="1">
      <alignment horizontal="center" vertical="top"/>
    </xf>
    <xf numFmtId="164" fontId="7" fillId="0" borderId="51" xfId="8" applyNumberFormat="1" applyFont="1" applyBorder="1" applyAlignment="1">
      <alignment horizontal="center" vertical="top"/>
    </xf>
    <xf numFmtId="164" fontId="7" fillId="0" borderId="46" xfId="8" applyNumberFormat="1" applyFont="1" applyBorder="1" applyAlignment="1">
      <alignment horizontal="center" vertical="top"/>
    </xf>
    <xf numFmtId="1" fontId="22" fillId="2" borderId="14" xfId="0" applyNumberFormat="1" applyFont="1" applyFill="1" applyBorder="1" applyAlignment="1">
      <alignment horizontal="center"/>
    </xf>
    <xf numFmtId="1" fontId="22" fillId="2" borderId="9" xfId="0" applyNumberFormat="1" applyFont="1" applyFill="1" applyBorder="1" applyAlignment="1">
      <alignment horizontal="center"/>
    </xf>
    <xf numFmtId="1" fontId="22" fillId="2" borderId="4" xfId="0" applyNumberFormat="1" applyFont="1" applyFill="1" applyBorder="1" applyAlignment="1">
      <alignment horizontal="center"/>
    </xf>
    <xf numFmtId="0" fontId="0" fillId="0" borderId="0" xfId="0" applyBorder="1"/>
    <xf numFmtId="0" fontId="15" fillId="2" borderId="11" xfId="0" applyFont="1" applyFill="1" applyBorder="1"/>
    <xf numFmtId="0" fontId="4" fillId="0" borderId="0" xfId="0" applyFont="1" applyFill="1"/>
    <xf numFmtId="165" fontId="4" fillId="2" borderId="0" xfId="1" applyNumberFormat="1" applyFont="1" applyFill="1"/>
    <xf numFmtId="0" fontId="16" fillId="2" borderId="1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5" fillId="2" borderId="9" xfId="0" applyFont="1" applyFill="1" applyBorder="1"/>
    <xf numFmtId="0" fontId="15" fillId="2" borderId="4" xfId="0" applyFont="1" applyFill="1" applyBorder="1"/>
    <xf numFmtId="0" fontId="4" fillId="2" borderId="0" xfId="0" applyFont="1" applyFill="1" applyAlignment="1"/>
    <xf numFmtId="0" fontId="28" fillId="2" borderId="0" xfId="4" applyFont="1" applyFill="1" applyAlignment="1" applyProtection="1">
      <alignment horizontal="left"/>
    </xf>
    <xf numFmtId="0" fontId="0" fillId="2" borderId="0" xfId="0" applyFont="1" applyFill="1" applyAlignment="1">
      <alignment horizontal="left" vertical="center"/>
    </xf>
    <xf numFmtId="0" fontId="29" fillId="2" borderId="0" xfId="0" applyFont="1" applyFill="1"/>
    <xf numFmtId="0" fontId="6" fillId="2" borderId="0" xfId="16" applyFont="1" applyFill="1" applyBorder="1" applyAlignment="1">
      <alignment vertical="center" wrapText="1"/>
    </xf>
    <xf numFmtId="0" fontId="6" fillId="2" borderId="0" xfId="16" applyFont="1" applyFill="1" applyBorder="1" applyAlignment="1">
      <alignment horizontal="center" vertical="center" wrapText="1"/>
    </xf>
    <xf numFmtId="0" fontId="6" fillId="2" borderId="1" xfId="16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/>
    </xf>
    <xf numFmtId="2" fontId="15" fillId="2" borderId="9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>
      <alignment horizontal="center"/>
    </xf>
    <xf numFmtId="2" fontId="15" fillId="2" borderId="12" xfId="0" applyNumberFormat="1" applyFont="1" applyFill="1" applyBorder="1" applyAlignment="1">
      <alignment horizontal="center"/>
    </xf>
    <xf numFmtId="0" fontId="10" fillId="2" borderId="0" xfId="4" applyFill="1" applyAlignment="1" applyProtection="1"/>
    <xf numFmtId="0" fontId="16" fillId="2" borderId="9" xfId="0" applyFont="1" applyFill="1" applyBorder="1" applyAlignment="1">
      <alignment horizontal="center" vertical="center" wrapText="1"/>
    </xf>
    <xf numFmtId="164" fontId="7" fillId="2" borderId="14" xfId="14" applyNumberFormat="1" applyFont="1" applyFill="1" applyBorder="1" applyAlignment="1">
      <alignment horizontal="center"/>
    </xf>
    <xf numFmtId="164" fontId="7" fillId="2" borderId="9" xfId="14" applyNumberFormat="1" applyFont="1" applyFill="1" applyBorder="1" applyAlignment="1">
      <alignment horizontal="center"/>
    </xf>
    <xf numFmtId="164" fontId="6" fillId="2" borderId="9" xfId="14" applyNumberFormat="1" applyFont="1" applyFill="1" applyBorder="1" applyAlignment="1">
      <alignment horizontal="center"/>
    </xf>
    <xf numFmtId="164" fontId="7" fillId="2" borderId="4" xfId="14" applyNumberFormat="1" applyFont="1" applyFill="1" applyBorder="1" applyAlignment="1">
      <alignment horizontal="center"/>
    </xf>
    <xf numFmtId="165" fontId="4" fillId="2" borderId="14" xfId="1" applyNumberFormat="1" applyFont="1" applyFill="1" applyBorder="1" applyAlignment="1">
      <alignment horizontal="center" vertical="center"/>
    </xf>
    <xf numFmtId="165" fontId="4" fillId="2" borderId="9" xfId="1" applyNumberFormat="1" applyFont="1" applyFill="1" applyBorder="1" applyAlignment="1">
      <alignment horizontal="center" vertical="center"/>
    </xf>
    <xf numFmtId="165" fontId="11" fillId="2" borderId="9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" fontId="7" fillId="0" borderId="0" xfId="7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164" fontId="7" fillId="0" borderId="9" xfId="3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center"/>
    </xf>
    <xf numFmtId="165" fontId="6" fillId="0" borderId="9" xfId="1" applyNumberFormat="1" applyFont="1" applyFill="1" applyBorder="1" applyAlignment="1">
      <alignment horizontal="center"/>
    </xf>
    <xf numFmtId="165" fontId="7" fillId="0" borderId="4" xfId="1" applyNumberFormat="1" applyFont="1" applyFill="1" applyBorder="1" applyAlignment="1">
      <alignment horizontal="center"/>
    </xf>
    <xf numFmtId="0" fontId="0" fillId="0" borderId="0" xfId="0" applyFill="1" applyBorder="1"/>
    <xf numFmtId="0" fontId="7" fillId="2" borderId="0" xfId="5" applyFont="1" applyFill="1" applyBorder="1" applyAlignment="1">
      <alignment horizontal="left"/>
    </xf>
    <xf numFmtId="0" fontId="16" fillId="2" borderId="14" xfId="9" applyFont="1" applyFill="1" applyBorder="1" applyAlignment="1">
      <alignment horizontal="center" vertical="center"/>
    </xf>
    <xf numFmtId="0" fontId="15" fillId="2" borderId="14" xfId="9" applyFont="1" applyFill="1" applyBorder="1" applyAlignment="1">
      <alignment horizontal="center" vertical="center" wrapText="1"/>
    </xf>
    <xf numFmtId="0" fontId="15" fillId="2" borderId="14" xfId="10" applyFont="1" applyFill="1" applyBorder="1" applyAlignment="1">
      <alignment horizontal="center" vertical="center" wrapText="1"/>
    </xf>
    <xf numFmtId="0" fontId="6" fillId="2" borderId="14" xfId="12" applyFont="1" applyFill="1" applyBorder="1" applyAlignment="1">
      <alignment horizontal="center" vertical="center"/>
    </xf>
    <xf numFmtId="0" fontId="7" fillId="2" borderId="14" xfId="13" applyFont="1" applyFill="1" applyBorder="1" applyAlignment="1">
      <alignment horizontal="center" vertical="center" wrapText="1"/>
    </xf>
    <xf numFmtId="0" fontId="7" fillId="2" borderId="47" xfId="5" applyFont="1" applyFill="1" applyBorder="1" applyAlignment="1">
      <alignment horizontal="center" vertical="center" wrapText="1"/>
    </xf>
    <xf numFmtId="165" fontId="6" fillId="2" borderId="9" xfId="1" applyNumberFormat="1" applyFont="1" applyFill="1" applyBorder="1" applyAlignment="1">
      <alignment horizontal="center"/>
    </xf>
    <xf numFmtId="0" fontId="7" fillId="2" borderId="44" xfId="5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0" fontId="7" fillId="3" borderId="14" xfId="11" applyFont="1" applyFill="1" applyBorder="1" applyAlignment="1">
      <alignment horizontal="center" vertical="center" wrapText="1"/>
    </xf>
    <xf numFmtId="1" fontId="7" fillId="3" borderId="14" xfId="11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165" fontId="9" fillId="2" borderId="16" xfId="1" applyNumberFormat="1" applyFont="1" applyFill="1" applyBorder="1" applyAlignment="1">
      <alignment horizontal="center" vertical="top"/>
    </xf>
    <xf numFmtId="165" fontId="9" fillId="2" borderId="10" xfId="1" applyNumberFormat="1" applyFont="1" applyFill="1" applyBorder="1" applyAlignment="1">
      <alignment horizontal="center" vertical="top"/>
    </xf>
    <xf numFmtId="165" fontId="9" fillId="2" borderId="12" xfId="1" applyNumberFormat="1" applyFont="1" applyFill="1" applyBorder="1" applyAlignment="1">
      <alignment horizontal="center" vertical="top"/>
    </xf>
    <xf numFmtId="0" fontId="7" fillId="3" borderId="14" xfId="11" applyFont="1" applyFill="1" applyBorder="1" applyAlignment="1">
      <alignment horizontal="left" vertical="top"/>
    </xf>
    <xf numFmtId="0" fontId="7" fillId="3" borderId="9" xfId="11" applyFont="1" applyFill="1" applyBorder="1" applyAlignment="1">
      <alignment horizontal="left" vertical="top"/>
    </xf>
    <xf numFmtId="0" fontId="7" fillId="3" borderId="4" xfId="11" applyFont="1" applyFill="1" applyBorder="1" applyAlignment="1">
      <alignment horizontal="left" vertical="top"/>
    </xf>
    <xf numFmtId="164" fontId="7" fillId="0" borderId="14" xfId="8" applyNumberFormat="1" applyFont="1" applyBorder="1" applyAlignment="1">
      <alignment horizontal="center" vertical="top"/>
    </xf>
    <xf numFmtId="164" fontId="7" fillId="0" borderId="9" xfId="8" applyNumberFormat="1" applyFont="1" applyBorder="1" applyAlignment="1">
      <alignment horizontal="center" vertical="top"/>
    </xf>
    <xf numFmtId="164" fontId="7" fillId="0" borderId="4" xfId="8" applyNumberFormat="1" applyFont="1" applyBorder="1" applyAlignment="1">
      <alignment horizontal="center" vertical="top"/>
    </xf>
    <xf numFmtId="165" fontId="7" fillId="0" borderId="14" xfId="1" applyNumberFormat="1" applyFont="1" applyBorder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wrapText="1"/>
    </xf>
    <xf numFmtId="0" fontId="6" fillId="2" borderId="0" xfId="15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/>
    </xf>
    <xf numFmtId="0" fontId="6" fillId="2" borderId="14" xfId="8" applyFont="1" applyFill="1" applyBorder="1" applyAlignment="1">
      <alignment horizontal="left" vertical="top"/>
    </xf>
    <xf numFmtId="0" fontId="7" fillId="2" borderId="9" xfId="8" applyFont="1" applyFill="1" applyBorder="1" applyAlignment="1">
      <alignment horizontal="left" vertical="top"/>
    </xf>
    <xf numFmtId="0" fontId="7" fillId="2" borderId="4" xfId="8" applyFont="1" applyFill="1" applyBorder="1" applyAlignment="1">
      <alignment horizontal="left" vertical="top"/>
    </xf>
    <xf numFmtId="164" fontId="6" fillId="2" borderId="14" xfId="8" applyNumberFormat="1" applyFont="1" applyFill="1" applyBorder="1" applyAlignment="1">
      <alignment horizontal="center" vertical="top"/>
    </xf>
    <xf numFmtId="164" fontId="7" fillId="2" borderId="9" xfId="8" applyNumberFormat="1" applyFont="1" applyFill="1" applyBorder="1" applyAlignment="1">
      <alignment horizontal="center" vertical="top"/>
    </xf>
    <xf numFmtId="164" fontId="7" fillId="2" borderId="4" xfId="8" applyNumberFormat="1" applyFont="1" applyFill="1" applyBorder="1" applyAlignment="1">
      <alignment horizontal="center" vertical="top"/>
    </xf>
    <xf numFmtId="166" fontId="6" fillId="2" borderId="14" xfId="8" applyNumberFormat="1" applyFont="1" applyFill="1" applyBorder="1" applyAlignment="1">
      <alignment horizontal="center" vertical="top"/>
    </xf>
    <xf numFmtId="166" fontId="7" fillId="2" borderId="9" xfId="8" applyNumberFormat="1" applyFont="1" applyFill="1" applyBorder="1" applyAlignment="1">
      <alignment horizontal="center" vertical="top"/>
    </xf>
    <xf numFmtId="166" fontId="7" fillId="2" borderId="4" xfId="8" applyNumberFormat="1" applyFont="1" applyFill="1" applyBorder="1" applyAlignment="1">
      <alignment horizontal="center" vertical="top"/>
    </xf>
    <xf numFmtId="164" fontId="7" fillId="2" borderId="14" xfId="3" applyNumberFormat="1" applyFont="1" applyFill="1" applyBorder="1" applyAlignment="1">
      <alignment horizontal="center"/>
    </xf>
    <xf numFmtId="165" fontId="7" fillId="0" borderId="14" xfId="1" applyNumberFormat="1" applyFont="1" applyFill="1" applyBorder="1" applyAlignment="1">
      <alignment horizontal="center"/>
    </xf>
    <xf numFmtId="0" fontId="7" fillId="0" borderId="9" xfId="5" applyFont="1" applyFill="1" applyBorder="1" applyAlignment="1">
      <alignment horizontal="left"/>
    </xf>
    <xf numFmtId="164" fontId="7" fillId="0" borderId="8" xfId="5" applyNumberFormat="1" applyFont="1" applyFill="1" applyBorder="1" applyAlignment="1">
      <alignment horizontal="right" vertical="center"/>
    </xf>
    <xf numFmtId="0" fontId="7" fillId="0" borderId="14" xfId="5" applyFont="1" applyFill="1" applyBorder="1" applyAlignment="1">
      <alignment horizontal="left"/>
    </xf>
    <xf numFmtId="164" fontId="7" fillId="0" borderId="15" xfId="5" applyNumberFormat="1" applyFont="1" applyFill="1" applyBorder="1" applyAlignment="1">
      <alignment horizontal="right" vertical="center"/>
    </xf>
    <xf numFmtId="0" fontId="7" fillId="0" borderId="4" xfId="5" applyFont="1" applyFill="1" applyBorder="1" applyAlignment="1">
      <alignment horizontal="left"/>
    </xf>
    <xf numFmtId="164" fontId="7" fillId="0" borderId="11" xfId="5" applyNumberFormat="1" applyFont="1" applyFill="1" applyBorder="1" applyAlignment="1">
      <alignment horizontal="right" vertical="center"/>
    </xf>
    <xf numFmtId="165" fontId="0" fillId="0" borderId="0" xfId="1" applyNumberFormat="1" applyFont="1"/>
    <xf numFmtId="164" fontId="7" fillId="0" borderId="45" xfId="5" applyNumberFormat="1" applyFont="1" applyFill="1" applyBorder="1" applyAlignment="1">
      <alignment horizontal="right" vertical="center"/>
    </xf>
    <xf numFmtId="164" fontId="7" fillId="0" borderId="0" xfId="5" applyNumberFormat="1" applyFont="1" applyFill="1" applyBorder="1" applyAlignment="1">
      <alignment horizontal="right" vertical="center"/>
    </xf>
    <xf numFmtId="1" fontId="7" fillId="2" borderId="8" xfId="7" applyNumberFormat="1" applyFont="1" applyFill="1" applyBorder="1" applyAlignment="1">
      <alignment horizontal="left" wrapText="1"/>
    </xf>
    <xf numFmtId="1" fontId="7" fillId="2" borderId="15" xfId="7" applyNumberFormat="1" applyFont="1" applyFill="1" applyBorder="1" applyAlignment="1">
      <alignment horizontal="center" vertical="center" wrapText="1"/>
    </xf>
    <xf numFmtId="1" fontId="7" fillId="2" borderId="8" xfId="7" applyNumberFormat="1" applyFont="1" applyFill="1" applyBorder="1" applyAlignment="1">
      <alignment horizontal="center" vertical="center" wrapText="1"/>
    </xf>
    <xf numFmtId="1" fontId="7" fillId="2" borderId="11" xfId="7" applyNumberFormat="1" applyFont="1" applyFill="1" applyBorder="1" applyAlignment="1">
      <alignment horizontal="center" vertical="center" wrapText="1"/>
    </xf>
    <xf numFmtId="0" fontId="7" fillId="2" borderId="8" xfId="8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wrapText="1"/>
    </xf>
    <xf numFmtId="0" fontId="7" fillId="2" borderId="15" xfId="14" applyFont="1" applyFill="1" applyBorder="1" applyAlignment="1">
      <alignment horizontal="left"/>
    </xf>
    <xf numFmtId="0" fontId="6" fillId="2" borderId="15" xfId="14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164" fontId="6" fillId="2" borderId="8" xfId="5" applyNumberFormat="1" applyFont="1" applyFill="1" applyBorder="1" applyAlignment="1">
      <alignment horizontal="right" vertical="center"/>
    </xf>
    <xf numFmtId="165" fontId="7" fillId="0" borderId="14" xfId="1" applyNumberFormat="1" applyFont="1" applyFill="1" applyBorder="1" applyAlignment="1">
      <alignment horizontal="right" vertical="center"/>
    </xf>
    <xf numFmtId="165" fontId="7" fillId="0" borderId="9" xfId="1" applyNumberFormat="1" applyFont="1" applyFill="1" applyBorder="1" applyAlignment="1">
      <alignment horizontal="right" vertical="center"/>
    </xf>
    <xf numFmtId="165" fontId="6" fillId="0" borderId="9" xfId="1" applyNumberFormat="1" applyFont="1" applyFill="1" applyBorder="1" applyAlignment="1">
      <alignment horizontal="right" vertical="center"/>
    </xf>
    <xf numFmtId="165" fontId="7" fillId="0" borderId="4" xfId="1" applyNumberFormat="1" applyFont="1" applyFill="1" applyBorder="1" applyAlignment="1">
      <alignment horizontal="right" vertical="center"/>
    </xf>
    <xf numFmtId="165" fontId="6" fillId="3" borderId="9" xfId="1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/>
    </xf>
    <xf numFmtId="0" fontId="32" fillId="5" borderId="52" xfId="0" applyFont="1" applyFill="1" applyBorder="1" applyAlignment="1">
      <alignment horizontal="center" wrapText="1"/>
    </xf>
    <xf numFmtId="0" fontId="32" fillId="5" borderId="37" xfId="0" applyFont="1" applyFill="1" applyBorder="1" applyAlignment="1">
      <alignment horizontal="center" wrapText="1"/>
    </xf>
    <xf numFmtId="0" fontId="32" fillId="5" borderId="14" xfId="0" applyFont="1" applyFill="1" applyBorder="1" applyAlignment="1">
      <alignment horizontal="center" wrapText="1"/>
    </xf>
    <xf numFmtId="0" fontId="32" fillId="5" borderId="9" xfId="0" applyFont="1" applyFill="1" applyBorder="1"/>
    <xf numFmtId="0" fontId="32" fillId="5" borderId="16" xfId="0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/>
    </xf>
    <xf numFmtId="0" fontId="20" fillId="5" borderId="9" xfId="0" applyFont="1" applyFill="1" applyBorder="1"/>
    <xf numFmtId="0" fontId="20" fillId="5" borderId="10" xfId="0" applyFont="1" applyFill="1" applyBorder="1" applyAlignment="1">
      <alignment horizontal="center"/>
    </xf>
    <xf numFmtId="0" fontId="32" fillId="5" borderId="4" xfId="0" applyFont="1" applyFill="1" applyBorder="1"/>
    <xf numFmtId="0" fontId="32" fillId="5" borderId="12" xfId="0" applyFont="1" applyFill="1" applyBorder="1" applyAlignment="1">
      <alignment horizontal="center"/>
    </xf>
    <xf numFmtId="0" fontId="32" fillId="5" borderId="26" xfId="0" applyFont="1" applyFill="1" applyBorder="1" applyAlignment="1">
      <alignment horizontal="center"/>
    </xf>
    <xf numFmtId="0" fontId="7" fillId="2" borderId="0" xfId="15" applyFont="1" applyFill="1" applyBorder="1" applyAlignment="1">
      <alignment vertical="center" wrapText="1"/>
    </xf>
    <xf numFmtId="0" fontId="32" fillId="5" borderId="0" xfId="0" applyFont="1" applyFill="1" applyBorder="1" applyAlignment="1">
      <alignment horizontal="center"/>
    </xf>
    <xf numFmtId="0" fontId="32" fillId="5" borderId="6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1" fontId="32" fillId="5" borderId="14" xfId="0" applyNumberFormat="1" applyFont="1" applyFill="1" applyBorder="1" applyAlignment="1">
      <alignment horizontal="right"/>
    </xf>
    <xf numFmtId="1" fontId="32" fillId="5" borderId="9" xfId="0" applyNumberFormat="1" applyFont="1" applyFill="1" applyBorder="1" applyAlignment="1">
      <alignment horizontal="right"/>
    </xf>
    <xf numFmtId="1" fontId="32" fillId="5" borderId="4" xfId="0" applyNumberFormat="1" applyFont="1" applyFill="1" applyBorder="1" applyAlignment="1">
      <alignment horizontal="right"/>
    </xf>
    <xf numFmtId="0" fontId="7" fillId="3" borderId="15" xfId="11" applyFont="1" applyFill="1" applyBorder="1" applyAlignment="1">
      <alignment horizontal="left" vertical="top" wrapText="1"/>
    </xf>
    <xf numFmtId="165" fontId="7" fillId="3" borderId="16" xfId="1" applyNumberFormat="1" applyFont="1" applyFill="1" applyBorder="1" applyAlignment="1">
      <alignment horizontal="center" vertical="center"/>
    </xf>
    <xf numFmtId="0" fontId="7" fillId="3" borderId="8" xfId="11" applyFont="1" applyFill="1" applyBorder="1" applyAlignment="1">
      <alignment horizontal="left" vertical="top" wrapText="1"/>
    </xf>
    <xf numFmtId="165" fontId="7" fillId="3" borderId="10" xfId="1" applyNumberFormat="1" applyFont="1" applyFill="1" applyBorder="1" applyAlignment="1">
      <alignment horizontal="center" vertical="center"/>
    </xf>
    <xf numFmtId="0" fontId="7" fillId="3" borderId="11" xfId="11" applyFont="1" applyFill="1" applyBorder="1" applyAlignment="1">
      <alignment horizontal="left" vertical="top" wrapText="1"/>
    </xf>
    <xf numFmtId="165" fontId="7" fillId="3" borderId="12" xfId="1" applyNumberFormat="1" applyFont="1" applyFill="1" applyBorder="1" applyAlignment="1">
      <alignment horizontal="center" vertical="center"/>
    </xf>
    <xf numFmtId="0" fontId="7" fillId="2" borderId="14" xfId="6" applyFont="1" applyFill="1" applyBorder="1" applyAlignment="1">
      <alignment horizontal="center" vertical="center" wrapText="1"/>
    </xf>
    <xf numFmtId="0" fontId="7" fillId="2" borderId="37" xfId="6" applyFont="1" applyFill="1" applyBorder="1" applyAlignment="1">
      <alignment horizontal="center" vertical="center" wrapText="1"/>
    </xf>
    <xf numFmtId="164" fontId="7" fillId="3" borderId="50" xfId="11" applyNumberFormat="1" applyFont="1" applyFill="1" applyBorder="1" applyAlignment="1">
      <alignment horizontal="center" vertical="center"/>
    </xf>
    <xf numFmtId="164" fontId="7" fillId="3" borderId="43" xfId="11" applyNumberFormat="1" applyFont="1" applyFill="1" applyBorder="1" applyAlignment="1">
      <alignment horizontal="center" vertical="center"/>
    </xf>
    <xf numFmtId="165" fontId="7" fillId="3" borderId="53" xfId="1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37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7" fillId="0" borderId="26" xfId="10" applyFont="1" applyFill="1" applyBorder="1" applyAlignment="1">
      <alignment horizontal="center" vertical="center" wrapText="1"/>
    </xf>
    <xf numFmtId="164" fontId="7" fillId="0" borderId="14" xfId="3" applyNumberFormat="1" applyFont="1" applyFill="1" applyBorder="1" applyAlignment="1">
      <alignment horizontal="center"/>
    </xf>
    <xf numFmtId="1" fontId="6" fillId="0" borderId="0" xfId="7" applyNumberFormat="1" applyFont="1" applyFill="1" applyBorder="1" applyAlignment="1">
      <alignment horizontal="left" wrapText="1"/>
    </xf>
    <xf numFmtId="0" fontId="1" fillId="0" borderId="0" xfId="0" applyFont="1" applyFill="1" applyBorder="1"/>
    <xf numFmtId="1" fontId="7" fillId="0" borderId="14" xfId="7" applyNumberFormat="1" applyFont="1" applyFill="1" applyBorder="1" applyAlignment="1">
      <alignment horizontal="center" vertical="center" wrapText="1"/>
    </xf>
    <xf numFmtId="1" fontId="7" fillId="0" borderId="45" xfId="7" applyNumberFormat="1" applyFont="1" applyFill="1" applyBorder="1" applyAlignment="1">
      <alignment horizontal="center" vertical="center" wrapText="1"/>
    </xf>
    <xf numFmtId="1" fontId="7" fillId="0" borderId="9" xfId="7" applyNumberFormat="1" applyFont="1" applyFill="1" applyBorder="1" applyAlignment="1">
      <alignment horizontal="center" vertical="center" wrapText="1"/>
    </xf>
    <xf numFmtId="1" fontId="7" fillId="0" borderId="0" xfId="7" applyNumberFormat="1" applyFont="1" applyFill="1" applyBorder="1" applyAlignment="1">
      <alignment horizontal="center" vertical="center" wrapText="1"/>
    </xf>
    <xf numFmtId="1" fontId="7" fillId="0" borderId="4" xfId="7" applyNumberFormat="1" applyFont="1" applyFill="1" applyBorder="1" applyAlignment="1">
      <alignment horizontal="center" vertical="center" wrapText="1"/>
    </xf>
    <xf numFmtId="0" fontId="16" fillId="2" borderId="0" xfId="9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5" fillId="2" borderId="0" xfId="10" applyFont="1" applyFill="1" applyBorder="1" applyAlignment="1">
      <alignment horizontal="center" vertical="center" wrapText="1"/>
    </xf>
    <xf numFmtId="165" fontId="1" fillId="0" borderId="0" xfId="1" applyNumberFormat="1" applyFont="1" applyBorder="1"/>
    <xf numFmtId="165" fontId="7" fillId="0" borderId="0" xfId="1" applyNumberFormat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right"/>
    </xf>
    <xf numFmtId="168" fontId="7" fillId="0" borderId="0" xfId="3" applyNumberFormat="1" applyFont="1" applyFill="1" applyBorder="1" applyAlignment="1">
      <alignment horizontal="right"/>
    </xf>
    <xf numFmtId="167" fontId="7" fillId="0" borderId="0" xfId="7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14" fillId="0" borderId="0" xfId="0" applyFont="1" applyFill="1" applyBorder="1"/>
    <xf numFmtId="0" fontId="16" fillId="0" borderId="0" xfId="9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/>
    </xf>
    <xf numFmtId="0" fontId="7" fillId="2" borderId="14" xfId="3" applyFont="1" applyFill="1" applyBorder="1" applyAlignment="1">
      <alignment horizontal="left" vertical="center"/>
    </xf>
    <xf numFmtId="0" fontId="7" fillId="2" borderId="9" xfId="3" applyFont="1" applyFill="1" applyBorder="1" applyAlignment="1">
      <alignment horizontal="left" vertical="center"/>
    </xf>
    <xf numFmtId="0" fontId="6" fillId="2" borderId="9" xfId="3" applyFont="1" applyFill="1" applyBorder="1" applyAlignment="1">
      <alignment horizontal="left" vertical="center"/>
    </xf>
    <xf numFmtId="0" fontId="7" fillId="2" borderId="4" xfId="3" applyFont="1" applyFill="1" applyBorder="1" applyAlignment="1">
      <alignment horizontal="left" vertical="center"/>
    </xf>
    <xf numFmtId="0" fontId="31" fillId="0" borderId="14" xfId="3" applyFont="1" applyFill="1" applyBorder="1" applyAlignment="1">
      <alignment horizontal="left" vertical="center"/>
    </xf>
    <xf numFmtId="0" fontId="31" fillId="0" borderId="9" xfId="3" applyFont="1" applyFill="1" applyBorder="1" applyAlignment="1">
      <alignment horizontal="left" vertical="center"/>
    </xf>
    <xf numFmtId="1" fontId="7" fillId="0" borderId="9" xfId="7" applyNumberFormat="1" applyFont="1" applyFill="1" applyBorder="1" applyAlignment="1">
      <alignment horizontal="left"/>
    </xf>
    <xf numFmtId="1" fontId="7" fillId="0" borderId="4" xfId="7" applyNumberFormat="1" applyFont="1" applyFill="1" applyBorder="1" applyAlignment="1">
      <alignment horizontal="left"/>
    </xf>
    <xf numFmtId="0" fontId="15" fillId="0" borderId="25" xfId="8" applyFont="1" applyBorder="1" applyAlignment="1">
      <alignment horizontal="center" vertical="center"/>
    </xf>
    <xf numFmtId="0" fontId="15" fillId="0" borderId="21" xfId="8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14" fillId="2" borderId="0" xfId="0" applyFont="1" applyFill="1" applyAlignment="1"/>
    <xf numFmtId="0" fontId="15" fillId="2" borderId="1" xfId="8" applyFont="1" applyFill="1" applyBorder="1" applyAlignment="1">
      <alignment horizontal="center" vertical="center"/>
    </xf>
    <xf numFmtId="1" fontId="7" fillId="2" borderId="14" xfId="7" applyNumberFormat="1" applyFont="1" applyFill="1" applyBorder="1" applyAlignment="1">
      <alignment horizontal="left"/>
    </xf>
    <xf numFmtId="1" fontId="7" fillId="2" borderId="9" xfId="7" applyNumberFormat="1" applyFont="1" applyFill="1" applyBorder="1" applyAlignment="1">
      <alignment horizontal="left"/>
    </xf>
    <xf numFmtId="1" fontId="6" fillId="2" borderId="9" xfId="7" applyNumberFormat="1" applyFont="1" applyFill="1" applyBorder="1" applyAlignment="1">
      <alignment horizontal="left"/>
    </xf>
    <xf numFmtId="1" fontId="7" fillId="2" borderId="4" xfId="7" applyNumberFormat="1" applyFont="1" applyFill="1" applyBorder="1" applyAlignment="1">
      <alignment horizontal="left"/>
    </xf>
    <xf numFmtId="1" fontId="7" fillId="0" borderId="14" xfId="7" applyNumberFormat="1" applyFont="1" applyFill="1" applyBorder="1" applyAlignment="1">
      <alignment horizontal="left"/>
    </xf>
    <xf numFmtId="0" fontId="15" fillId="2" borderId="0" xfId="0" applyFont="1" applyFill="1" applyAlignment="1"/>
    <xf numFmtId="0" fontId="22" fillId="2" borderId="1" xfId="0" applyFont="1" applyFill="1" applyBorder="1" applyAlignment="1"/>
    <xf numFmtId="0" fontId="1" fillId="2" borderId="0" xfId="0" applyFont="1" applyFill="1" applyAlignment="1"/>
    <xf numFmtId="0" fontId="7" fillId="2" borderId="15" xfId="8" applyFont="1" applyFill="1" applyBorder="1" applyAlignment="1">
      <alignment horizontal="left"/>
    </xf>
    <xf numFmtId="0" fontId="7" fillId="2" borderId="8" xfId="8" applyFont="1" applyFill="1" applyBorder="1" applyAlignment="1">
      <alignment horizontal="left"/>
    </xf>
    <xf numFmtId="0" fontId="1" fillId="0" borderId="1" xfId="0" applyFont="1" applyBorder="1" applyAlignment="1"/>
    <xf numFmtId="0" fontId="6" fillId="0" borderId="1" xfId="0" applyFont="1" applyBorder="1" applyAlignment="1">
      <alignment horizontal="center"/>
    </xf>
    <xf numFmtId="0" fontId="16" fillId="2" borderId="1" xfId="8" applyFont="1" applyFill="1" applyBorder="1" applyAlignment="1">
      <alignment horizontal="center" vertical="center"/>
    </xf>
    <xf numFmtId="0" fontId="22" fillId="2" borderId="14" xfId="0" applyFont="1" applyFill="1" applyBorder="1" applyAlignment="1"/>
    <xf numFmtId="0" fontId="22" fillId="2" borderId="9" xfId="0" applyFont="1" applyFill="1" applyBorder="1" applyAlignment="1"/>
    <xf numFmtId="0" fontId="22" fillId="2" borderId="4" xfId="0" applyFont="1" applyFill="1" applyBorder="1" applyAlignment="1"/>
    <xf numFmtId="0" fontId="22" fillId="2" borderId="33" xfId="0" applyFont="1" applyFill="1" applyBorder="1"/>
    <xf numFmtId="0" fontId="22" fillId="2" borderId="35" xfId="0" applyFont="1" applyFill="1" applyBorder="1"/>
    <xf numFmtId="0" fontId="22" fillId="2" borderId="36" xfId="0" applyFont="1" applyFill="1" applyBorder="1"/>
    <xf numFmtId="1" fontId="22" fillId="2" borderId="55" xfId="0" applyNumberFormat="1" applyFont="1" applyFill="1" applyBorder="1"/>
    <xf numFmtId="1" fontId="22" fillId="2" borderId="56" xfId="0" applyNumberFormat="1" applyFont="1" applyFill="1" applyBorder="1"/>
    <xf numFmtId="1" fontId="22" fillId="2" borderId="57" xfId="0" applyNumberFormat="1" applyFont="1" applyFill="1" applyBorder="1"/>
    <xf numFmtId="10" fontId="22" fillId="2" borderId="58" xfId="1" applyNumberFormat="1" applyFont="1" applyFill="1" applyBorder="1"/>
    <xf numFmtId="10" fontId="22" fillId="2" borderId="59" xfId="1" applyNumberFormat="1" applyFont="1" applyFill="1" applyBorder="1"/>
    <xf numFmtId="10" fontId="22" fillId="2" borderId="60" xfId="1" applyNumberFormat="1" applyFont="1" applyFill="1" applyBorder="1"/>
    <xf numFmtId="0" fontId="30" fillId="2" borderId="45" xfId="8" applyFont="1" applyFill="1" applyBorder="1" applyAlignment="1">
      <alignment horizontal="left" vertical="top"/>
    </xf>
    <xf numFmtId="164" fontId="30" fillId="2" borderId="44" xfId="8" applyNumberFormat="1" applyFont="1" applyFill="1" applyBorder="1" applyAlignment="1">
      <alignment horizontal="right" vertical="top"/>
    </xf>
    <xf numFmtId="166" fontId="30" fillId="2" borderId="47" xfId="8" applyNumberFormat="1" applyFont="1" applyFill="1" applyBorder="1" applyAlignment="1">
      <alignment horizontal="right" vertical="top"/>
    </xf>
    <xf numFmtId="164" fontId="30" fillId="2" borderId="64" xfId="8" applyNumberFormat="1" applyFont="1" applyFill="1" applyBorder="1" applyAlignment="1">
      <alignment horizontal="right" vertical="top"/>
    </xf>
    <xf numFmtId="0" fontId="9" fillId="2" borderId="0" xfId="8" applyFont="1" applyFill="1" applyBorder="1" applyAlignment="1">
      <alignment horizontal="left" vertical="top"/>
    </xf>
    <xf numFmtId="164" fontId="9" fillId="2" borderId="65" xfId="8" applyNumberFormat="1" applyFont="1" applyFill="1" applyBorder="1" applyAlignment="1">
      <alignment horizontal="right" vertical="top"/>
    </xf>
    <xf numFmtId="166" fontId="9" fillId="2" borderId="66" xfId="8" applyNumberFormat="1" applyFont="1" applyFill="1" applyBorder="1" applyAlignment="1">
      <alignment horizontal="right" vertical="top"/>
    </xf>
    <xf numFmtId="164" fontId="9" fillId="2" borderId="67" xfId="8" applyNumberFormat="1" applyFont="1" applyFill="1" applyBorder="1" applyAlignment="1">
      <alignment horizontal="right" vertical="top"/>
    </xf>
    <xf numFmtId="0" fontId="9" fillId="2" borderId="6" xfId="8" applyFont="1" applyFill="1" applyBorder="1" applyAlignment="1">
      <alignment horizontal="left" vertical="top"/>
    </xf>
    <xf numFmtId="164" fontId="9" fillId="2" borderId="68" xfId="8" applyNumberFormat="1" applyFont="1" applyFill="1" applyBorder="1" applyAlignment="1">
      <alignment horizontal="right" vertical="top"/>
    </xf>
    <xf numFmtId="166" fontId="9" fillId="2" borderId="69" xfId="8" applyNumberFormat="1" applyFont="1" applyFill="1" applyBorder="1" applyAlignment="1">
      <alignment horizontal="right" vertical="top"/>
    </xf>
    <xf numFmtId="164" fontId="9" fillId="2" borderId="70" xfId="8" applyNumberFormat="1" applyFont="1" applyFill="1" applyBorder="1" applyAlignment="1">
      <alignment horizontal="right" vertical="top"/>
    </xf>
    <xf numFmtId="165" fontId="4" fillId="2" borderId="45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5" fontId="11" fillId="2" borderId="0" xfId="1" applyNumberFormat="1" applyFont="1" applyFill="1" applyBorder="1" applyAlignment="1">
      <alignment horizontal="center"/>
    </xf>
    <xf numFmtId="165" fontId="4" fillId="2" borderId="6" xfId="1" applyNumberFormat="1" applyFont="1" applyFill="1" applyBorder="1" applyAlignment="1">
      <alignment horizontal="center"/>
    </xf>
    <xf numFmtId="2" fontId="0" fillId="0" borderId="0" xfId="1" applyNumberFormat="1" applyFont="1" applyBorder="1" applyAlignment="1">
      <alignment vertical="center"/>
    </xf>
    <xf numFmtId="165" fontId="0" fillId="2" borderId="0" xfId="1" applyNumberFormat="1" applyFont="1" applyFill="1" applyBorder="1"/>
    <xf numFmtId="0" fontId="9" fillId="2" borderId="4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wrapText="1"/>
    </xf>
    <xf numFmtId="0" fontId="35" fillId="5" borderId="1" xfId="0" applyFont="1" applyFill="1" applyBorder="1" applyAlignment="1">
      <alignment wrapText="1"/>
    </xf>
    <xf numFmtId="0" fontId="34" fillId="5" borderId="9" xfId="0" applyFont="1" applyFill="1" applyBorder="1" applyAlignment="1">
      <alignment vertical="top" wrapText="1"/>
    </xf>
    <xf numFmtId="0" fontId="34" fillId="5" borderId="4" xfId="0" applyFont="1" applyFill="1" applyBorder="1" applyAlignment="1">
      <alignment vertical="top" wrapText="1"/>
    </xf>
    <xf numFmtId="0" fontId="34" fillId="5" borderId="0" xfId="0" applyFont="1" applyFill="1" applyBorder="1" applyAlignment="1">
      <alignment horizontal="right" vertical="top" wrapText="1"/>
    </xf>
    <xf numFmtId="0" fontId="34" fillId="5" borderId="6" xfId="0" applyFont="1" applyFill="1" applyBorder="1" applyAlignment="1">
      <alignment horizontal="right" vertical="top" wrapText="1"/>
    </xf>
    <xf numFmtId="10" fontId="34" fillId="5" borderId="9" xfId="0" applyNumberFormat="1" applyFont="1" applyFill="1" applyBorder="1" applyAlignment="1">
      <alignment horizontal="right" vertical="top" wrapText="1"/>
    </xf>
    <xf numFmtId="9" fontId="34" fillId="5" borderId="4" xfId="0" applyNumberFormat="1" applyFont="1" applyFill="1" applyBorder="1" applyAlignment="1">
      <alignment horizontal="right" vertical="top" wrapText="1"/>
    </xf>
    <xf numFmtId="9" fontId="34" fillId="5" borderId="0" xfId="0" applyNumberFormat="1" applyFont="1" applyFill="1" applyBorder="1" applyAlignment="1">
      <alignment horizontal="right" vertical="top" wrapText="1"/>
    </xf>
    <xf numFmtId="0" fontId="7" fillId="2" borderId="27" xfId="11" applyFont="1" applyFill="1" applyBorder="1" applyAlignment="1">
      <alignment horizontal="left" vertical="top"/>
    </xf>
    <xf numFmtId="165" fontId="7" fillId="2" borderId="28" xfId="1" applyNumberFormat="1" applyFont="1" applyFill="1" applyBorder="1" applyAlignment="1">
      <alignment horizontal="center" vertical="center"/>
    </xf>
    <xf numFmtId="165" fontId="15" fillId="2" borderId="14" xfId="1" applyNumberFormat="1" applyFont="1" applyFill="1" applyBorder="1" applyAlignment="1">
      <alignment horizontal="center"/>
    </xf>
    <xf numFmtId="165" fontId="15" fillId="2" borderId="9" xfId="1" applyNumberFormat="1" applyFont="1" applyFill="1" applyBorder="1" applyAlignment="1">
      <alignment horizontal="center"/>
    </xf>
    <xf numFmtId="165" fontId="15" fillId="2" borderId="4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164" fontId="7" fillId="2" borderId="15" xfId="3" applyNumberFormat="1" applyFont="1" applyFill="1" applyBorder="1" applyAlignment="1">
      <alignment horizontal="center"/>
    </xf>
    <xf numFmtId="164" fontId="7" fillId="2" borderId="8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164" fontId="7" fillId="2" borderId="11" xfId="3" applyNumberFormat="1" applyFont="1" applyFill="1" applyBorder="1" applyAlignment="1">
      <alignment horizontal="center"/>
    </xf>
    <xf numFmtId="0" fontId="7" fillId="0" borderId="16" xfId="1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/>
    </xf>
    <xf numFmtId="1" fontId="6" fillId="2" borderId="8" xfId="7" applyNumberFormat="1" applyFont="1" applyFill="1" applyBorder="1" applyAlignment="1">
      <alignment horizontal="center" vertical="center" wrapText="1"/>
    </xf>
    <xf numFmtId="0" fontId="7" fillId="0" borderId="14" xfId="10" applyFont="1" applyFill="1" applyBorder="1" applyAlignment="1">
      <alignment horizontal="center" vertical="center" wrapText="1"/>
    </xf>
    <xf numFmtId="164" fontId="7" fillId="2" borderId="45" xfId="5" applyNumberFormat="1" applyFont="1" applyFill="1" applyBorder="1" applyAlignment="1">
      <alignment horizontal="center" vertical="center"/>
    </xf>
    <xf numFmtId="164" fontId="7" fillId="2" borderId="0" xfId="5" applyNumberFormat="1" applyFont="1" applyFill="1" applyBorder="1" applyAlignment="1">
      <alignment horizontal="center" vertical="center"/>
    </xf>
    <xf numFmtId="164" fontId="6" fillId="2" borderId="0" xfId="5" applyNumberFormat="1" applyFont="1" applyFill="1" applyBorder="1" applyAlignment="1">
      <alignment horizontal="center" vertical="center"/>
    </xf>
    <xf numFmtId="164" fontId="7" fillId="2" borderId="6" xfId="5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" fontId="7" fillId="2" borderId="15" xfId="8" applyNumberFormat="1" applyFont="1" applyFill="1" applyBorder="1" applyAlignment="1">
      <alignment horizontal="center"/>
    </xf>
    <xf numFmtId="1" fontId="7" fillId="2" borderId="8" xfId="8" applyNumberFormat="1" applyFont="1" applyFill="1" applyBorder="1" applyAlignment="1">
      <alignment horizontal="center"/>
    </xf>
    <xf numFmtId="1" fontId="6" fillId="2" borderId="8" xfId="8" applyNumberFormat="1" applyFont="1" applyFill="1" applyBorder="1" applyAlignment="1">
      <alignment horizontal="center"/>
    </xf>
    <xf numFmtId="1" fontId="7" fillId="2" borderId="11" xfId="8" applyNumberFormat="1" applyFont="1" applyFill="1" applyBorder="1" applyAlignment="1">
      <alignment horizontal="center"/>
    </xf>
    <xf numFmtId="164" fontId="7" fillId="2" borderId="15" xfId="14" applyNumberFormat="1" applyFont="1" applyFill="1" applyBorder="1" applyAlignment="1">
      <alignment horizontal="center"/>
    </xf>
    <xf numFmtId="164" fontId="7" fillId="2" borderId="8" xfId="14" applyNumberFormat="1" applyFont="1" applyFill="1" applyBorder="1" applyAlignment="1">
      <alignment horizontal="center"/>
    </xf>
    <xf numFmtId="164" fontId="6" fillId="2" borderId="8" xfId="14" applyNumberFormat="1" applyFont="1" applyFill="1" applyBorder="1" applyAlignment="1">
      <alignment horizontal="center"/>
    </xf>
    <xf numFmtId="164" fontId="7" fillId="2" borderId="11" xfId="14" applyNumberFormat="1" applyFont="1" applyFill="1" applyBorder="1" applyAlignment="1">
      <alignment horizontal="center"/>
    </xf>
    <xf numFmtId="165" fontId="16" fillId="2" borderId="9" xfId="1" applyNumberFormat="1" applyFont="1" applyFill="1" applyBorder="1" applyAlignment="1">
      <alignment horizontal="center"/>
    </xf>
    <xf numFmtId="165" fontId="15" fillId="2" borderId="1" xfId="1" applyNumberFormat="1" applyFont="1" applyFill="1" applyBorder="1" applyAlignment="1">
      <alignment horizontal="center"/>
    </xf>
    <xf numFmtId="0" fontId="32" fillId="5" borderId="45" xfId="0" applyFont="1" applyFill="1" applyBorder="1" applyAlignment="1">
      <alignment horizontal="center"/>
    </xf>
    <xf numFmtId="164" fontId="7" fillId="2" borderId="0" xfId="14" applyNumberFormat="1" applyFont="1" applyFill="1" applyBorder="1" applyAlignment="1">
      <alignment horizontal="center"/>
    </xf>
    <xf numFmtId="165" fontId="15" fillId="2" borderId="0" xfId="1" applyNumberFormat="1" applyFont="1" applyFill="1" applyBorder="1" applyAlignment="1">
      <alignment horizontal="center"/>
    </xf>
    <xf numFmtId="0" fontId="15" fillId="2" borderId="14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/>
    </xf>
    <xf numFmtId="165" fontId="4" fillId="0" borderId="10" xfId="1" applyNumberFormat="1" applyFont="1" applyBorder="1"/>
    <xf numFmtId="165" fontId="4" fillId="0" borderId="12" xfId="1" applyNumberFormat="1" applyFont="1" applyBorder="1"/>
    <xf numFmtId="0" fontId="15" fillId="2" borderId="15" xfId="0" applyFont="1" applyFill="1" applyBorder="1" applyAlignment="1">
      <alignment horizontal="left" wrapText="1"/>
    </xf>
    <xf numFmtId="0" fontId="15" fillId="2" borderId="8" xfId="0" applyFont="1" applyFill="1" applyBorder="1" applyAlignment="1">
      <alignment horizontal="left" wrapText="1"/>
    </xf>
    <xf numFmtId="0" fontId="16" fillId="2" borderId="11" xfId="0" applyFont="1" applyFill="1" applyBorder="1" applyAlignment="1">
      <alignment horizontal="left" wrapText="1"/>
    </xf>
    <xf numFmtId="0" fontId="15" fillId="2" borderId="0" xfId="0" applyFont="1" applyFill="1" applyAlignment="1">
      <alignment vertical="center" wrapText="1"/>
    </xf>
    <xf numFmtId="0" fontId="4" fillId="2" borderId="15" xfId="0" applyFont="1" applyFill="1" applyBorder="1"/>
    <xf numFmtId="0" fontId="4" fillId="2" borderId="8" xfId="0" applyFont="1" applyFill="1" applyBorder="1"/>
    <xf numFmtId="0" fontId="4" fillId="2" borderId="11" xfId="0" applyFont="1" applyFill="1" applyBorder="1"/>
    <xf numFmtId="1" fontId="4" fillId="2" borderId="15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0" fontId="4" fillId="2" borderId="15" xfId="1" applyNumberFormat="1" applyFont="1" applyFill="1" applyBorder="1" applyAlignment="1">
      <alignment horizontal="center"/>
    </xf>
    <xf numFmtId="10" fontId="4" fillId="2" borderId="8" xfId="1" applyNumberFormat="1" applyFont="1" applyFill="1" applyBorder="1" applyAlignment="1">
      <alignment horizontal="center"/>
    </xf>
    <xf numFmtId="10" fontId="4" fillId="2" borderId="11" xfId="1" applyNumberFormat="1" applyFont="1" applyFill="1" applyBorder="1" applyAlignment="1">
      <alignment horizontal="center"/>
    </xf>
    <xf numFmtId="0" fontId="6" fillId="2" borderId="14" xfId="16" applyFont="1" applyFill="1" applyBorder="1" applyAlignment="1">
      <alignment horizontal="center" vertical="center" wrapText="1"/>
    </xf>
    <xf numFmtId="0" fontId="6" fillId="2" borderId="15" xfId="16" applyFont="1" applyFill="1" applyBorder="1" applyAlignment="1">
      <alignment horizontal="left" vertical="center"/>
    </xf>
    <xf numFmtId="0" fontId="7" fillId="2" borderId="8" xfId="16" applyFont="1" applyFill="1" applyBorder="1" applyAlignment="1">
      <alignment horizontal="left" vertical="center"/>
    </xf>
    <xf numFmtId="0" fontId="7" fillId="2" borderId="11" xfId="16" applyFont="1" applyFill="1" applyBorder="1" applyAlignment="1">
      <alignment horizontal="left" vertical="center"/>
    </xf>
    <xf numFmtId="0" fontId="6" fillId="2" borderId="15" xfId="16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0" borderId="14" xfId="1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77" xfId="1" applyNumberFormat="1" applyFont="1" applyBorder="1" applyAlignment="1">
      <alignment horizontal="right" vertical="top"/>
    </xf>
    <xf numFmtId="165" fontId="9" fillId="0" borderId="66" xfId="1" applyNumberFormat="1" applyFont="1" applyBorder="1" applyAlignment="1">
      <alignment horizontal="right" vertical="top"/>
    </xf>
    <xf numFmtId="165" fontId="9" fillId="0" borderId="69" xfId="1" applyNumberFormat="1" applyFont="1" applyBorder="1" applyAlignment="1">
      <alignment horizontal="right" vertical="top"/>
    </xf>
    <xf numFmtId="0" fontId="9" fillId="0" borderId="39" xfId="7" applyFont="1" applyBorder="1" applyAlignment="1">
      <alignment horizontal="left" vertical="top"/>
    </xf>
    <xf numFmtId="0" fontId="9" fillId="0" borderId="0" xfId="7" applyFont="1" applyBorder="1" applyAlignment="1">
      <alignment horizontal="left" vertical="top"/>
    </xf>
    <xf numFmtId="0" fontId="9" fillId="0" borderId="6" xfId="7" applyFont="1" applyBorder="1" applyAlignment="1">
      <alignment horizontal="left" vertical="top"/>
    </xf>
    <xf numFmtId="164" fontId="9" fillId="0" borderId="79" xfId="7" applyNumberFormat="1" applyFont="1" applyBorder="1" applyAlignment="1">
      <alignment horizontal="right" vertical="top"/>
    </xf>
    <xf numFmtId="164" fontId="9" fillId="0" borderId="67" xfId="7" applyNumberFormat="1" applyFont="1" applyBorder="1" applyAlignment="1">
      <alignment horizontal="right" vertical="top"/>
    </xf>
    <xf numFmtId="164" fontId="9" fillId="0" borderId="70" xfId="7" applyNumberFormat="1" applyFont="1" applyBorder="1" applyAlignment="1">
      <alignment horizontal="right" vertical="top"/>
    </xf>
    <xf numFmtId="164" fontId="9" fillId="0" borderId="82" xfId="7" applyNumberFormat="1" applyFont="1" applyBorder="1" applyAlignment="1">
      <alignment horizontal="right" vertical="top"/>
    </xf>
    <xf numFmtId="164" fontId="9" fillId="0" borderId="65" xfId="7" applyNumberFormat="1" applyFont="1" applyBorder="1" applyAlignment="1">
      <alignment horizontal="right" vertical="top"/>
    </xf>
    <xf numFmtId="164" fontId="9" fillId="0" borderId="68" xfId="7" applyNumberFormat="1" applyFont="1" applyBorder="1" applyAlignment="1">
      <alignment horizontal="right" vertical="top"/>
    </xf>
    <xf numFmtId="165" fontId="9" fillId="0" borderId="84" xfId="1" applyNumberFormat="1" applyFont="1" applyBorder="1" applyAlignment="1">
      <alignment horizontal="right" vertical="top"/>
    </xf>
    <xf numFmtId="165" fontId="9" fillId="0" borderId="85" xfId="1" applyNumberFormat="1" applyFont="1" applyBorder="1" applyAlignment="1">
      <alignment horizontal="right" vertical="top"/>
    </xf>
    <xf numFmtId="165" fontId="9" fillId="0" borderId="86" xfId="1" applyNumberFormat="1" applyFont="1" applyBorder="1" applyAlignment="1">
      <alignment horizontal="right" vertical="top"/>
    </xf>
    <xf numFmtId="0" fontId="9" fillId="0" borderId="81" xfId="7" applyFont="1" applyBorder="1" applyAlignment="1">
      <alignment horizontal="center" vertical="center" wrapText="1"/>
    </xf>
    <xf numFmtId="0" fontId="9" fillId="0" borderId="75" xfId="7" applyFont="1" applyBorder="1" applyAlignment="1">
      <alignment horizontal="center" vertical="center" wrapText="1"/>
    </xf>
    <xf numFmtId="0" fontId="9" fillId="0" borderId="78" xfId="7" applyFont="1" applyBorder="1" applyAlignment="1">
      <alignment horizontal="center" vertical="center" wrapText="1"/>
    </xf>
    <xf numFmtId="0" fontId="9" fillId="0" borderId="83" xfId="7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7" applyFont="1" applyBorder="1" applyAlignment="1">
      <alignment horizontal="center" vertical="center"/>
    </xf>
    <xf numFmtId="164" fontId="9" fillId="0" borderId="0" xfId="7" applyNumberFormat="1" applyFont="1" applyBorder="1" applyAlignment="1">
      <alignment horizontal="right" vertical="top"/>
    </xf>
    <xf numFmtId="165" fontId="9" fillId="0" borderId="0" xfId="1" applyNumberFormat="1" applyFont="1" applyBorder="1" applyAlignment="1">
      <alignment horizontal="right" vertical="top"/>
    </xf>
    <xf numFmtId="0" fontId="9" fillId="0" borderId="75" xfId="16" applyFont="1" applyBorder="1" applyAlignment="1">
      <alignment horizontal="center" wrapText="1"/>
    </xf>
    <xf numFmtId="0" fontId="9" fillId="0" borderId="39" xfId="16" applyFont="1" applyBorder="1" applyAlignment="1">
      <alignment horizontal="left" vertical="top" wrapText="1"/>
    </xf>
    <xf numFmtId="0" fontId="9" fillId="0" borderId="0" xfId="16" applyFont="1" applyBorder="1" applyAlignment="1">
      <alignment horizontal="left" vertical="top" wrapText="1"/>
    </xf>
    <xf numFmtId="0" fontId="9" fillId="0" borderId="78" xfId="16" applyFont="1" applyBorder="1" applyAlignment="1">
      <alignment horizontal="center" wrapText="1"/>
    </xf>
    <xf numFmtId="164" fontId="9" fillId="0" borderId="79" xfId="16" applyNumberFormat="1" applyFont="1" applyBorder="1" applyAlignment="1">
      <alignment horizontal="right" vertical="top"/>
    </xf>
    <xf numFmtId="164" fontId="9" fillId="0" borderId="67" xfId="16" applyNumberFormat="1" applyFont="1" applyBorder="1" applyAlignment="1">
      <alignment horizontal="right" vertical="top"/>
    </xf>
    <xf numFmtId="164" fontId="9" fillId="0" borderId="70" xfId="16" applyNumberFormat="1" applyFont="1" applyBorder="1" applyAlignment="1">
      <alignment horizontal="right" vertical="top"/>
    </xf>
    <xf numFmtId="0" fontId="9" fillId="0" borderId="81" xfId="16" applyFont="1" applyBorder="1" applyAlignment="1">
      <alignment horizontal="center" wrapText="1"/>
    </xf>
    <xf numFmtId="164" fontId="9" fillId="0" borderId="82" xfId="16" applyNumberFormat="1" applyFont="1" applyBorder="1" applyAlignment="1">
      <alignment horizontal="right" vertical="top"/>
    </xf>
    <xf numFmtId="164" fontId="9" fillId="0" borderId="65" xfId="16" applyNumberFormat="1" applyFont="1" applyBorder="1" applyAlignment="1">
      <alignment horizontal="right" vertical="top"/>
    </xf>
    <xf numFmtId="164" fontId="9" fillId="0" borderId="68" xfId="16" applyNumberFormat="1" applyFont="1" applyBorder="1" applyAlignment="1">
      <alignment horizontal="right" vertical="top"/>
    </xf>
    <xf numFmtId="0" fontId="9" fillId="0" borderId="83" xfId="16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6" fillId="3" borderId="1" xfId="1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wrapText="1"/>
    </xf>
    <xf numFmtId="10" fontId="15" fillId="2" borderId="16" xfId="1" applyNumberFormat="1" applyFont="1" applyFill="1" applyBorder="1" applyAlignment="1">
      <alignment wrapText="1"/>
    </xf>
    <xf numFmtId="165" fontId="15" fillId="2" borderId="0" xfId="1" applyNumberFormat="1" applyFont="1" applyFill="1" applyBorder="1" applyAlignment="1">
      <alignment wrapText="1"/>
    </xf>
    <xf numFmtId="1" fontId="4" fillId="2" borderId="9" xfId="0" applyNumberFormat="1" applyFont="1" applyFill="1" applyBorder="1" applyAlignment="1">
      <alignment wrapText="1"/>
    </xf>
    <xf numFmtId="10" fontId="15" fillId="2" borderId="10" xfId="1" applyNumberFormat="1" applyFont="1" applyFill="1" applyBorder="1" applyAlignment="1">
      <alignment wrapText="1"/>
    </xf>
    <xf numFmtId="1" fontId="11" fillId="2" borderId="4" xfId="0" applyNumberFormat="1" applyFont="1" applyFill="1" applyBorder="1" applyAlignment="1">
      <alignment wrapText="1"/>
    </xf>
    <xf numFmtId="10" fontId="16" fillId="2" borderId="12" xfId="1" applyNumberFormat="1" applyFont="1" applyFill="1" applyBorder="1" applyAlignment="1">
      <alignment wrapText="1"/>
    </xf>
    <xf numFmtId="165" fontId="16" fillId="2" borderId="0" xfId="1" applyNumberFormat="1" applyFont="1" applyFill="1" applyBorder="1" applyAlignment="1">
      <alignment wrapText="1"/>
    </xf>
    <xf numFmtId="0" fontId="0" fillId="0" borderId="0" xfId="0" applyAlignment="1"/>
    <xf numFmtId="0" fontId="9" fillId="0" borderId="0" xfId="16" applyFont="1" applyBorder="1" applyAlignment="1">
      <alignment horizontal="left" vertical="top"/>
    </xf>
    <xf numFmtId="0" fontId="9" fillId="0" borderId="6" xfId="16" applyFont="1" applyBorder="1" applyAlignment="1">
      <alignment horizontal="left" vertical="top"/>
    </xf>
    <xf numFmtId="0" fontId="0" fillId="2" borderId="0" xfId="0" applyFont="1" applyFill="1" applyAlignment="1">
      <alignment wrapText="1"/>
    </xf>
    <xf numFmtId="0" fontId="0" fillId="2" borderId="0" xfId="0" applyFont="1" applyFill="1" applyAlignment="1"/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45" xfId="0" applyFont="1" applyFill="1" applyBorder="1" applyAlignment="1">
      <alignment vertical="center"/>
    </xf>
    <xf numFmtId="0" fontId="2" fillId="2" borderId="0" xfId="0" applyFont="1" applyFill="1" applyAlignment="1"/>
    <xf numFmtId="0" fontId="16" fillId="2" borderId="6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1" fillId="2" borderId="6" xfId="0" applyFont="1" applyFill="1" applyBorder="1" applyAlignment="1"/>
    <xf numFmtId="0" fontId="4" fillId="2" borderId="71" xfId="0" applyFont="1" applyFill="1" applyBorder="1" applyAlignment="1">
      <alignment horizontal="center" wrapText="1"/>
    </xf>
    <xf numFmtId="0" fontId="4" fillId="2" borderId="72" xfId="0" applyFont="1" applyFill="1" applyBorder="1" applyAlignment="1">
      <alignment horizontal="center" wrapText="1"/>
    </xf>
    <xf numFmtId="0" fontId="6" fillId="3" borderId="6" xfId="11" applyFont="1" applyFill="1" applyBorder="1" applyAlignment="1">
      <alignment vertical="center"/>
    </xf>
    <xf numFmtId="0" fontId="6" fillId="2" borderId="6" xfId="16" applyFont="1" applyFill="1" applyBorder="1" applyAlignment="1">
      <alignment vertical="center"/>
    </xf>
    <xf numFmtId="10" fontId="22" fillId="2" borderId="14" xfId="1" applyNumberFormat="1" applyFont="1" applyFill="1" applyBorder="1"/>
    <xf numFmtId="10" fontId="22" fillId="2" borderId="9" xfId="1" applyNumberFormat="1" applyFont="1" applyFill="1" applyBorder="1"/>
    <xf numFmtId="10" fontId="22" fillId="2" borderId="4" xfId="1" applyNumberFormat="1" applyFont="1" applyFill="1" applyBorder="1"/>
    <xf numFmtId="165" fontId="7" fillId="0" borderId="9" xfId="1" applyNumberFormat="1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left" vertical="center"/>
    </xf>
    <xf numFmtId="164" fontId="6" fillId="0" borderId="9" xfId="3" applyNumberFormat="1" applyFont="1" applyFill="1" applyBorder="1" applyAlignment="1">
      <alignment horizontal="center"/>
    </xf>
    <xf numFmtId="0" fontId="7" fillId="0" borderId="8" xfId="3" applyFont="1" applyFill="1" applyBorder="1" applyAlignment="1">
      <alignment horizontal="left" wrapText="1"/>
    </xf>
    <xf numFmtId="0" fontId="7" fillId="0" borderId="11" xfId="3" applyFont="1" applyFill="1" applyBorder="1" applyAlignment="1">
      <alignment horizontal="left" wrapText="1"/>
    </xf>
    <xf numFmtId="0" fontId="7" fillId="0" borderId="0" xfId="3" applyFont="1" applyFill="1" applyBorder="1" applyAlignment="1">
      <alignment horizontal="left"/>
    </xf>
    <xf numFmtId="165" fontId="4" fillId="0" borderId="9" xfId="1" applyNumberFormat="1" applyFont="1" applyFill="1" applyBorder="1" applyAlignment="1">
      <alignment horizontal="right" vertical="center"/>
    </xf>
    <xf numFmtId="164" fontId="7" fillId="0" borderId="9" xfId="5" applyNumberFormat="1" applyFont="1" applyFill="1" applyBorder="1" applyAlignment="1">
      <alignment horizontal="right" vertical="center"/>
    </xf>
    <xf numFmtId="164" fontId="7" fillId="0" borderId="4" xfId="5" applyNumberFormat="1" applyFont="1" applyFill="1" applyBorder="1" applyAlignment="1">
      <alignment horizontal="right" vertical="center"/>
    </xf>
    <xf numFmtId="1" fontId="7" fillId="0" borderId="8" xfId="7" applyNumberFormat="1" applyFont="1" applyFill="1" applyBorder="1" applyAlignment="1">
      <alignment horizontal="left" wrapText="1"/>
    </xf>
    <xf numFmtId="1" fontId="7" fillId="0" borderId="8" xfId="7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/>
    </xf>
    <xf numFmtId="1" fontId="7" fillId="0" borderId="11" xfId="7" applyNumberFormat="1" applyFont="1" applyFill="1" applyBorder="1" applyAlignment="1">
      <alignment horizontal="left" wrapText="1"/>
    </xf>
    <xf numFmtId="164" fontId="7" fillId="0" borderId="8" xfId="5" applyNumberFormat="1" applyFont="1" applyFill="1" applyBorder="1" applyAlignment="1">
      <alignment horizontal="center" vertical="center"/>
    </xf>
    <xf numFmtId="164" fontId="7" fillId="0" borderId="9" xfId="5" applyNumberFormat="1" applyFont="1" applyFill="1" applyBorder="1" applyAlignment="1">
      <alignment horizontal="center" vertical="center"/>
    </xf>
    <xf numFmtId="164" fontId="7" fillId="0" borderId="11" xfId="5" applyNumberFormat="1" applyFont="1" applyFill="1" applyBorder="1" applyAlignment="1">
      <alignment horizontal="center" vertical="center"/>
    </xf>
    <xf numFmtId="164" fontId="7" fillId="0" borderId="4" xfId="5" applyNumberFormat="1" applyFont="1" applyFill="1" applyBorder="1" applyAlignment="1">
      <alignment horizontal="center" vertical="center"/>
    </xf>
    <xf numFmtId="165" fontId="4" fillId="0" borderId="9" xfId="1" applyNumberFormat="1" applyFont="1" applyFill="1" applyBorder="1" applyAlignment="1">
      <alignment horizontal="center" vertical="center"/>
    </xf>
    <xf numFmtId="0" fontId="7" fillId="0" borderId="8" xfId="14" applyFont="1" applyFill="1" applyBorder="1" applyAlignment="1">
      <alignment horizontal="left"/>
    </xf>
    <xf numFmtId="164" fontId="7" fillId="0" borderId="9" xfId="14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15" fillId="0" borderId="9" xfId="1" applyNumberFormat="1" applyFont="1" applyFill="1" applyBorder="1" applyAlignment="1">
      <alignment horizontal="center"/>
    </xf>
    <xf numFmtId="0" fontId="6" fillId="0" borderId="8" xfId="14" applyFont="1" applyFill="1" applyBorder="1" applyAlignment="1">
      <alignment horizontal="left"/>
    </xf>
    <xf numFmtId="164" fontId="6" fillId="0" borderId="9" xfId="14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horizontal="center"/>
    </xf>
    <xf numFmtId="0" fontId="7" fillId="0" borderId="11" xfId="14" applyFont="1" applyFill="1" applyBorder="1" applyAlignment="1">
      <alignment horizontal="left"/>
    </xf>
    <xf numFmtId="164" fontId="7" fillId="0" borderId="4" xfId="14" applyNumberFormat="1" applyFont="1" applyFill="1" applyBorder="1" applyAlignment="1">
      <alignment horizontal="center"/>
    </xf>
    <xf numFmtId="165" fontId="4" fillId="0" borderId="9" xfId="1" applyNumberFormat="1" applyFont="1" applyFill="1" applyBorder="1" applyAlignment="1">
      <alignment horizontal="center"/>
    </xf>
    <xf numFmtId="164" fontId="4" fillId="0" borderId="9" xfId="14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32" fillId="0" borderId="38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wrapText="1"/>
    </xf>
    <xf numFmtId="0" fontId="32" fillId="0" borderId="9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20" fillId="0" borderId="9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1" fontId="32" fillId="0" borderId="0" xfId="0" applyNumberFormat="1" applyFont="1" applyFill="1" applyBorder="1" applyAlignment="1">
      <alignment horizontal="center"/>
    </xf>
    <xf numFmtId="1" fontId="32" fillId="0" borderId="9" xfId="0" applyNumberFormat="1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2" fillId="0" borderId="37" xfId="0" applyFont="1" applyFill="1" applyBorder="1" applyAlignment="1">
      <alignment horizontal="center" wrapText="1"/>
    </xf>
    <xf numFmtId="165" fontId="4" fillId="0" borderId="10" xfId="1" applyNumberFormat="1" applyFont="1" applyFill="1" applyBorder="1" applyAlignment="1">
      <alignment horizontal="center"/>
    </xf>
    <xf numFmtId="165" fontId="11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6" fillId="3" borderId="0" xfId="11" applyFont="1" applyFill="1" applyBorder="1" applyAlignment="1">
      <alignment horizontal="center" vertical="center" wrapText="1"/>
    </xf>
    <xf numFmtId="1" fontId="7" fillId="0" borderId="8" xfId="7" applyNumberFormat="1" applyFont="1" applyFill="1" applyBorder="1" applyAlignment="1">
      <alignment horizontal="left"/>
    </xf>
    <xf numFmtId="0" fontId="7" fillId="0" borderId="9" xfId="3" applyFont="1" applyFill="1" applyBorder="1" applyAlignment="1">
      <alignment horizontal="left" wrapText="1"/>
    </xf>
    <xf numFmtId="164" fontId="7" fillId="0" borderId="10" xfId="5" applyNumberFormat="1" applyFont="1" applyFill="1" applyBorder="1" applyAlignment="1">
      <alignment horizontal="right" vertical="center"/>
    </xf>
    <xf numFmtId="164" fontId="6" fillId="2" borderId="0" xfId="5" applyNumberFormat="1" applyFont="1" applyFill="1" applyBorder="1" applyAlignment="1">
      <alignment horizontal="right" vertical="center"/>
    </xf>
    <xf numFmtId="1" fontId="7" fillId="2" borderId="9" xfId="7" applyNumberFormat="1" applyFont="1" applyFill="1" applyBorder="1" applyAlignment="1">
      <alignment horizontal="left" wrapText="1"/>
    </xf>
    <xf numFmtId="0" fontId="6" fillId="2" borderId="8" xfId="8" applyFont="1" applyFill="1" applyBorder="1" applyAlignment="1">
      <alignment horizontal="left"/>
    </xf>
    <xf numFmtId="1" fontId="7" fillId="0" borderId="15" xfId="7" applyNumberFormat="1" applyFont="1" applyFill="1" applyBorder="1" applyAlignment="1">
      <alignment horizontal="left" wrapText="1"/>
    </xf>
    <xf numFmtId="1" fontId="7" fillId="0" borderId="15" xfId="7" applyNumberFormat="1" applyFont="1" applyFill="1" applyBorder="1" applyAlignment="1">
      <alignment horizontal="center" vertical="center" wrapText="1"/>
    </xf>
    <xf numFmtId="165" fontId="7" fillId="0" borderId="14" xfId="1" applyNumberFormat="1" applyFont="1" applyFill="1" applyBorder="1" applyAlignment="1">
      <alignment horizontal="center" vertical="center"/>
    </xf>
    <xf numFmtId="164" fontId="7" fillId="0" borderId="0" xfId="14" applyNumberFormat="1" applyFont="1" applyFill="1" applyBorder="1" applyAlignment="1">
      <alignment horizontal="center"/>
    </xf>
    <xf numFmtId="0" fontId="6" fillId="0" borderId="37" xfId="14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16" fillId="3" borderId="0" xfId="1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wrapText="1"/>
    </xf>
    <xf numFmtId="1" fontId="4" fillId="2" borderId="0" xfId="0" applyNumberFormat="1" applyFont="1" applyFill="1" applyBorder="1" applyAlignment="1">
      <alignment wrapText="1"/>
    </xf>
    <xf numFmtId="10" fontId="15" fillId="2" borderId="0" xfId="1" applyNumberFormat="1" applyFont="1" applyFill="1" applyBorder="1" applyAlignment="1">
      <alignment wrapText="1"/>
    </xf>
    <xf numFmtId="0" fontId="15" fillId="2" borderId="0" xfId="0" applyFont="1" applyFill="1" applyBorder="1" applyAlignment="1">
      <alignment horizontal="justify" wrapText="1"/>
    </xf>
    <xf numFmtId="0" fontId="16" fillId="2" borderId="0" xfId="0" applyFont="1" applyFill="1" applyBorder="1" applyAlignment="1">
      <alignment horizontal="left" wrapText="1"/>
    </xf>
    <xf numFmtId="1" fontId="11" fillId="2" borderId="0" xfId="0" applyNumberFormat="1" applyFont="1" applyFill="1" applyBorder="1" applyAlignment="1">
      <alignment wrapText="1"/>
    </xf>
    <xf numFmtId="10" fontId="16" fillId="2" borderId="0" xfId="1" applyNumberFormat="1" applyFont="1" applyFill="1" applyBorder="1" applyAlignment="1">
      <alignment wrapText="1"/>
    </xf>
    <xf numFmtId="0" fontId="16" fillId="2" borderId="0" xfId="0" applyFont="1" applyFill="1" applyBorder="1" applyAlignment="1">
      <alignment horizontal="justify" wrapText="1"/>
    </xf>
    <xf numFmtId="0" fontId="15" fillId="0" borderId="0" xfId="3" applyFont="1" applyFill="1" applyBorder="1" applyAlignment="1">
      <alignment horizontal="left"/>
    </xf>
    <xf numFmtId="1" fontId="15" fillId="0" borderId="9" xfId="7" applyNumberFormat="1" applyFont="1" applyFill="1" applyBorder="1" applyAlignment="1">
      <alignment horizontal="center" vertical="center" wrapText="1"/>
    </xf>
    <xf numFmtId="1" fontId="15" fillId="0" borderId="4" xfId="7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/>
    </xf>
    <xf numFmtId="0" fontId="6" fillId="0" borderId="6" xfId="8" applyFont="1" applyBorder="1" applyAlignment="1">
      <alignment horizontal="center" vertical="center" wrapText="1"/>
    </xf>
    <xf numFmtId="0" fontId="6" fillId="0" borderId="0" xfId="8" applyFont="1" applyBorder="1" applyAlignment="1">
      <alignment horizontal="center" vertical="center" wrapText="1"/>
    </xf>
    <xf numFmtId="0" fontId="6" fillId="3" borderId="6" xfId="1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6" fillId="3" borderId="0" xfId="11" applyFont="1" applyFill="1" applyBorder="1" applyAlignment="1">
      <alignment horizontal="center" vertical="center" wrapText="1"/>
    </xf>
    <xf numFmtId="0" fontId="15" fillId="3" borderId="14" xfId="11" applyFont="1" applyFill="1" applyBorder="1" applyAlignment="1">
      <alignment horizontal="center" vertical="center"/>
    </xf>
    <xf numFmtId="0" fontId="15" fillId="3" borderId="4" xfId="11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16" fillId="2" borderId="6" xfId="8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6" fillId="2" borderId="6" xfId="9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15" fillId="3" borderId="0" xfId="1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1" fillId="0" borderId="3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2" borderId="6" xfId="13" applyFont="1" applyFill="1" applyBorder="1" applyAlignment="1">
      <alignment horizontal="center" vertical="center" wrapText="1"/>
    </xf>
    <xf numFmtId="0" fontId="7" fillId="2" borderId="37" xfId="8" applyFont="1" applyFill="1" applyBorder="1" applyAlignment="1">
      <alignment horizontal="center" vertical="center" wrapText="1"/>
    </xf>
    <xf numFmtId="0" fontId="7" fillId="2" borderId="38" xfId="8" applyFont="1" applyFill="1" applyBorder="1" applyAlignment="1">
      <alignment horizontal="center" vertical="center" wrapText="1"/>
    </xf>
    <xf numFmtId="0" fontId="7" fillId="2" borderId="26" xfId="8" applyFont="1" applyFill="1" applyBorder="1" applyAlignment="1">
      <alignment horizontal="center" vertical="center" wrapText="1"/>
    </xf>
    <xf numFmtId="0" fontId="7" fillId="2" borderId="37" xfId="8" applyFont="1" applyFill="1" applyBorder="1" applyAlignment="1">
      <alignment horizontal="center" wrapText="1"/>
    </xf>
    <xf numFmtId="0" fontId="7" fillId="2" borderId="26" xfId="8" applyFont="1" applyFill="1" applyBorder="1" applyAlignment="1">
      <alignment horizontal="center" wrapText="1"/>
    </xf>
    <xf numFmtId="0" fontId="6" fillId="2" borderId="14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/>
    </xf>
    <xf numFmtId="0" fontId="6" fillId="2" borderId="4" xfId="8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 wrapText="1"/>
    </xf>
    <xf numFmtId="0" fontId="6" fillId="2" borderId="0" xfId="12" applyFont="1" applyFill="1" applyBorder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4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6" fillId="2" borderId="14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/>
    </xf>
    <xf numFmtId="0" fontId="7" fillId="0" borderId="14" xfId="10" applyFont="1" applyFill="1" applyBorder="1" applyAlignment="1">
      <alignment horizontal="center" vertical="center" wrapText="1"/>
    </xf>
    <xf numFmtId="0" fontId="7" fillId="0" borderId="9" xfId="10" applyFont="1" applyFill="1" applyBorder="1" applyAlignment="1">
      <alignment horizontal="center" vertical="center" wrapText="1"/>
    </xf>
    <xf numFmtId="0" fontId="7" fillId="2" borderId="9" xfId="7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27" fillId="2" borderId="6" xfId="0" applyFont="1" applyFill="1" applyBorder="1" applyAlignment="1">
      <alignment horizontal="center"/>
    </xf>
    <xf numFmtId="0" fontId="15" fillId="3" borderId="37" xfId="11" applyFont="1" applyFill="1" applyBorder="1" applyAlignment="1">
      <alignment horizontal="center" vertical="center" wrapText="1"/>
    </xf>
    <xf numFmtId="0" fontId="15" fillId="3" borderId="26" xfId="1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15" xfId="8" applyFont="1" applyFill="1" applyBorder="1" applyAlignment="1">
      <alignment horizontal="left" wrapText="1"/>
    </xf>
    <xf numFmtId="0" fontId="9" fillId="2" borderId="45" xfId="8" applyFont="1" applyFill="1" applyBorder="1" applyAlignment="1">
      <alignment horizontal="left" wrapText="1"/>
    </xf>
    <xf numFmtId="0" fontId="9" fillId="2" borderId="8" xfId="8" applyFont="1" applyFill="1" applyBorder="1" applyAlignment="1">
      <alignment horizontal="left" wrapText="1"/>
    </xf>
    <xf numFmtId="0" fontId="9" fillId="2" borderId="0" xfId="8" applyFont="1" applyFill="1" applyBorder="1" applyAlignment="1">
      <alignment horizontal="left" wrapText="1"/>
    </xf>
    <xf numFmtId="0" fontId="9" fillId="2" borderId="15" xfId="8" applyFont="1" applyFill="1" applyBorder="1" applyAlignment="1">
      <alignment horizontal="center" vertical="center" wrapText="1"/>
    </xf>
    <xf numFmtId="0" fontId="9" fillId="2" borderId="45" xfId="8" applyFont="1" applyFill="1" applyBorder="1" applyAlignment="1">
      <alignment horizontal="center" vertical="center" wrapText="1"/>
    </xf>
    <xf numFmtId="0" fontId="9" fillId="2" borderId="16" xfId="8" applyFont="1" applyFill="1" applyBorder="1" applyAlignment="1">
      <alignment horizontal="center" vertical="center" wrapText="1"/>
    </xf>
    <xf numFmtId="0" fontId="9" fillId="2" borderId="61" xfId="8" applyFont="1" applyFill="1" applyBorder="1" applyAlignment="1">
      <alignment horizontal="center" wrapText="1"/>
    </xf>
    <xf numFmtId="0" fontId="9" fillId="2" borderId="62" xfId="8" applyFont="1" applyFill="1" applyBorder="1" applyAlignment="1">
      <alignment horizontal="center" wrapText="1"/>
    </xf>
    <xf numFmtId="0" fontId="9" fillId="2" borderId="63" xfId="8" applyFont="1" applyFill="1" applyBorder="1" applyAlignment="1">
      <alignment horizontal="center" wrapText="1"/>
    </xf>
    <xf numFmtId="0" fontId="2" fillId="2" borderId="0" xfId="0" applyFont="1" applyFill="1" applyAlignment="1">
      <alignment horizontal="justify" wrapText="1"/>
    </xf>
    <xf numFmtId="0" fontId="6" fillId="2" borderId="9" xfId="6" applyFont="1" applyFill="1" applyBorder="1" applyAlignment="1">
      <alignment horizontal="center" vertical="center"/>
    </xf>
    <xf numFmtId="0" fontId="7" fillId="2" borderId="16" xfId="5" applyFont="1" applyFill="1" applyBorder="1" applyAlignment="1">
      <alignment horizontal="center" vertical="center" wrapText="1"/>
    </xf>
    <xf numFmtId="0" fontId="7" fillId="2" borderId="10" xfId="5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left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2" borderId="9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6" fillId="3" borderId="42" xfId="11" applyFont="1" applyFill="1" applyBorder="1" applyAlignment="1">
      <alignment horizontal="center" vertical="center" wrapText="1"/>
    </xf>
    <xf numFmtId="0" fontId="15" fillId="3" borderId="42" xfId="11" applyFont="1" applyFill="1" applyBorder="1" applyAlignment="1">
      <alignment horizontal="center" vertical="center"/>
    </xf>
    <xf numFmtId="0" fontId="15" fillId="3" borderId="17" xfId="11" applyFont="1" applyFill="1" applyBorder="1" applyAlignment="1">
      <alignment horizontal="center" vertical="center" wrapText="1"/>
    </xf>
    <xf numFmtId="0" fontId="15" fillId="3" borderId="29" xfId="11" applyFont="1" applyFill="1" applyBorder="1" applyAlignment="1">
      <alignment horizontal="center" vertical="center"/>
    </xf>
    <xf numFmtId="0" fontId="6" fillId="2" borderId="6" xfId="14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2" borderId="0" xfId="15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6" xfId="7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9" fillId="0" borderId="73" xfId="16" applyFont="1" applyBorder="1" applyAlignment="1">
      <alignment horizontal="center" wrapText="1"/>
    </xf>
    <xf numFmtId="0" fontId="5" fillId="0" borderId="63" xfId="16" applyFont="1" applyBorder="1" applyAlignment="1">
      <alignment horizontal="center" vertical="center"/>
    </xf>
    <xf numFmtId="0" fontId="9" fillId="0" borderId="80" xfId="16" applyFont="1" applyBorder="1" applyAlignment="1">
      <alignment horizontal="center" wrapText="1"/>
    </xf>
    <xf numFmtId="0" fontId="5" fillId="0" borderId="62" xfId="16" applyFont="1" applyBorder="1" applyAlignment="1">
      <alignment horizontal="center" vertical="center"/>
    </xf>
    <xf numFmtId="0" fontId="9" fillId="0" borderId="87" xfId="16" applyFont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9" fillId="0" borderId="76" xfId="16" applyFont="1" applyBorder="1" applyAlignment="1">
      <alignment horizontal="left" vertical="top" wrapText="1"/>
    </xf>
    <xf numFmtId="0" fontId="5" fillId="0" borderId="8" xfId="16" applyFont="1" applyBorder="1" applyAlignment="1">
      <alignment horizontal="center" vertical="center"/>
    </xf>
    <xf numFmtId="0" fontId="5" fillId="0" borderId="11" xfId="16" applyFont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justify" vertical="center"/>
    </xf>
    <xf numFmtId="0" fontId="0" fillId="4" borderId="37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7" applyFont="1" applyBorder="1" applyAlignment="1">
      <alignment horizontal="center" vertical="center" wrapText="1"/>
    </xf>
    <xf numFmtId="0" fontId="5" fillId="0" borderId="0" xfId="7" applyFont="1" applyBorder="1" applyAlignment="1">
      <alignment horizontal="center" vertical="center"/>
    </xf>
    <xf numFmtId="0" fontId="5" fillId="0" borderId="15" xfId="7" applyFont="1" applyBorder="1" applyAlignment="1">
      <alignment horizontal="center" vertical="center"/>
    </xf>
    <xf numFmtId="0" fontId="5" fillId="0" borderId="45" xfId="7" applyFont="1" applyBorder="1" applyAlignment="1">
      <alignment horizontal="center" vertical="center"/>
    </xf>
    <xf numFmtId="0" fontId="5" fillId="0" borderId="74" xfId="7" applyFont="1" applyBorder="1" applyAlignment="1">
      <alignment horizontal="center" vertical="center"/>
    </xf>
    <xf numFmtId="0" fontId="5" fillId="0" borderId="42" xfId="7" applyFont="1" applyBorder="1" applyAlignment="1">
      <alignment horizontal="center" vertical="center"/>
    </xf>
    <xf numFmtId="0" fontId="9" fillId="0" borderId="80" xfId="7" applyFont="1" applyBorder="1" applyAlignment="1">
      <alignment horizontal="center" wrapText="1"/>
    </xf>
    <xf numFmtId="0" fontId="5" fillId="0" borderId="62" xfId="7" applyFont="1" applyBorder="1" applyAlignment="1">
      <alignment horizontal="center" vertical="center"/>
    </xf>
    <xf numFmtId="0" fontId="9" fillId="0" borderId="73" xfId="7" applyFont="1" applyBorder="1" applyAlignment="1">
      <alignment horizontal="center" wrapText="1"/>
    </xf>
    <xf numFmtId="0" fontId="5" fillId="0" borderId="63" xfId="7" applyFont="1" applyBorder="1" applyAlignment="1">
      <alignment horizontal="center" vertical="center"/>
    </xf>
    <xf numFmtId="0" fontId="9" fillId="0" borderId="87" xfId="7" applyFont="1" applyBorder="1" applyAlignment="1">
      <alignment horizontal="center" wrapText="1"/>
    </xf>
    <xf numFmtId="0" fontId="9" fillId="0" borderId="76" xfId="7" applyFont="1" applyBorder="1" applyAlignment="1">
      <alignment horizontal="left" vertical="top" wrapText="1"/>
    </xf>
    <xf numFmtId="0" fontId="5" fillId="0" borderId="8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13" fillId="0" borderId="0" xfId="16" applyFont="1" applyBorder="1" applyAlignment="1">
      <alignment horizontal="center" vertical="center" wrapText="1"/>
    </xf>
    <xf numFmtId="0" fontId="5" fillId="0" borderId="0" xfId="16" applyFont="1" applyBorder="1" applyAlignment="1">
      <alignment horizontal="center" vertical="center"/>
    </xf>
    <xf numFmtId="0" fontId="5" fillId="0" borderId="15" xfId="16" applyFont="1" applyBorder="1" applyAlignment="1">
      <alignment horizontal="center" vertical="center"/>
    </xf>
    <xf numFmtId="0" fontId="5" fillId="0" borderId="45" xfId="16" applyFont="1" applyBorder="1" applyAlignment="1">
      <alignment horizontal="center" vertical="center"/>
    </xf>
    <xf numFmtId="0" fontId="5" fillId="0" borderId="74" xfId="16" applyFont="1" applyBorder="1" applyAlignment="1">
      <alignment horizontal="center" vertical="center"/>
    </xf>
    <xf numFmtId="0" fontId="5" fillId="0" borderId="42" xfId="16" applyFont="1" applyBorder="1" applyAlignment="1">
      <alignment horizontal="center" vertical="center"/>
    </xf>
    <xf numFmtId="0" fontId="15" fillId="0" borderId="9" xfId="0" applyFont="1" applyFill="1" applyBorder="1"/>
    <xf numFmtId="0" fontId="15" fillId="0" borderId="4" xfId="0" applyFont="1" applyFill="1" applyBorder="1"/>
  </cellXfs>
  <cellStyles count="17">
    <cellStyle name="Hipervínculo" xfId="4" builtinId="8"/>
    <cellStyle name="Normal" xfId="0" builtinId="0"/>
    <cellStyle name="Normal 2" xfId="11"/>
    <cellStyle name="Normal_Hoja1" xfId="7"/>
    <cellStyle name="Normal_Hoja2" xfId="16"/>
    <cellStyle name="Normal_Hoja3" xfId="8"/>
    <cellStyle name="Normal_Hoja4" xfId="13"/>
    <cellStyle name="Normal_Hoja5" xfId="3"/>
    <cellStyle name="Normal_INCID_HOG_X_TIPO" xfId="15"/>
    <cellStyle name="Normal_INCID_PER_TIPO" xfId="9"/>
    <cellStyle name="Normal_INCID_RV" xfId="12"/>
    <cellStyle name="Normal_pob" xfId="10"/>
    <cellStyle name="Normal_PREV_HOG" xfId="14"/>
    <cellStyle name="Normal_PREV_PER" xfId="2"/>
    <cellStyle name="Normal_PREV_RAP" xfId="6"/>
    <cellStyle name="Normal_PREV_RV" xfId="5"/>
    <cellStyle name="Porcentual" xfId="1" builtinId="5"/>
  </cellStyles>
  <dxfs count="1">
    <dxf>
      <font>
        <color rgb="FFFF0000"/>
      </font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showGridLines="0" tabSelected="1" zoomScale="110" zoomScaleNormal="110" zoomScalePageLayoutView="90" workbookViewId="0">
      <selection sqref="A1:B1"/>
    </sheetView>
  </sheetViews>
  <sheetFormatPr baseColWidth="10" defaultRowHeight="15"/>
  <cols>
    <col min="1" max="1" width="5.28515625" style="209" bestFit="1" customWidth="1"/>
    <col min="2" max="2" width="137.42578125" customWidth="1"/>
    <col min="3" max="3" width="11.42578125" style="498"/>
  </cols>
  <sheetData>
    <row r="1" spans="1:2" ht="21">
      <c r="A1" s="642" t="s">
        <v>199</v>
      </c>
      <c r="B1" s="643"/>
    </row>
    <row r="2" spans="1:2">
      <c r="A2" s="146"/>
      <c r="B2" s="147" t="s">
        <v>0</v>
      </c>
    </row>
    <row r="3" spans="1:2">
      <c r="A3" s="146" t="s">
        <v>118</v>
      </c>
      <c r="B3" s="148" t="s">
        <v>285</v>
      </c>
    </row>
    <row r="4" spans="1:2">
      <c r="A4" s="146" t="s">
        <v>38</v>
      </c>
      <c r="B4" s="149" t="s">
        <v>283</v>
      </c>
    </row>
    <row r="5" spans="1:2">
      <c r="A5" s="146" t="s">
        <v>51</v>
      </c>
      <c r="B5" s="149" t="s">
        <v>284</v>
      </c>
    </row>
    <row r="6" spans="1:2">
      <c r="A6" s="146" t="s">
        <v>65</v>
      </c>
      <c r="B6" s="149" t="s">
        <v>286</v>
      </c>
    </row>
    <row r="7" spans="1:2">
      <c r="A7" s="146" t="s">
        <v>67</v>
      </c>
      <c r="B7" s="148" t="s">
        <v>501</v>
      </c>
    </row>
    <row r="8" spans="1:2">
      <c r="A8" s="146" t="s">
        <v>68</v>
      </c>
      <c r="B8" s="148" t="s">
        <v>95</v>
      </c>
    </row>
    <row r="9" spans="1:2">
      <c r="A9" s="146" t="s">
        <v>69</v>
      </c>
      <c r="B9" s="148" t="s">
        <v>227</v>
      </c>
    </row>
    <row r="10" spans="1:2">
      <c r="A10" s="146" t="s">
        <v>74</v>
      </c>
      <c r="B10" s="148" t="s">
        <v>393</v>
      </c>
    </row>
    <row r="11" spans="1:2">
      <c r="A11" s="146" t="s">
        <v>82</v>
      </c>
      <c r="B11" s="148" t="s">
        <v>87</v>
      </c>
    </row>
    <row r="12" spans="1:2">
      <c r="A12" s="146" t="s">
        <v>86</v>
      </c>
      <c r="B12" s="148" t="s">
        <v>414</v>
      </c>
    </row>
    <row r="13" spans="1:2">
      <c r="A13" s="146" t="s">
        <v>94</v>
      </c>
      <c r="B13" s="148" t="s">
        <v>436</v>
      </c>
    </row>
    <row r="14" spans="1:2">
      <c r="A14" s="146"/>
      <c r="B14" s="150"/>
    </row>
    <row r="15" spans="1:2">
      <c r="A15" s="146"/>
      <c r="B15" s="150"/>
    </row>
    <row r="16" spans="1:2">
      <c r="A16" s="146"/>
      <c r="B16" s="147" t="s">
        <v>119</v>
      </c>
    </row>
    <row r="17" spans="1:2">
      <c r="A17" s="146" t="s">
        <v>37</v>
      </c>
      <c r="B17" s="148" t="s">
        <v>307</v>
      </c>
    </row>
    <row r="18" spans="1:2">
      <c r="A18" s="146" t="s">
        <v>120</v>
      </c>
      <c r="B18" s="148" t="s">
        <v>308</v>
      </c>
    </row>
    <row r="19" spans="1:2">
      <c r="A19" s="146" t="s">
        <v>121</v>
      </c>
      <c r="B19" s="148" t="s">
        <v>502</v>
      </c>
    </row>
    <row r="20" spans="1:2">
      <c r="A20" s="146" t="s">
        <v>122</v>
      </c>
      <c r="B20" s="148" t="s">
        <v>503</v>
      </c>
    </row>
    <row r="21" spans="1:2">
      <c r="A21" s="146" t="s">
        <v>123</v>
      </c>
      <c r="B21" s="148" t="s">
        <v>391</v>
      </c>
    </row>
    <row r="22" spans="1:2">
      <c r="A22" s="146" t="s">
        <v>124</v>
      </c>
      <c r="B22" s="148" t="s">
        <v>437</v>
      </c>
    </row>
    <row r="23" spans="1:2">
      <c r="A23" s="146" t="s">
        <v>125</v>
      </c>
      <c r="B23" s="148" t="s">
        <v>143</v>
      </c>
    </row>
    <row r="24" spans="1:2">
      <c r="A24" s="146" t="s">
        <v>126</v>
      </c>
      <c r="B24" s="149" t="s">
        <v>421</v>
      </c>
    </row>
    <row r="25" spans="1:2">
      <c r="A25" s="146" t="s">
        <v>394</v>
      </c>
      <c r="B25" s="148" t="s">
        <v>415</v>
      </c>
    </row>
    <row r="26" spans="1:2">
      <c r="A26" s="146"/>
      <c r="B26" s="150"/>
    </row>
    <row r="27" spans="1:2">
      <c r="A27" s="146"/>
      <c r="B27" s="150"/>
    </row>
    <row r="28" spans="1:2">
      <c r="A28" s="146"/>
      <c r="B28" s="147" t="s">
        <v>500</v>
      </c>
    </row>
    <row r="29" spans="1:2">
      <c r="A29" s="146" t="s">
        <v>396</v>
      </c>
      <c r="B29" s="148" t="s">
        <v>358</v>
      </c>
    </row>
    <row r="30" spans="1:2">
      <c r="A30" s="146" t="s">
        <v>395</v>
      </c>
      <c r="B30" s="148" t="s">
        <v>359</v>
      </c>
    </row>
    <row r="31" spans="1:2">
      <c r="A31" s="146" t="s">
        <v>398</v>
      </c>
      <c r="B31" s="148" t="s">
        <v>423</v>
      </c>
    </row>
    <row r="32" spans="1:2">
      <c r="A32" s="146" t="s">
        <v>399</v>
      </c>
      <c r="B32" s="148" t="s">
        <v>504</v>
      </c>
    </row>
    <row r="33" spans="1:2">
      <c r="A33" s="146" t="s">
        <v>400</v>
      </c>
      <c r="B33" s="148" t="s">
        <v>424</v>
      </c>
    </row>
    <row r="34" spans="1:2">
      <c r="A34" s="146" t="s">
        <v>401</v>
      </c>
      <c r="B34" s="148" t="s">
        <v>505</v>
      </c>
    </row>
    <row r="35" spans="1:2">
      <c r="A35" s="146" t="s">
        <v>402</v>
      </c>
      <c r="B35" s="148" t="s">
        <v>506</v>
      </c>
    </row>
    <row r="36" spans="1:2">
      <c r="A36" s="146" t="s">
        <v>404</v>
      </c>
      <c r="B36" s="148" t="s">
        <v>507</v>
      </c>
    </row>
    <row r="37" spans="1:2">
      <c r="A37" s="146"/>
      <c r="B37" s="150"/>
    </row>
    <row r="38" spans="1:2">
      <c r="A38" s="146"/>
      <c r="B38" s="150"/>
    </row>
    <row r="39" spans="1:2">
      <c r="A39" s="146"/>
      <c r="B39" s="147" t="s">
        <v>188</v>
      </c>
    </row>
    <row r="40" spans="1:2">
      <c r="A40" s="146" t="s">
        <v>189</v>
      </c>
      <c r="B40" s="148" t="s">
        <v>438</v>
      </c>
    </row>
    <row r="41" spans="1:2">
      <c r="A41" s="146" t="s">
        <v>190</v>
      </c>
      <c r="B41" s="148" t="s">
        <v>439</v>
      </c>
    </row>
    <row r="42" spans="1:2">
      <c r="A42" s="146" t="s">
        <v>192</v>
      </c>
      <c r="B42" s="148" t="s">
        <v>440</v>
      </c>
    </row>
    <row r="43" spans="1:2">
      <c r="A43" s="146" t="s">
        <v>193</v>
      </c>
      <c r="B43" s="148" t="s">
        <v>433</v>
      </c>
    </row>
    <row r="44" spans="1:2">
      <c r="A44" s="146" t="s">
        <v>197</v>
      </c>
      <c r="B44" s="148" t="s">
        <v>434</v>
      </c>
    </row>
    <row r="45" spans="1:2">
      <c r="A45" s="146" t="s">
        <v>198</v>
      </c>
      <c r="B45" s="148" t="s">
        <v>418</v>
      </c>
    </row>
    <row r="46" spans="1:2">
      <c r="A46" s="146" t="s">
        <v>508</v>
      </c>
      <c r="B46" s="148" t="s">
        <v>460</v>
      </c>
    </row>
    <row r="47" spans="1:2">
      <c r="A47" s="146" t="s">
        <v>509</v>
      </c>
      <c r="B47" s="148" t="s">
        <v>282</v>
      </c>
    </row>
    <row r="48" spans="1:2">
      <c r="A48" s="146" t="s">
        <v>510</v>
      </c>
      <c r="B48" s="148" t="s">
        <v>272</v>
      </c>
    </row>
    <row r="49" spans="1:2" ht="15.75" thickBot="1">
      <c r="A49" s="151"/>
      <c r="B49" s="152"/>
    </row>
  </sheetData>
  <mergeCells count="1">
    <mergeCell ref="A1:B1"/>
  </mergeCells>
  <hyperlinks>
    <hyperlink ref="B3" location="RP!A2" display="Índice de Prevalencia del Delito a Personas (ROBO A PERSONAS) a nivel Nacional Urbano y provincial"/>
    <hyperlink ref="B6" location="RP!A129" display="Incidencia de Robo a Personas a nivel Nacional Urbano, provincial y cantonal"/>
    <hyperlink ref="B8" location="RP!A231" display="Características del Último Delito(Hora) - Robo a Personas a Nivel Nacional Urbano"/>
    <hyperlink ref="B9" location="RP!A243" display="Personas que Denuncian al menos un Delito Robo  a Personas a nivel Nacional Urbano"/>
    <hyperlink ref="B11" location="RP!A302" display="Razones por las cuales los delitos no son denunciados (Último Delito - Robo a personas) a Nivel Nacional Urbano"/>
    <hyperlink ref="B12" location="RP!A320" display="Tenencia de Armas al momento del Robo a Personas a nivel Nacional Urbano"/>
    <hyperlink ref="B13" location="RP!A340" display="Objeto sustraído al momento del Robo a Personas a nivel Nacional Urbano"/>
    <hyperlink ref="B17" location="RV!A2" display="Índice de Prevalencia del Delito  de Robo Vivienda a Nivel Nacional Urbano y provincial"/>
    <hyperlink ref="B18" location="RV!A94" display="Incidencia de Robo a la Vivienda a Nivel Nacional Urbano, provincial y cantonal"/>
    <hyperlink ref="B19" location="RV!A181" display="Características del Último Delito (Mes) - (Robo a la Vivienda) a Nivel Nacional Urbano"/>
    <hyperlink ref="B20" location="RV!A201" display="Características del Último Delito (Día) - (Robo a la Vivienda) a Nivel Nacional Urbano"/>
    <hyperlink ref="B23" location="RV!A271" display="Razones por las cuales los delitos no son denunciados (Último Delito - Robo a la vivienda) a Nivel Nacional Urbano"/>
    <hyperlink ref="B24" location="RV!A287" display="Institución  donde denunció el delito de (Robo a Viviendas-ultimo delito) a nivel Nacional Urbano "/>
    <hyperlink ref="B29" location="RA!A2" display="Índice de Prevalencia de Robo de Automotores a Nivel Nacional Urbano, provincial y cantonal"/>
    <hyperlink ref="B30" location="RA!A95" display="Incidencia del Robo Parcial de Automotores a Nivel Nacional Urbano, provincial y cantonal"/>
    <hyperlink ref="B31" location="RA!A184" display="Tipo de automotor robado a nivel Nacional Urbano"/>
    <hyperlink ref="B33" location="RA!A210" display="Victimas presentes al momento del robo del automotor a nivel Nacional Urbano"/>
    <hyperlink ref="B34" location="RA!A221" display="Características del Último Delito (Hora) - (Robo de Automotores) a Nivel Nacional Urbano"/>
    <hyperlink ref="B35" location="RA!A231" display="Características del Último Delito (Uso de armas para cometer el Robo de Automotores) a Nivel Nacional Urbano"/>
    <hyperlink ref="B36" location="RA!A242" display="Características del Último Delito  (Tipo de arma utilizada para cometer el Robo de Automotores) a Nivel Nacional Urbano"/>
    <hyperlink ref="B40" location="'PI-CI-CD-RI'!A8" display="Índice de percepción de inseguridad de las personas en el barrio a nivel Nacional Urbano, provincia de empadronamiento"/>
    <hyperlink ref="B41" location="'PI-CI-CD-RI'!A52" display="Índice de percepción de inseguridad de las personas en la ciudad a nivel Nacional Urbano, provincia de empadronamiento"/>
    <hyperlink ref="B42" location="'PI-CI-CD-RI'!A96" display="Índice de percepción de inseguridad según el lugar a nivel Nacional Urbano"/>
    <hyperlink ref="B43" location="'PI-CI-CD-RI'!A118" display="Percepción de aumento o disminución de la inseguridad en el barrio a nivel Nacional Urbano (período septiembre 2010 a agosto 2011)"/>
    <hyperlink ref="B44" location="'PI-CI-CD-RI'!A130" display="Percepción de aumento o disminución de la inseguridad en la ciudad a nivel Nacional Urbano (período septiembre 2010 a agosto 2011)"/>
    <hyperlink ref="B45" location="'PI-CI-CD-RI'!A143" display="Tres principales acciones  a implementarse por las autoridades para reducir la delincuencia a nivel Nacional urbano"/>
    <hyperlink ref="B25" location="RV!A299" display="Medidas de protección en la vivienda ante la delincuencia a nivel Nacional Urbano"/>
    <hyperlink ref="B4" location="RP!A93" display="Víctimas de Robo a Personas a nivel Nacional Urbano según grupos de edad"/>
    <hyperlink ref="B5" location="RP!A109" display="Víctimas de Robo a Personas a nivel Nacional Urbano según nivel de instrucción"/>
    <hyperlink ref="B7" location="RP!A215" display="Características del Último Delito (Día) - (Robo a Personas) a Nivel Nacional Urbano"/>
    <hyperlink ref="B46" location="'PI-CI-CD-RI'!A161" display="Grado de Confianza de las personas en las instituciones relacionadas con Seguridad Ciudadana a nivel Nacional Urbano y provincia de empadronamiento"/>
    <hyperlink ref="B47" location="'PI-CI-CD-RI'!A230" display="Percepción de las Causas de la Delincuencia a Nivel Nacional Urbano  "/>
    <hyperlink ref="B48" location="'PI-CI-CD-RI'!A255" display="Principales instituciones que deben velar por la seguridad ciudadana a nivel Nacional Urbano "/>
    <hyperlink ref="B10" location="RP!A289" display="Denuncia del Último Delito Robo Personas a nivel Nacional Urbano"/>
    <hyperlink ref="B21" location="RV!A217" display="Personas que Denuncian al menos un Delito Robo a la Vivienda a nivel Nacional Urbano"/>
    <hyperlink ref="B22" location="RV!A259" display="Índice de denuncia del delito de Robo a Viviendas a nivel Nacional Urbano"/>
    <hyperlink ref="B32" location="RA!A199" display="Personas que denuncian el delito (Robo de Automotores) a nivel Nacional Urbano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&amp;C&amp;G</oddHeader>
    <oddFooter>&amp;L&amp;"-,Negrita"Elaborado por&amp;"-,Normal":Análisis Estadístico de Seguridad Ciudadana (AESC)- Dirección de Estudios Analíticos Estadísticos- Instituto Nacional de Estadística y Censos (INEC).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54"/>
  <sheetViews>
    <sheetView showGridLines="0" zoomScaleSheetLayoutView="50" workbookViewId="0">
      <selection activeCell="C213" sqref="C213"/>
    </sheetView>
  </sheetViews>
  <sheetFormatPr baseColWidth="10" defaultRowHeight="15"/>
  <cols>
    <col min="1" max="2" width="11.42578125" style="180"/>
    <col min="3" max="3" width="37.5703125" style="181" customWidth="1"/>
    <col min="4" max="4" width="27.140625" style="180" bestFit="1" customWidth="1"/>
    <col min="5" max="5" width="23" style="180" customWidth="1"/>
    <col min="6" max="6" width="14.42578125" style="180" customWidth="1"/>
    <col min="7" max="7" width="11.42578125" style="180" customWidth="1"/>
    <col min="8" max="8" width="32.85546875" style="180" customWidth="1"/>
    <col min="9" max="10" width="11.5703125" style="180" bestFit="1" customWidth="1"/>
    <col min="11" max="11" width="13.5703125" style="180" bestFit="1" customWidth="1"/>
    <col min="12" max="16384" width="11.42578125" style="180"/>
  </cols>
  <sheetData>
    <row r="1" spans="1:11">
      <c r="A1" s="179" t="s">
        <v>199</v>
      </c>
    </row>
    <row r="2" spans="1:11" ht="15" customHeight="1">
      <c r="A2" s="179" t="s">
        <v>8</v>
      </c>
      <c r="C2" s="664" t="s">
        <v>228</v>
      </c>
      <c r="D2" s="664"/>
      <c r="E2" s="664"/>
      <c r="F2" s="664"/>
      <c r="G2" s="664"/>
      <c r="H2" s="664"/>
      <c r="I2" s="664"/>
      <c r="J2" s="664"/>
      <c r="K2" s="664"/>
    </row>
    <row r="3" spans="1:11">
      <c r="D3" s="182"/>
      <c r="E3" s="182"/>
      <c r="F3" s="182"/>
      <c r="G3" s="182"/>
      <c r="H3" s="182"/>
      <c r="I3" s="182"/>
      <c r="J3" s="182"/>
      <c r="K3" s="182"/>
    </row>
    <row r="4" spans="1:11">
      <c r="C4" s="183"/>
      <c r="D4" s="182"/>
      <c r="E4" s="182"/>
      <c r="F4" s="182"/>
      <c r="G4" s="182"/>
      <c r="H4" s="182"/>
      <c r="I4" s="182"/>
      <c r="J4" s="182"/>
      <c r="K4" s="182"/>
    </row>
    <row r="5" spans="1:11">
      <c r="C5" s="22"/>
      <c r="D5" s="55"/>
      <c r="E5" s="55"/>
      <c r="F5" s="55"/>
      <c r="G5" s="182"/>
      <c r="H5" s="182"/>
      <c r="I5" s="182"/>
      <c r="J5" s="182"/>
      <c r="K5" s="182"/>
    </row>
    <row r="6" spans="1:11" ht="24.75" customHeight="1" thickBot="1">
      <c r="C6" s="656" t="s">
        <v>229</v>
      </c>
      <c r="D6" s="656"/>
      <c r="E6" s="656"/>
      <c r="F6" s="656"/>
      <c r="G6" s="656"/>
      <c r="H6" s="182"/>
      <c r="I6" s="182"/>
      <c r="J6" s="182"/>
      <c r="K6" s="182"/>
    </row>
    <row r="7" spans="1:11" ht="48.75" thickBot="1">
      <c r="C7" s="3"/>
      <c r="D7" s="4" t="s">
        <v>1</v>
      </c>
      <c r="E7" s="5" t="s">
        <v>217</v>
      </c>
      <c r="F7" s="6" t="s">
        <v>3</v>
      </c>
      <c r="G7" s="347" t="s">
        <v>389</v>
      </c>
      <c r="H7" s="182"/>
      <c r="I7" s="182"/>
      <c r="J7" s="182"/>
      <c r="K7" s="182"/>
    </row>
    <row r="8" spans="1:11" ht="15.75" customHeight="1" thickBot="1">
      <c r="C8" s="372" t="s">
        <v>4</v>
      </c>
      <c r="D8" s="158">
        <v>1019644.8275189549</v>
      </c>
      <c r="E8" s="199">
        <f>(D8/F8)</f>
        <v>0.13787234590561862</v>
      </c>
      <c r="F8" s="158">
        <v>7395571.7574934075</v>
      </c>
      <c r="G8" s="450">
        <v>1.61631E-2</v>
      </c>
      <c r="H8" s="182"/>
      <c r="I8" s="182"/>
      <c r="J8" s="182"/>
      <c r="K8" s="182"/>
    </row>
    <row r="9" spans="1:11">
      <c r="C9" s="21" t="s">
        <v>463</v>
      </c>
      <c r="D9" s="7"/>
      <c r="E9" s="7"/>
      <c r="F9" s="7"/>
      <c r="G9" s="182"/>
      <c r="H9" s="182"/>
      <c r="I9" s="182"/>
      <c r="J9" s="182"/>
      <c r="K9" s="182"/>
    </row>
    <row r="10" spans="1:11">
      <c r="C10" s="21" t="s">
        <v>5</v>
      </c>
      <c r="D10" s="182"/>
      <c r="E10" s="182"/>
      <c r="F10" s="182"/>
      <c r="G10" s="182"/>
      <c r="H10" s="182"/>
      <c r="I10" s="182"/>
      <c r="J10" s="182"/>
      <c r="K10" s="182"/>
    </row>
    <row r="11" spans="1:11">
      <c r="C11" s="21" t="s">
        <v>6</v>
      </c>
      <c r="D11" s="182"/>
      <c r="E11" s="182"/>
      <c r="F11" s="182"/>
      <c r="G11" s="182"/>
      <c r="H11" s="182"/>
      <c r="I11" s="182"/>
      <c r="J11" s="182"/>
      <c r="K11" s="182"/>
    </row>
    <row r="12" spans="1:11">
      <c r="G12" s="182"/>
      <c r="H12" s="182"/>
      <c r="I12" s="182"/>
      <c r="J12" s="182"/>
      <c r="K12" s="182"/>
    </row>
    <row r="13" spans="1:11">
      <c r="G13" s="182"/>
      <c r="H13" s="182"/>
      <c r="I13" s="182"/>
      <c r="J13" s="182"/>
      <c r="K13" s="182"/>
    </row>
    <row r="14" spans="1:11">
      <c r="G14" s="182"/>
      <c r="H14" s="182"/>
      <c r="I14" s="182"/>
      <c r="J14" s="182"/>
      <c r="K14" s="182"/>
    </row>
    <row r="15" spans="1:11">
      <c r="C15" s="183"/>
      <c r="D15" s="182"/>
      <c r="E15" s="182"/>
      <c r="F15" s="182"/>
      <c r="G15" s="182"/>
      <c r="H15" s="182"/>
      <c r="I15" s="182"/>
      <c r="J15" s="182"/>
      <c r="K15" s="182"/>
    </row>
    <row r="16" spans="1:11" ht="15.75" customHeight="1" thickBot="1">
      <c r="C16" s="657" t="s">
        <v>230</v>
      </c>
      <c r="D16" s="657"/>
      <c r="E16" s="657"/>
      <c r="F16" s="657"/>
      <c r="G16" s="657"/>
      <c r="H16" s="182"/>
      <c r="I16" s="182"/>
      <c r="J16" s="182"/>
      <c r="K16" s="184"/>
    </row>
    <row r="17" spans="3:11" ht="48.75" thickBot="1">
      <c r="C17" s="8" t="s">
        <v>7</v>
      </c>
      <c r="D17" s="9" t="s">
        <v>1</v>
      </c>
      <c r="E17" s="5" t="s">
        <v>216</v>
      </c>
      <c r="F17" s="6" t="s">
        <v>3</v>
      </c>
      <c r="G17" s="449" t="s">
        <v>389</v>
      </c>
      <c r="H17" s="184"/>
      <c r="I17" s="184"/>
      <c r="J17" s="184"/>
      <c r="K17" s="182"/>
    </row>
    <row r="18" spans="3:11">
      <c r="C18" s="373" t="s">
        <v>19</v>
      </c>
      <c r="D18" s="287">
        <v>32772.467008193911</v>
      </c>
      <c r="E18" s="201">
        <f>(D18/F18)</f>
        <v>0.18293982550224133</v>
      </c>
      <c r="F18" s="445">
        <v>179143.42554017791</v>
      </c>
      <c r="G18" s="288">
        <v>3.9965000000000001E-2</v>
      </c>
      <c r="J18" s="182"/>
      <c r="K18" s="182"/>
    </row>
    <row r="19" spans="3:11">
      <c r="C19" s="374" t="s">
        <v>28</v>
      </c>
      <c r="D19" s="159">
        <v>295350.70513544901</v>
      </c>
      <c r="E19" s="200">
        <f t="shared" ref="E19:E42" si="0">(D19/F19)</f>
        <v>0.17193189216681104</v>
      </c>
      <c r="F19" s="446">
        <v>1717835.4836512534</v>
      </c>
      <c r="G19" s="243">
        <v>3.6816599999999998E-2</v>
      </c>
      <c r="J19" s="182"/>
      <c r="K19" s="182"/>
    </row>
    <row r="20" spans="3:11">
      <c r="C20" s="374" t="s">
        <v>25</v>
      </c>
      <c r="D20" s="159">
        <v>49068.640864553832</v>
      </c>
      <c r="E20" s="200">
        <f t="shared" si="0"/>
        <v>0.16036022047013643</v>
      </c>
      <c r="F20" s="446">
        <v>305990.10602939269</v>
      </c>
      <c r="G20" s="243">
        <v>3.8380899999999996E-2</v>
      </c>
      <c r="J20" s="182"/>
      <c r="K20" s="182"/>
    </row>
    <row r="21" spans="3:11">
      <c r="C21" s="374" t="s">
        <v>35</v>
      </c>
      <c r="D21" s="159">
        <v>338061.8276578777</v>
      </c>
      <c r="E21" s="200">
        <f t="shared" si="0"/>
        <v>0.1471429882002073</v>
      </c>
      <c r="F21" s="446">
        <v>2297505.5202623745</v>
      </c>
      <c r="G21" s="243">
        <v>3.4052199999999998E-2</v>
      </c>
      <c r="J21" s="182"/>
      <c r="K21" s="182"/>
    </row>
    <row r="22" spans="3:11">
      <c r="C22" s="374" t="s">
        <v>22</v>
      </c>
      <c r="D22" s="159">
        <v>27958.182014970018</v>
      </c>
      <c r="E22" s="200">
        <f t="shared" si="0"/>
        <v>0.14025781909089954</v>
      </c>
      <c r="F22" s="446">
        <v>199334.21320953686</v>
      </c>
      <c r="G22" s="243">
        <v>4.8898400000000002E-2</v>
      </c>
      <c r="J22" s="182"/>
      <c r="K22" s="182"/>
    </row>
    <row r="23" spans="3:11">
      <c r="C23" s="374" t="s">
        <v>21</v>
      </c>
      <c r="D23" s="159">
        <v>27756.160408831944</v>
      </c>
      <c r="E23" s="200">
        <f t="shared" si="0"/>
        <v>0.13822399210234113</v>
      </c>
      <c r="F23" s="446">
        <v>200805.66323306062</v>
      </c>
      <c r="G23" s="243">
        <v>3.5569900000000002E-2</v>
      </c>
      <c r="J23" s="182"/>
      <c r="K23" s="182"/>
    </row>
    <row r="24" spans="3:11">
      <c r="C24" s="375" t="s">
        <v>4</v>
      </c>
      <c r="D24" s="160">
        <v>1019644.8275189549</v>
      </c>
      <c r="E24" s="254">
        <f t="shared" si="0"/>
        <v>0.13787234590561862</v>
      </c>
      <c r="F24" s="447">
        <v>7395571.7574934075</v>
      </c>
      <c r="G24" s="244">
        <v>1.61631E-2</v>
      </c>
      <c r="J24" s="182"/>
      <c r="K24" s="182"/>
    </row>
    <row r="25" spans="3:11">
      <c r="C25" s="374" t="s">
        <v>147</v>
      </c>
      <c r="D25" s="159">
        <v>46253.014855551817</v>
      </c>
      <c r="E25" s="200">
        <f t="shared" si="0"/>
        <v>0.13292391880115398</v>
      </c>
      <c r="F25" s="446">
        <v>347966.07918807666</v>
      </c>
      <c r="G25" s="243">
        <v>3.4008099999999999E-2</v>
      </c>
      <c r="J25" s="182"/>
      <c r="K25" s="182"/>
    </row>
    <row r="26" spans="3:11">
      <c r="C26" s="374" t="s">
        <v>30</v>
      </c>
      <c r="D26" s="159">
        <v>11729.917803805993</v>
      </c>
      <c r="E26" s="200">
        <f t="shared" si="0"/>
        <v>0.13230834700564903</v>
      </c>
      <c r="F26" s="446">
        <v>88655.916797941492</v>
      </c>
      <c r="G26" s="243">
        <v>5.3269399999999995E-2</v>
      </c>
      <c r="J26" s="182"/>
      <c r="K26" s="182"/>
    </row>
    <row r="27" spans="3:11">
      <c r="C27" s="374" t="s">
        <v>27</v>
      </c>
      <c r="D27" s="159">
        <v>18755.693398434083</v>
      </c>
      <c r="E27" s="200">
        <f t="shared" si="0"/>
        <v>0.12846422760669848</v>
      </c>
      <c r="F27" s="446">
        <v>145999.34742810929</v>
      </c>
      <c r="G27" s="243">
        <v>4.9242100000000004E-2</v>
      </c>
      <c r="J27" s="182"/>
      <c r="K27" s="182"/>
    </row>
    <row r="28" spans="3:11">
      <c r="C28" s="374" t="s">
        <v>32</v>
      </c>
      <c r="D28" s="159">
        <v>17903.163686435993</v>
      </c>
      <c r="E28" s="200">
        <f t="shared" si="0"/>
        <v>0.1005262578707075</v>
      </c>
      <c r="F28" s="446">
        <v>178094.4010614845</v>
      </c>
      <c r="G28" s="243">
        <v>5.1588900000000007E-2</v>
      </c>
      <c r="J28" s="182"/>
      <c r="K28" s="182"/>
    </row>
    <row r="29" spans="3:11">
      <c r="C29" s="374" t="s">
        <v>29</v>
      </c>
      <c r="D29" s="159">
        <v>6579.7505022299983</v>
      </c>
      <c r="E29" s="200">
        <f t="shared" si="0"/>
        <v>9.923843531580237E-2</v>
      </c>
      <c r="F29" s="446">
        <v>66302.440997699436</v>
      </c>
      <c r="G29" s="243">
        <v>5.4664000000000004E-2</v>
      </c>
      <c r="J29" s="182"/>
      <c r="K29" s="182"/>
    </row>
    <row r="30" spans="3:11">
      <c r="C30" s="374" t="s">
        <v>31</v>
      </c>
      <c r="D30" s="159">
        <v>60135.609454006</v>
      </c>
      <c r="E30" s="200">
        <f t="shared" si="0"/>
        <v>9.8686228157345082E-2</v>
      </c>
      <c r="F30" s="446">
        <v>609361.71720055945</v>
      </c>
      <c r="G30" s="243">
        <v>2.9816799999999997E-2</v>
      </c>
      <c r="J30" s="182"/>
      <c r="K30" s="182"/>
    </row>
    <row r="31" spans="3:11">
      <c r="C31" s="374" t="s">
        <v>73</v>
      </c>
      <c r="D31" s="159">
        <v>6956.9943653189912</v>
      </c>
      <c r="E31" s="200">
        <f t="shared" si="0"/>
        <v>9.65112239274446E-2</v>
      </c>
      <c r="F31" s="446">
        <v>72084.821663324197</v>
      </c>
      <c r="G31" s="243">
        <v>5.1127499999999999E-2</v>
      </c>
      <c r="J31" s="182"/>
      <c r="K31" s="182"/>
    </row>
    <row r="32" spans="3:11">
      <c r="C32" s="374" t="s">
        <v>443</v>
      </c>
      <c r="D32" s="159">
        <v>31105.692436151068</v>
      </c>
      <c r="E32" s="200">
        <f t="shared" si="0"/>
        <v>9.3796042404896182E-2</v>
      </c>
      <c r="F32" s="446">
        <v>331631.18228245567</v>
      </c>
      <c r="G32" s="243">
        <v>4.6358199999999995E-2</v>
      </c>
      <c r="J32" s="182"/>
      <c r="K32" s="182"/>
    </row>
    <row r="33" spans="2:12">
      <c r="C33" s="374" t="s">
        <v>16</v>
      </c>
      <c r="D33" s="159">
        <v>3068.7835197000027</v>
      </c>
      <c r="E33" s="200">
        <f t="shared" si="0"/>
        <v>8.6319303737945066E-2</v>
      </c>
      <c r="F33" s="446">
        <v>35551.532354992771</v>
      </c>
      <c r="G33" s="243">
        <v>9.8594100000000004E-2</v>
      </c>
      <c r="J33" s="182"/>
      <c r="K33" s="182"/>
    </row>
    <row r="34" spans="2:12">
      <c r="C34" s="374" t="s">
        <v>23</v>
      </c>
      <c r="D34" s="159">
        <v>18561.994319476027</v>
      </c>
      <c r="E34" s="200">
        <f t="shared" si="0"/>
        <v>8.3459288350353975E-2</v>
      </c>
      <c r="F34" s="446">
        <v>222407.77133821917</v>
      </c>
      <c r="G34" s="243">
        <v>4.3844599999999997E-2</v>
      </c>
      <c r="J34" s="182"/>
      <c r="K34" s="182"/>
    </row>
    <row r="35" spans="2:12">
      <c r="C35" s="374" t="s">
        <v>18</v>
      </c>
      <c r="D35" s="159">
        <v>3697.6913926159973</v>
      </c>
      <c r="E35" s="200">
        <f t="shared" si="0"/>
        <v>8.0865517929320396E-2</v>
      </c>
      <c r="F35" s="446">
        <v>45726.429352099411</v>
      </c>
      <c r="G35" s="243">
        <v>0.113507</v>
      </c>
      <c r="J35" s="182"/>
      <c r="K35" s="182"/>
    </row>
    <row r="36" spans="2:12">
      <c r="C36" s="374" t="s">
        <v>15</v>
      </c>
      <c r="D36" s="159">
        <v>2187.0849283289999</v>
      </c>
      <c r="E36" s="200">
        <f t="shared" si="0"/>
        <v>7.8601709869503836E-2</v>
      </c>
      <c r="F36" s="446">
        <v>27824.902689267739</v>
      </c>
      <c r="G36" s="243">
        <v>0.10255499999999999</v>
      </c>
      <c r="J36" s="182"/>
      <c r="K36" s="182"/>
    </row>
    <row r="37" spans="2:12">
      <c r="C37" s="374" t="s">
        <v>14</v>
      </c>
      <c r="D37" s="159">
        <v>1759.0907062969993</v>
      </c>
      <c r="E37" s="200">
        <f t="shared" si="0"/>
        <v>7.8307409492288815E-2</v>
      </c>
      <c r="F37" s="446">
        <v>22463.911368057994</v>
      </c>
      <c r="G37" s="243">
        <v>0.11985799999999999</v>
      </c>
      <c r="J37" s="182"/>
      <c r="K37" s="182"/>
    </row>
    <row r="38" spans="2:12">
      <c r="C38" s="374" t="s">
        <v>36</v>
      </c>
      <c r="D38" s="159">
        <v>3001.3622276299998</v>
      </c>
      <c r="E38" s="200">
        <f t="shared" si="0"/>
        <v>7.7098609322088216E-2</v>
      </c>
      <c r="F38" s="446">
        <v>38928.876331497333</v>
      </c>
      <c r="G38" s="243">
        <v>9.5106099999999999E-2</v>
      </c>
      <c r="J38" s="182"/>
      <c r="K38" s="182"/>
    </row>
    <row r="39" spans="2:12">
      <c r="C39" s="374" t="s">
        <v>34</v>
      </c>
      <c r="D39" s="159">
        <v>14136.083041189997</v>
      </c>
      <c r="E39" s="200">
        <f t="shared" si="0"/>
        <v>7.3580532955573985E-2</v>
      </c>
      <c r="F39" s="446">
        <v>192117.16025113594</v>
      </c>
      <c r="G39" s="243">
        <v>5.9945999999999999E-2</v>
      </c>
      <c r="J39" s="182"/>
      <c r="K39" s="182"/>
    </row>
    <row r="40" spans="2:12">
      <c r="C40" s="374" t="s">
        <v>17</v>
      </c>
      <c r="D40" s="159">
        <v>640.76786651000009</v>
      </c>
      <c r="E40" s="200">
        <f t="shared" si="0"/>
        <v>4.8264537878728669E-2</v>
      </c>
      <c r="F40" s="446">
        <v>13276.162886300041</v>
      </c>
      <c r="G40" s="243">
        <v>0.145507</v>
      </c>
      <c r="J40" s="182"/>
      <c r="K40" s="182"/>
    </row>
    <row r="41" spans="2:12">
      <c r="C41" s="374" t="s">
        <v>13</v>
      </c>
      <c r="D41" s="159">
        <v>1320.4249198710004</v>
      </c>
      <c r="E41" s="200">
        <f t="shared" si="0"/>
        <v>4.325359973304492E-2</v>
      </c>
      <c r="F41" s="446">
        <v>30527.515120602115</v>
      </c>
      <c r="G41" s="243">
        <v>0.13977399999999998</v>
      </c>
      <c r="J41" s="182"/>
      <c r="K41" s="182"/>
    </row>
    <row r="42" spans="2:12" ht="15.75" thickBot="1">
      <c r="C42" s="376" t="s">
        <v>26</v>
      </c>
      <c r="D42" s="161">
        <v>707.42510396899979</v>
      </c>
      <c r="E42" s="202">
        <f t="shared" si="0"/>
        <v>3.4693975814062174E-2</v>
      </c>
      <c r="F42" s="448">
        <v>20390.430539306079</v>
      </c>
      <c r="G42" s="245">
        <v>0.168018</v>
      </c>
      <c r="J42" s="182"/>
      <c r="K42" s="182"/>
    </row>
    <row r="43" spans="2:12">
      <c r="C43" s="21" t="s">
        <v>5</v>
      </c>
      <c r="D43" s="182"/>
      <c r="E43" s="182"/>
      <c r="F43" s="182"/>
      <c r="G43" s="182"/>
      <c r="H43" s="182"/>
      <c r="I43" s="182"/>
      <c r="J43" s="182"/>
      <c r="K43" s="182"/>
    </row>
    <row r="44" spans="2:12">
      <c r="C44" s="21" t="s">
        <v>6</v>
      </c>
      <c r="D44" s="182"/>
      <c r="E44" s="182"/>
      <c r="F44" s="182"/>
      <c r="G44" s="182"/>
      <c r="H44" s="182"/>
      <c r="I44" s="182"/>
      <c r="J44" s="182"/>
      <c r="K44" s="182"/>
    </row>
    <row r="45" spans="2:12">
      <c r="C45" s="21"/>
      <c r="D45" s="182"/>
      <c r="E45" s="182"/>
      <c r="F45" s="182"/>
      <c r="G45" s="182"/>
      <c r="H45" s="182"/>
      <c r="I45" s="182"/>
      <c r="J45" s="182"/>
      <c r="K45" s="182"/>
    </row>
    <row r="46" spans="2:12" ht="15.75" customHeight="1" thickBot="1">
      <c r="C46" s="657" t="s">
        <v>288</v>
      </c>
      <c r="D46" s="657"/>
      <c r="E46" s="657"/>
      <c r="F46" s="657"/>
      <c r="G46" s="657"/>
      <c r="H46" s="182"/>
      <c r="I46" s="182"/>
      <c r="J46" s="182"/>
      <c r="K46" s="182"/>
    </row>
    <row r="47" spans="2:12" ht="48.75" thickBot="1">
      <c r="B47" s="344"/>
      <c r="C47" s="345" t="s">
        <v>287</v>
      </c>
      <c r="D47" s="346" t="s">
        <v>1</v>
      </c>
      <c r="E47" s="241" t="s">
        <v>2</v>
      </c>
      <c r="F47" s="347" t="s">
        <v>3</v>
      </c>
      <c r="G47" s="348" t="s">
        <v>389</v>
      </c>
      <c r="H47" s="357"/>
      <c r="I47" s="358"/>
      <c r="J47" s="359"/>
      <c r="K47" s="360"/>
      <c r="L47" s="344"/>
    </row>
    <row r="48" spans="2:12">
      <c r="B48" s="240"/>
      <c r="C48" s="377" t="s">
        <v>317</v>
      </c>
      <c r="D48" s="349">
        <v>30479.844987399891</v>
      </c>
      <c r="E48" s="288">
        <v>0.20272534866419101</v>
      </c>
      <c r="F48" s="349">
        <v>150350.43810869908</v>
      </c>
      <c r="G48" s="288">
        <v>4.2433399999999996E-2</v>
      </c>
      <c r="H48" s="240"/>
      <c r="I48" s="351"/>
      <c r="J48" s="351"/>
      <c r="K48" s="351"/>
      <c r="L48" s="361"/>
    </row>
    <row r="49" spans="2:12">
      <c r="B49" s="240"/>
      <c r="C49" s="378" t="s">
        <v>318</v>
      </c>
      <c r="D49" s="242">
        <v>274230.99075880117</v>
      </c>
      <c r="E49" s="243">
        <v>0.17491965715331001</v>
      </c>
      <c r="F49" s="242">
        <v>1567753.9918709581</v>
      </c>
      <c r="G49" s="243">
        <v>3.9455499999999998E-2</v>
      </c>
      <c r="H49" s="240"/>
      <c r="I49" s="351"/>
      <c r="J49" s="351"/>
      <c r="K49" s="351"/>
      <c r="L49" s="361"/>
    </row>
    <row r="50" spans="2:12">
      <c r="B50" s="240"/>
      <c r="C50" s="378" t="s">
        <v>319</v>
      </c>
      <c r="D50" s="242">
        <v>18707.453205939946</v>
      </c>
      <c r="E50" s="243">
        <v>0.17036585074069402</v>
      </c>
      <c r="F50" s="242">
        <v>109807.52964638257</v>
      </c>
      <c r="G50" s="243">
        <v>4.6066799999999998E-2</v>
      </c>
      <c r="H50" s="240"/>
      <c r="I50" s="351"/>
      <c r="J50" s="351"/>
      <c r="K50" s="351"/>
      <c r="L50" s="361"/>
    </row>
    <row r="51" spans="2:12">
      <c r="B51" s="240"/>
      <c r="C51" s="378" t="s">
        <v>320</v>
      </c>
      <c r="D51" s="242">
        <v>45789.459580629897</v>
      </c>
      <c r="E51" s="243">
        <v>0.16923087295515271</v>
      </c>
      <c r="F51" s="242">
        <v>270573.91350078542</v>
      </c>
      <c r="G51" s="243">
        <v>4.0553299999999994E-2</v>
      </c>
      <c r="H51" s="240"/>
      <c r="I51" s="351"/>
      <c r="J51" s="351"/>
      <c r="K51" s="351"/>
      <c r="L51" s="361"/>
    </row>
    <row r="52" spans="2:12">
      <c r="B52" s="240"/>
      <c r="C52" s="378" t="s">
        <v>321</v>
      </c>
      <c r="D52" s="242">
        <v>272782.15536610177</v>
      </c>
      <c r="E52" s="243">
        <v>0.16202254334687663</v>
      </c>
      <c r="F52" s="242">
        <v>1683606.1805430255</v>
      </c>
      <c r="G52" s="243">
        <v>4.1396100000000005E-2</v>
      </c>
      <c r="H52" s="240"/>
      <c r="I52" s="351"/>
      <c r="J52" s="351"/>
      <c r="K52" s="351"/>
      <c r="L52" s="361"/>
    </row>
    <row r="53" spans="2:12">
      <c r="B53" s="240"/>
      <c r="C53" s="378" t="s">
        <v>322</v>
      </c>
      <c r="D53" s="242">
        <v>7657.9169370799827</v>
      </c>
      <c r="E53" s="243">
        <v>0.15949170831639489</v>
      </c>
      <c r="F53" s="242">
        <v>48014.514471739407</v>
      </c>
      <c r="G53" s="243">
        <v>6.5222100000000005E-2</v>
      </c>
      <c r="H53" s="240"/>
      <c r="I53" s="351"/>
      <c r="J53" s="351"/>
      <c r="K53" s="351"/>
      <c r="L53" s="361"/>
    </row>
    <row r="54" spans="2:12">
      <c r="B54" s="240"/>
      <c r="C54" s="379" t="s">
        <v>333</v>
      </c>
      <c r="D54" s="354">
        <v>15485.260890749962</v>
      </c>
      <c r="E54" s="566">
        <v>0.15682869746371089</v>
      </c>
      <c r="F54" s="354">
        <v>98739.970051292097</v>
      </c>
      <c r="G54" s="243">
        <v>7.1083400000000005E-2</v>
      </c>
      <c r="H54" s="240"/>
      <c r="I54" s="351"/>
      <c r="J54" s="362"/>
      <c r="K54" s="355"/>
      <c r="L54" s="361"/>
    </row>
    <row r="55" spans="2:12">
      <c r="B55" s="240"/>
      <c r="C55" s="378" t="s">
        <v>323</v>
      </c>
      <c r="D55" s="242">
        <v>26412.868924559891</v>
      </c>
      <c r="E55" s="243">
        <v>0.15417022893673651</v>
      </c>
      <c r="F55" s="242">
        <v>171322.75865918552</v>
      </c>
      <c r="G55" s="243">
        <v>5.1212199999999999E-2</v>
      </c>
      <c r="H55" s="240"/>
      <c r="I55" s="351"/>
      <c r="J55" s="351"/>
      <c r="K55" s="351"/>
      <c r="L55" s="361"/>
    </row>
    <row r="56" spans="2:12">
      <c r="B56" s="240"/>
      <c r="C56" s="379" t="s">
        <v>337</v>
      </c>
      <c r="D56" s="354">
        <v>9019.5735790300023</v>
      </c>
      <c r="E56" s="566">
        <v>0.14778274688698981</v>
      </c>
      <c r="F56" s="354">
        <v>61032.656172829935</v>
      </c>
      <c r="G56" s="243">
        <v>9.2034099999999994E-2</v>
      </c>
      <c r="H56" s="240"/>
      <c r="I56" s="351"/>
      <c r="J56" s="362"/>
      <c r="K56" s="355"/>
      <c r="L56" s="361"/>
    </row>
    <row r="57" spans="2:12">
      <c r="B57" s="240"/>
      <c r="C57" s="379" t="s">
        <v>346</v>
      </c>
      <c r="D57" s="242">
        <v>5347.8782813000034</v>
      </c>
      <c r="E57" s="243">
        <v>0.14408834283661864</v>
      </c>
      <c r="F57" s="242">
        <v>37115.273699579899</v>
      </c>
      <c r="G57" s="243">
        <v>7.3209499999999997E-2</v>
      </c>
      <c r="H57" s="240"/>
      <c r="I57" s="351"/>
      <c r="J57" s="362"/>
      <c r="K57" s="355"/>
      <c r="L57" s="361"/>
    </row>
    <row r="58" spans="2:12">
      <c r="B58" s="240"/>
      <c r="C58" s="379" t="s">
        <v>331</v>
      </c>
      <c r="D58" s="354">
        <v>23370.071267830004</v>
      </c>
      <c r="E58" s="566">
        <v>0.14261953660067772</v>
      </c>
      <c r="F58" s="354">
        <v>163863.04306445876</v>
      </c>
      <c r="G58" s="243">
        <v>8.0684699999999998E-2</v>
      </c>
      <c r="H58" s="240"/>
      <c r="I58" s="351"/>
      <c r="J58" s="362"/>
      <c r="K58" s="355"/>
      <c r="L58" s="361"/>
    </row>
    <row r="59" spans="2:12">
      <c r="B59" s="350"/>
      <c r="C59" s="378" t="s">
        <v>324</v>
      </c>
      <c r="D59" s="242">
        <v>16583.131925550057</v>
      </c>
      <c r="E59" s="243">
        <v>0.14160393925220449</v>
      </c>
      <c r="F59" s="242">
        <v>117109.25566847809</v>
      </c>
      <c r="G59" s="243">
        <v>5.4229200000000005E-2</v>
      </c>
      <c r="H59" s="240"/>
      <c r="I59" s="351"/>
      <c r="J59" s="351"/>
      <c r="K59" s="351"/>
      <c r="L59" s="361"/>
    </row>
    <row r="60" spans="2:12">
      <c r="B60" s="240"/>
      <c r="C60" s="378" t="s">
        <v>325</v>
      </c>
      <c r="D60" s="242">
        <v>27958.182014970018</v>
      </c>
      <c r="E60" s="243">
        <v>0.14025781909089954</v>
      </c>
      <c r="F60" s="242">
        <v>199334.21320953686</v>
      </c>
      <c r="G60" s="243">
        <v>4.8898400000000002E-2</v>
      </c>
      <c r="H60" s="240"/>
      <c r="I60" s="351"/>
      <c r="J60" s="351"/>
      <c r="K60" s="351"/>
      <c r="L60" s="361"/>
    </row>
    <row r="61" spans="2:12">
      <c r="B61" s="240"/>
      <c r="C61" s="567" t="s">
        <v>4</v>
      </c>
      <c r="D61" s="568">
        <v>1019644.8275189549</v>
      </c>
      <c r="E61" s="244">
        <v>0.13787234590561862</v>
      </c>
      <c r="F61" s="568">
        <v>7395571.7574934075</v>
      </c>
      <c r="G61" s="244">
        <v>1.61631E-2</v>
      </c>
      <c r="H61" s="240"/>
      <c r="I61" s="351"/>
      <c r="J61" s="351"/>
      <c r="K61" s="351"/>
      <c r="L61" s="361"/>
    </row>
    <row r="62" spans="2:12">
      <c r="B62" s="240"/>
      <c r="C62" s="379" t="s">
        <v>341</v>
      </c>
      <c r="D62" s="354">
        <v>6130.7587305899997</v>
      </c>
      <c r="E62" s="566">
        <v>0.13773709668925344</v>
      </c>
      <c r="F62" s="354">
        <v>44510.584860239294</v>
      </c>
      <c r="G62" s="243">
        <v>7.0907499999999998E-2</v>
      </c>
      <c r="L62" s="361"/>
    </row>
    <row r="63" spans="2:12">
      <c r="B63" s="240"/>
      <c r="C63" s="378" t="s">
        <v>326</v>
      </c>
      <c r="D63" s="242">
        <v>21198.565322660077</v>
      </c>
      <c r="E63" s="243">
        <v>0.13347121359173819</v>
      </c>
      <c r="F63" s="242">
        <v>158824.99868100591</v>
      </c>
      <c r="G63" s="243">
        <v>5.7576599999999999E-2</v>
      </c>
      <c r="H63" s="240"/>
      <c r="I63" s="351"/>
      <c r="J63" s="351"/>
      <c r="K63" s="351"/>
      <c r="L63" s="361"/>
    </row>
    <row r="64" spans="2:12">
      <c r="B64" s="240"/>
      <c r="C64" s="379" t="s">
        <v>348</v>
      </c>
      <c r="D64" s="354">
        <v>9507.6194484200023</v>
      </c>
      <c r="E64" s="566">
        <v>0.12695143185278665</v>
      </c>
      <c r="F64" s="354">
        <v>74891.78585590962</v>
      </c>
      <c r="G64" s="243">
        <v>9.5700800000000003E-2</v>
      </c>
      <c r="H64" s="240"/>
      <c r="I64" s="351"/>
      <c r="J64" s="351"/>
      <c r="K64" s="351"/>
      <c r="L64" s="361"/>
    </row>
    <row r="65" spans="2:12">
      <c r="B65" s="240"/>
      <c r="C65" s="378" t="s">
        <v>327</v>
      </c>
      <c r="D65" s="242">
        <v>18888.912078500052</v>
      </c>
      <c r="E65" s="243">
        <v>0.11868992486418789</v>
      </c>
      <c r="F65" s="242">
        <v>159145.03358321168</v>
      </c>
      <c r="G65" s="243">
        <v>5.3863000000000001E-2</v>
      </c>
      <c r="H65" s="240"/>
      <c r="I65" s="351"/>
      <c r="J65" s="351"/>
      <c r="K65" s="351"/>
      <c r="L65" s="361"/>
    </row>
    <row r="66" spans="2:12">
      <c r="B66" s="240"/>
      <c r="C66" s="378" t="s">
        <v>328</v>
      </c>
      <c r="D66" s="242">
        <v>5137.8059586149993</v>
      </c>
      <c r="E66" s="243">
        <v>0.11866020164063533</v>
      </c>
      <c r="F66" s="242">
        <v>43298.476553873908</v>
      </c>
      <c r="G66" s="243">
        <v>6.1377600000000004E-2</v>
      </c>
      <c r="H66" s="240"/>
      <c r="I66" s="351"/>
      <c r="J66" s="351"/>
      <c r="K66" s="351"/>
      <c r="L66" s="361"/>
    </row>
    <row r="67" spans="2:12">
      <c r="B67" s="240"/>
      <c r="C67" s="378" t="s">
        <v>329</v>
      </c>
      <c r="D67" s="242">
        <v>15058.52076766</v>
      </c>
      <c r="E67" s="243">
        <v>0.11697401853141304</v>
      </c>
      <c r="F67" s="242">
        <v>128733.89284831723</v>
      </c>
      <c r="G67" s="243">
        <v>5.8605499999999998E-2</v>
      </c>
      <c r="H67" s="240"/>
      <c r="I67" s="363"/>
      <c r="J67" s="364"/>
      <c r="K67" s="363"/>
      <c r="L67" s="361"/>
    </row>
    <row r="68" spans="2:12" ht="15.75" customHeight="1">
      <c r="B68" s="240"/>
      <c r="C68" s="379" t="s">
        <v>347</v>
      </c>
      <c r="D68" s="354">
        <v>12894.860388789994</v>
      </c>
      <c r="E68" s="566">
        <v>0.11533632164678727</v>
      </c>
      <c r="F68" s="354">
        <v>111802.25105738999</v>
      </c>
      <c r="G68" s="243">
        <v>7.8004499999999991E-2</v>
      </c>
      <c r="H68" s="240"/>
      <c r="I68" s="351"/>
      <c r="J68" s="362"/>
      <c r="K68" s="355"/>
      <c r="L68" s="361"/>
    </row>
    <row r="69" spans="2:12">
      <c r="B69" s="240"/>
      <c r="C69" s="378" t="s">
        <v>330</v>
      </c>
      <c r="D69" s="242">
        <v>12492.456902760032</v>
      </c>
      <c r="E69" s="243">
        <v>0.11189975236831619</v>
      </c>
      <c r="F69" s="242">
        <v>111639.71893021994</v>
      </c>
      <c r="G69" s="243">
        <v>5.80274E-2</v>
      </c>
      <c r="H69" s="240"/>
      <c r="I69" s="351"/>
      <c r="J69" s="351"/>
      <c r="K69" s="351"/>
      <c r="L69" s="361"/>
    </row>
    <row r="70" spans="2:12">
      <c r="B70" s="240"/>
      <c r="C70" s="379" t="s">
        <v>344</v>
      </c>
      <c r="D70" s="354">
        <v>3768.650326088999</v>
      </c>
      <c r="E70" s="566">
        <v>9.9444305009583761E-2</v>
      </c>
      <c r="F70" s="354">
        <v>37897.095522220225</v>
      </c>
      <c r="G70" s="243">
        <v>0.11054899999999999</v>
      </c>
      <c r="H70" s="240"/>
      <c r="I70" s="351"/>
      <c r="J70" s="365"/>
      <c r="K70" s="355"/>
      <c r="L70" s="344"/>
    </row>
    <row r="71" spans="2:12">
      <c r="B71" s="240"/>
      <c r="C71" s="379" t="s">
        <v>338</v>
      </c>
      <c r="D71" s="354">
        <v>4895.9424954399929</v>
      </c>
      <c r="E71" s="566">
        <v>9.820294095294177E-2</v>
      </c>
      <c r="F71" s="354">
        <v>49855.355124100584</v>
      </c>
      <c r="G71" s="243">
        <v>7.4607400000000004E-2</v>
      </c>
      <c r="H71" s="240"/>
      <c r="I71" s="351"/>
      <c r="J71" s="365"/>
      <c r="K71" s="355"/>
      <c r="L71" s="344"/>
    </row>
    <row r="72" spans="2:12">
      <c r="B72" s="240"/>
      <c r="C72" s="379" t="s">
        <v>336</v>
      </c>
      <c r="D72" s="354">
        <v>5966.4380822199928</v>
      </c>
      <c r="E72" s="566">
        <v>9.1931500055179152E-2</v>
      </c>
      <c r="F72" s="354">
        <v>64900.910772029347</v>
      </c>
      <c r="G72" s="243">
        <v>8.4669599999999998E-2</v>
      </c>
      <c r="H72" s="240"/>
      <c r="I72" s="351"/>
      <c r="J72" s="365"/>
      <c r="K72" s="355"/>
    </row>
    <row r="73" spans="2:12">
      <c r="B73" s="240"/>
      <c r="C73" s="615" t="s">
        <v>480</v>
      </c>
      <c r="D73" s="354">
        <v>2354.3509741399994</v>
      </c>
      <c r="E73" s="566">
        <v>9.0393870094973308E-2</v>
      </c>
      <c r="F73" s="354">
        <v>26045.471575300126</v>
      </c>
      <c r="G73" s="243">
        <v>0.120033</v>
      </c>
      <c r="H73" s="240"/>
      <c r="I73" s="351"/>
      <c r="J73" s="365"/>
      <c r="K73" s="355"/>
    </row>
    <row r="74" spans="2:12">
      <c r="B74" s="240"/>
      <c r="C74" s="615" t="s">
        <v>481</v>
      </c>
      <c r="D74" s="354">
        <v>2247.2906818839983</v>
      </c>
      <c r="E74" s="566">
        <v>9.0058663170958286E-2</v>
      </c>
      <c r="F74" s="354">
        <v>24953.631363791934</v>
      </c>
      <c r="G74" s="243">
        <v>0.104902</v>
      </c>
      <c r="H74" s="240"/>
      <c r="I74" s="351"/>
      <c r="J74" s="365"/>
      <c r="K74" s="355"/>
    </row>
    <row r="75" spans="2:12">
      <c r="B75" s="240"/>
      <c r="C75" s="379" t="s">
        <v>350</v>
      </c>
      <c r="D75" s="354">
        <v>3620.2902340200008</v>
      </c>
      <c r="E75" s="566">
        <v>8.8799067238799739E-2</v>
      </c>
      <c r="F75" s="354">
        <v>40769.462412079891</v>
      </c>
      <c r="G75" s="243">
        <v>0.110417</v>
      </c>
      <c r="H75" s="240"/>
      <c r="I75" s="351"/>
      <c r="J75" s="365"/>
      <c r="K75" s="355"/>
    </row>
    <row r="76" spans="2:12">
      <c r="B76" s="240"/>
      <c r="C76" s="615" t="s">
        <v>479</v>
      </c>
      <c r="D76" s="354">
        <v>3087.1435784599998</v>
      </c>
      <c r="E76" s="566">
        <v>8.7883435803658344E-2</v>
      </c>
      <c r="F76" s="354">
        <v>35127.70694760992</v>
      </c>
      <c r="G76" s="243">
        <v>0.12972400000000001</v>
      </c>
      <c r="H76" s="240"/>
      <c r="I76" s="351"/>
      <c r="J76" s="365"/>
      <c r="K76" s="355"/>
    </row>
    <row r="77" spans="2:12">
      <c r="B77" s="240"/>
      <c r="C77" s="379" t="s">
        <v>339</v>
      </c>
      <c r="D77" s="354">
        <v>3900.8522420999993</v>
      </c>
      <c r="E77" s="566">
        <v>8.0990548467916576E-2</v>
      </c>
      <c r="F77" s="354">
        <v>48164.289733699909</v>
      </c>
      <c r="G77" s="243">
        <v>8.9571400000000009E-2</v>
      </c>
      <c r="H77" s="240"/>
      <c r="I77" s="351"/>
      <c r="J77" s="365"/>
      <c r="K77" s="355"/>
    </row>
    <row r="78" spans="2:12">
      <c r="B78" s="240"/>
      <c r="C78" s="379" t="s">
        <v>340</v>
      </c>
      <c r="D78" s="354">
        <v>3705.1645177699993</v>
      </c>
      <c r="E78" s="566">
        <v>8.0374293007330302E-2</v>
      </c>
      <c r="F78" s="354">
        <v>46098.875388329456</v>
      </c>
      <c r="G78" s="243">
        <v>0.10924300000000001</v>
      </c>
      <c r="H78" s="240"/>
      <c r="I78" s="351"/>
      <c r="J78" s="365"/>
      <c r="K78" s="355"/>
    </row>
    <row r="79" spans="2:12">
      <c r="B79" s="240"/>
      <c r="C79" s="569" t="s">
        <v>483</v>
      </c>
      <c r="D79" s="354">
        <v>1532.6789927979992</v>
      </c>
      <c r="E79" s="566">
        <v>7.8786771106795661E-2</v>
      </c>
      <c r="F79" s="354">
        <v>19453.506867548222</v>
      </c>
      <c r="G79" s="243">
        <v>0.14729599999999998</v>
      </c>
      <c r="H79" s="240"/>
      <c r="I79" s="351"/>
      <c r="J79" s="365"/>
      <c r="K79" s="355"/>
    </row>
    <row r="80" spans="2:12">
      <c r="B80" s="240"/>
      <c r="C80" s="569" t="s">
        <v>484</v>
      </c>
      <c r="D80" s="354">
        <v>1184.3132193959993</v>
      </c>
      <c r="E80" s="566">
        <v>7.4574130199531061E-2</v>
      </c>
      <c r="F80" s="354">
        <v>15881.019546956066</v>
      </c>
      <c r="G80" s="243">
        <v>0.16226500000000002</v>
      </c>
      <c r="H80" s="240"/>
      <c r="I80" s="351"/>
      <c r="J80" s="365"/>
      <c r="K80" s="355"/>
    </row>
    <row r="81" spans="1:11">
      <c r="B81" s="240"/>
      <c r="C81" s="569" t="s">
        <v>482</v>
      </c>
      <c r="D81" s="354">
        <v>1692.8363130389998</v>
      </c>
      <c r="E81" s="566">
        <v>7.1888409803447947E-2</v>
      </c>
      <c r="F81" s="354">
        <v>23548.111825917829</v>
      </c>
      <c r="G81" s="243">
        <v>0.118242</v>
      </c>
      <c r="H81" s="240"/>
      <c r="I81" s="351"/>
      <c r="J81" s="365"/>
      <c r="K81" s="355"/>
    </row>
    <row r="82" spans="1:11">
      <c r="B82" s="240"/>
      <c r="C82" s="614" t="s">
        <v>349</v>
      </c>
      <c r="D82" s="354">
        <v>2965.8867698200002</v>
      </c>
      <c r="E82" s="566">
        <v>7.0358875715198305E-2</v>
      </c>
      <c r="F82" s="354">
        <v>42153.697592119643</v>
      </c>
      <c r="G82" s="243">
        <v>0.11329399999999999</v>
      </c>
      <c r="H82" s="240"/>
      <c r="I82" s="351"/>
      <c r="J82" s="365"/>
      <c r="K82" s="355"/>
    </row>
    <row r="83" spans="1:11">
      <c r="B83" s="240"/>
      <c r="C83" s="614" t="s">
        <v>334</v>
      </c>
      <c r="D83" s="354">
        <v>4464.4804412000012</v>
      </c>
      <c r="E83" s="566">
        <v>5.5037289991707032E-2</v>
      </c>
      <c r="F83" s="354">
        <v>81117.374090779267</v>
      </c>
      <c r="G83" s="243">
        <v>0.12263299999999999</v>
      </c>
      <c r="H83" s="240"/>
      <c r="I83" s="351"/>
      <c r="J83" s="365"/>
      <c r="K83" s="355"/>
    </row>
    <row r="84" spans="1:11">
      <c r="B84" s="240"/>
      <c r="C84" s="614" t="s">
        <v>345</v>
      </c>
      <c r="D84" s="354">
        <v>1751.7890251289987</v>
      </c>
      <c r="E84" s="566">
        <v>4.7123662921710212E-2</v>
      </c>
      <c r="F84" s="354">
        <v>37174.29665939523</v>
      </c>
      <c r="G84" s="243">
        <v>0.116728</v>
      </c>
      <c r="H84" s="240"/>
      <c r="I84" s="351"/>
      <c r="J84" s="365"/>
      <c r="K84" s="355"/>
    </row>
    <row r="85" spans="1:11">
      <c r="B85" s="240"/>
      <c r="C85" s="569" t="s">
        <v>485</v>
      </c>
      <c r="D85" s="640">
        <v>754.01184164300003</v>
      </c>
      <c r="E85" s="354" t="s">
        <v>486</v>
      </c>
      <c r="F85" s="640">
        <v>14346.91773735594</v>
      </c>
      <c r="G85" s="354" t="s">
        <v>486</v>
      </c>
      <c r="H85" s="240"/>
      <c r="I85" s="351"/>
      <c r="J85" s="365"/>
      <c r="K85" s="355"/>
    </row>
    <row r="86" spans="1:11">
      <c r="B86" s="240"/>
      <c r="C86" s="569" t="s">
        <v>487</v>
      </c>
      <c r="D86" s="640">
        <v>397.75501218500006</v>
      </c>
      <c r="E86" s="354" t="s">
        <v>486</v>
      </c>
      <c r="F86" s="640">
        <v>8863.4398988559988</v>
      </c>
      <c r="G86" s="354" t="s">
        <v>486</v>
      </c>
      <c r="H86" s="240"/>
      <c r="I86" s="351"/>
      <c r="J86" s="365"/>
      <c r="K86" s="355"/>
    </row>
    <row r="87" spans="1:11" ht="15.75" thickBot="1">
      <c r="B87" s="240"/>
      <c r="C87" s="570" t="s">
        <v>488</v>
      </c>
      <c r="D87" s="641">
        <v>124.47641126999999</v>
      </c>
      <c r="E87" s="356" t="s">
        <v>486</v>
      </c>
      <c r="F87" s="641">
        <v>4776.4521242100063</v>
      </c>
      <c r="G87" s="356" t="s">
        <v>486</v>
      </c>
      <c r="H87" s="240"/>
      <c r="I87" s="351"/>
      <c r="J87" s="365"/>
      <c r="K87" s="355"/>
    </row>
    <row r="88" spans="1:11">
      <c r="B88" s="240"/>
      <c r="C88" s="639" t="s">
        <v>511</v>
      </c>
      <c r="D88" s="355"/>
      <c r="E88" s="355"/>
      <c r="F88" s="355"/>
      <c r="G88" s="355"/>
      <c r="H88" s="240"/>
      <c r="I88" s="351"/>
      <c r="J88" s="365"/>
      <c r="K88" s="355"/>
    </row>
    <row r="89" spans="1:11">
      <c r="C89" s="217" t="s">
        <v>5</v>
      </c>
      <c r="D89" s="2"/>
      <c r="E89" s="2"/>
      <c r="F89" s="2"/>
      <c r="G89" s="182"/>
      <c r="H89" s="351"/>
      <c r="I89" s="351"/>
      <c r="J89" s="351"/>
      <c r="K89" s="351"/>
    </row>
    <row r="90" spans="1:11">
      <c r="C90" s="217" t="s">
        <v>6</v>
      </c>
      <c r="D90" s="2"/>
      <c r="E90" s="2"/>
      <c r="F90" s="2"/>
      <c r="G90" s="182"/>
      <c r="H90" s="366"/>
      <c r="I90" s="182"/>
      <c r="J90" s="182"/>
      <c r="K90" s="182"/>
    </row>
    <row r="91" spans="1:11">
      <c r="C91" s="217"/>
      <c r="D91" s="2"/>
      <c r="E91" s="2"/>
      <c r="F91" s="2"/>
      <c r="G91" s="182"/>
      <c r="H91" s="366"/>
      <c r="I91" s="182"/>
      <c r="J91" s="182"/>
      <c r="K91" s="182"/>
    </row>
    <row r="92" spans="1:11" ht="15.75" customHeight="1">
      <c r="G92" s="351"/>
      <c r="H92" s="239"/>
      <c r="I92" s="351"/>
    </row>
    <row r="93" spans="1:11" ht="15.75" customHeight="1" thickBot="1">
      <c r="A93" s="10" t="s">
        <v>38</v>
      </c>
      <c r="C93" s="645" t="s">
        <v>283</v>
      </c>
      <c r="D93" s="645"/>
      <c r="E93" s="645"/>
      <c r="G93" s="351"/>
      <c r="H93" s="239"/>
      <c r="I93" s="351"/>
    </row>
    <row r="94" spans="1:11" ht="15.75" thickBot="1">
      <c r="C94" s="381" t="s">
        <v>50</v>
      </c>
      <c r="D94" s="4" t="s">
        <v>1</v>
      </c>
      <c r="E94" s="57" t="s">
        <v>408</v>
      </c>
      <c r="G94" s="351"/>
      <c r="H94" s="239"/>
      <c r="I94" s="351"/>
    </row>
    <row r="95" spans="1:11">
      <c r="C95" s="185" t="s">
        <v>40</v>
      </c>
      <c r="D95" s="203">
        <v>247247.50701738</v>
      </c>
      <c r="E95" s="288">
        <v>0.24248395161185057</v>
      </c>
      <c r="G95" s="351"/>
      <c r="H95" s="239"/>
      <c r="I95" s="351"/>
    </row>
    <row r="96" spans="1:11">
      <c r="C96" s="185" t="s">
        <v>41</v>
      </c>
      <c r="D96" s="203">
        <v>188143.12954401522</v>
      </c>
      <c r="E96" s="243">
        <v>0.18451829937863112</v>
      </c>
      <c r="G96" s="351"/>
      <c r="H96" s="239"/>
      <c r="I96" s="351"/>
    </row>
    <row r="97" spans="1:9">
      <c r="C97" s="185" t="s">
        <v>42</v>
      </c>
      <c r="D97" s="203">
        <v>160101.87087693514</v>
      </c>
      <c r="E97" s="243">
        <v>0.15701729323386274</v>
      </c>
      <c r="G97" s="351"/>
      <c r="H97" s="239"/>
      <c r="I97" s="351"/>
    </row>
    <row r="98" spans="1:9">
      <c r="C98" s="185" t="s">
        <v>43</v>
      </c>
      <c r="D98" s="203">
        <v>106639.99809918807</v>
      </c>
      <c r="E98" s="243">
        <v>0.10458543526246218</v>
      </c>
      <c r="G98" s="351"/>
      <c r="H98" s="239"/>
      <c r="I98" s="351"/>
    </row>
    <row r="99" spans="1:9">
      <c r="C99" s="185" t="s">
        <v>44</v>
      </c>
      <c r="D99" s="203">
        <v>101698.68490515806</v>
      </c>
      <c r="E99" s="243">
        <v>9.9739323105885624E-2</v>
      </c>
      <c r="G99" s="351"/>
      <c r="H99" s="239"/>
      <c r="I99" s="351"/>
    </row>
    <row r="100" spans="1:9">
      <c r="C100" s="185" t="s">
        <v>45</v>
      </c>
      <c r="D100" s="203">
        <v>78122.486926949045</v>
      </c>
      <c r="E100" s="243">
        <v>7.6617352256903179E-2</v>
      </c>
      <c r="G100" s="351"/>
      <c r="H100" s="239"/>
      <c r="I100" s="351"/>
    </row>
    <row r="101" spans="1:9">
      <c r="C101" s="185" t="s">
        <v>46</v>
      </c>
      <c r="D101" s="203">
        <v>64339.480505934975</v>
      </c>
      <c r="E101" s="243">
        <v>6.3099893972383164E-2</v>
      </c>
      <c r="H101" s="366"/>
    </row>
    <row r="102" spans="1:9">
      <c r="C102" s="185" t="s">
        <v>47</v>
      </c>
      <c r="D102" s="203">
        <v>39984.278742345006</v>
      </c>
      <c r="E102" s="243">
        <v>3.9213927892555026E-2</v>
      </c>
    </row>
    <row r="103" spans="1:9">
      <c r="C103" s="185" t="s">
        <v>48</v>
      </c>
      <c r="D103" s="203">
        <v>33367.39090102796</v>
      </c>
      <c r="E103" s="243">
        <v>3.2724523285445367E-2</v>
      </c>
    </row>
    <row r="104" spans="1:9" ht="15.75" thickBot="1">
      <c r="C104" s="186" t="s">
        <v>49</v>
      </c>
      <c r="D104" s="204">
        <v>1019644.8275189337</v>
      </c>
      <c r="E104" s="245">
        <v>0.99999999999997924</v>
      </c>
    </row>
    <row r="105" spans="1:9">
      <c r="C105" s="21" t="s">
        <v>5</v>
      </c>
    </row>
    <row r="106" spans="1:9">
      <c r="C106" s="21" t="s">
        <v>6</v>
      </c>
    </row>
    <row r="108" spans="1:9" ht="15.75" customHeight="1"/>
    <row r="109" spans="1:9" ht="15.75" thickBot="1">
      <c r="A109" s="179" t="s">
        <v>51</v>
      </c>
      <c r="C109" s="646" t="s">
        <v>284</v>
      </c>
      <c r="D109" s="646"/>
      <c r="E109" s="646"/>
    </row>
    <row r="110" spans="1:9" ht="15.75" thickBot="1">
      <c r="C110" s="382" t="s">
        <v>64</v>
      </c>
      <c r="D110" s="4" t="s">
        <v>1</v>
      </c>
      <c r="E110" s="57" t="s">
        <v>408</v>
      </c>
    </row>
    <row r="111" spans="1:9" ht="15.75" customHeight="1">
      <c r="C111" s="187" t="s">
        <v>52</v>
      </c>
      <c r="D111" s="205">
        <v>7286.1311054109974</v>
      </c>
      <c r="E111" s="288">
        <v>7.145754000576785E-3</v>
      </c>
    </row>
    <row r="112" spans="1:9">
      <c r="C112" s="185" t="s">
        <v>53</v>
      </c>
      <c r="D112" s="203">
        <v>822.94957704499996</v>
      </c>
      <c r="E112" s="243">
        <v>8.0709434779112008E-4</v>
      </c>
    </row>
    <row r="113" spans="3:5">
      <c r="C113" s="185" t="s">
        <v>54</v>
      </c>
      <c r="D113" s="203">
        <v>41.534317770000001</v>
      </c>
      <c r="E113" s="243">
        <v>4.0734103335828372E-5</v>
      </c>
    </row>
    <row r="114" spans="3:5">
      <c r="C114" s="185" t="s">
        <v>55</v>
      </c>
      <c r="D114" s="203">
        <v>153504.19160966296</v>
      </c>
      <c r="E114" s="243">
        <v>0.1505467271218118</v>
      </c>
    </row>
    <row r="115" spans="3:5">
      <c r="C115" s="185" t="s">
        <v>56</v>
      </c>
      <c r="D115" s="203">
        <v>12453.519357226</v>
      </c>
      <c r="E115" s="243">
        <v>1.2213585575212946E-2</v>
      </c>
    </row>
    <row r="116" spans="3:5">
      <c r="C116" s="185" t="s">
        <v>57</v>
      </c>
      <c r="D116" s="203">
        <v>401754.81285974913</v>
      </c>
      <c r="E116" s="243">
        <v>0.39401446662296791</v>
      </c>
    </row>
    <row r="117" spans="3:5">
      <c r="C117" s="185" t="s">
        <v>58</v>
      </c>
      <c r="D117" s="203">
        <v>59037.429608000035</v>
      </c>
      <c r="E117" s="243">
        <v>5.7899994208427001E-2</v>
      </c>
    </row>
    <row r="118" spans="3:5">
      <c r="C118" s="185" t="s">
        <v>59</v>
      </c>
      <c r="D118" s="203">
        <v>6295.4608251220006</v>
      </c>
      <c r="E118" s="243">
        <v>6.1741703142263729E-3</v>
      </c>
    </row>
    <row r="119" spans="3:5">
      <c r="C119" s="185" t="s">
        <v>60</v>
      </c>
      <c r="D119" s="203">
        <v>360091.14044461196</v>
      </c>
      <c r="E119" s="243">
        <v>0.35315350083303193</v>
      </c>
    </row>
    <row r="120" spans="3:5">
      <c r="C120" s="185" t="s">
        <v>61</v>
      </c>
      <c r="D120" s="203">
        <v>18108.637067958</v>
      </c>
      <c r="E120" s="243">
        <v>1.7759749845464072E-2</v>
      </c>
    </row>
    <row r="121" spans="3:5">
      <c r="C121" s="185" t="s">
        <v>62</v>
      </c>
      <c r="D121" s="203">
        <v>65.097647910000006</v>
      </c>
      <c r="E121" s="243">
        <v>6.3843454262793158E-5</v>
      </c>
    </row>
    <row r="122" spans="3:5">
      <c r="C122" s="185" t="s">
        <v>63</v>
      </c>
      <c r="D122" s="203">
        <v>183.92309847199999</v>
      </c>
      <c r="E122" s="243">
        <v>1.8037957287492926E-4</v>
      </c>
    </row>
    <row r="123" spans="3:5" ht="15.75" thickBot="1">
      <c r="C123" s="186" t="s">
        <v>49</v>
      </c>
      <c r="D123" s="204">
        <v>1019644.8275189379</v>
      </c>
      <c r="E123" s="245">
        <v>0.99999999999998335</v>
      </c>
    </row>
    <row r="124" spans="3:5">
      <c r="C124" s="21" t="s">
        <v>5</v>
      </c>
    </row>
    <row r="125" spans="3:5">
      <c r="C125" s="21" t="s">
        <v>6</v>
      </c>
    </row>
    <row r="126" spans="3:5">
      <c r="C126" s="21"/>
    </row>
    <row r="127" spans="3:5">
      <c r="C127" s="21"/>
    </row>
    <row r="129" spans="1:9">
      <c r="A129" s="10" t="s">
        <v>65</v>
      </c>
      <c r="C129" s="383" t="s">
        <v>218</v>
      </c>
      <c r="D129" s="23"/>
      <c r="E129" s="23"/>
      <c r="F129" s="23"/>
      <c r="G129" s="23"/>
      <c r="H129" s="23"/>
      <c r="I129" s="23"/>
    </row>
    <row r="130" spans="1:9" ht="15.75" customHeight="1">
      <c r="C130" s="384"/>
      <c r="D130" s="23"/>
      <c r="E130" s="23"/>
      <c r="F130" s="23"/>
      <c r="G130" s="23"/>
      <c r="H130" s="23"/>
      <c r="I130" s="23"/>
    </row>
    <row r="131" spans="1:9" ht="24.75" customHeight="1" thickBot="1">
      <c r="C131" s="658" t="s">
        <v>231</v>
      </c>
      <c r="D131" s="658"/>
      <c r="E131" s="658"/>
      <c r="F131" s="658"/>
      <c r="G131" s="658"/>
      <c r="H131" s="23"/>
      <c r="I131" s="23"/>
    </row>
    <row r="132" spans="1:9" ht="48.75" thickBot="1">
      <c r="C132" s="398"/>
      <c r="D132" s="26" t="s">
        <v>70</v>
      </c>
      <c r="E132" s="5" t="s">
        <v>71</v>
      </c>
      <c r="F132" s="27" t="s">
        <v>3</v>
      </c>
      <c r="G132" s="347" t="s">
        <v>389</v>
      </c>
      <c r="H132" s="23"/>
      <c r="I132" s="23"/>
    </row>
    <row r="133" spans="1:9" ht="15.75" thickBot="1">
      <c r="C133" s="385" t="s">
        <v>72</v>
      </c>
      <c r="D133" s="29">
        <v>1273444.1586063632</v>
      </c>
      <c r="E133" s="30">
        <f>+(D133/F133)*100000</f>
        <v>17219.008892937483</v>
      </c>
      <c r="F133" s="31">
        <v>7395571.7574934103</v>
      </c>
      <c r="G133" s="450">
        <v>1.8267599999999998E-2</v>
      </c>
      <c r="H133" s="23"/>
      <c r="I133" s="23"/>
    </row>
    <row r="134" spans="1:9">
      <c r="C134" s="217" t="s">
        <v>5</v>
      </c>
      <c r="D134" s="23"/>
      <c r="E134" s="23"/>
      <c r="F134" s="23"/>
      <c r="G134" s="24"/>
      <c r="H134" s="23"/>
      <c r="I134" s="23"/>
    </row>
    <row r="135" spans="1:9" ht="15.75" customHeight="1">
      <c r="C135" s="217" t="s">
        <v>6</v>
      </c>
      <c r="D135" s="23"/>
      <c r="E135" s="23"/>
      <c r="F135" s="23"/>
      <c r="G135" s="25"/>
      <c r="H135" s="23"/>
      <c r="I135" s="23"/>
    </row>
    <row r="136" spans="1:9">
      <c r="C136" s="217" t="s">
        <v>464</v>
      </c>
      <c r="D136" s="23"/>
      <c r="E136" s="23"/>
      <c r="F136" s="23"/>
      <c r="G136" s="28"/>
      <c r="H136" s="28"/>
      <c r="I136" s="28"/>
    </row>
    <row r="137" spans="1:9">
      <c r="C137" s="217"/>
      <c r="D137" s="23"/>
      <c r="E137" s="23"/>
      <c r="F137" s="23"/>
      <c r="G137" s="28"/>
      <c r="H137" s="28"/>
      <c r="I137" s="28"/>
    </row>
    <row r="138" spans="1:9" ht="15.75" customHeight="1">
      <c r="G138" s="23"/>
      <c r="H138" s="23"/>
      <c r="I138" s="23"/>
    </row>
    <row r="139" spans="1:9" ht="15.75" customHeight="1" thickBot="1">
      <c r="C139" s="663" t="s">
        <v>309</v>
      </c>
      <c r="D139" s="663"/>
      <c r="E139" s="663"/>
      <c r="F139" s="663"/>
      <c r="G139" s="663"/>
      <c r="H139" s="23"/>
      <c r="I139" s="23"/>
    </row>
    <row r="140" spans="1:9" ht="48.75" thickBot="1">
      <c r="C140" s="33" t="s">
        <v>7</v>
      </c>
      <c r="D140" s="26" t="s">
        <v>70</v>
      </c>
      <c r="E140" s="5" t="s">
        <v>71</v>
      </c>
      <c r="F140" s="27" t="s">
        <v>3</v>
      </c>
      <c r="G140" s="452" t="s">
        <v>389</v>
      </c>
      <c r="H140" s="23"/>
      <c r="I140" s="23"/>
    </row>
    <row r="141" spans="1:9">
      <c r="C141" s="386" t="s">
        <v>19</v>
      </c>
      <c r="D141" s="34">
        <v>42090.757142393864</v>
      </c>
      <c r="E141" s="34">
        <f t="shared" ref="E141:E165" si="1">+(D141/F141)*100000</f>
        <v>23495.563409863364</v>
      </c>
      <c r="F141" s="299">
        <v>179143.42554017791</v>
      </c>
      <c r="G141" s="288">
        <v>4.3951799999999999E-2</v>
      </c>
      <c r="H141" s="23"/>
      <c r="I141" s="23"/>
    </row>
    <row r="142" spans="1:9">
      <c r="C142" s="387" t="s">
        <v>28</v>
      </c>
      <c r="D142" s="35">
        <v>365667.92584001389</v>
      </c>
      <c r="E142" s="35">
        <f t="shared" si="1"/>
        <v>21286.550971853718</v>
      </c>
      <c r="F142" s="300">
        <v>1717835.4836512534</v>
      </c>
      <c r="G142" s="243">
        <v>4.1816399999999997E-2</v>
      </c>
      <c r="H142" s="23"/>
      <c r="I142" s="23"/>
    </row>
    <row r="143" spans="1:9">
      <c r="C143" s="387" t="s">
        <v>25</v>
      </c>
      <c r="D143" s="35">
        <v>63093.257875022842</v>
      </c>
      <c r="E143" s="35">
        <f t="shared" si="1"/>
        <v>20619.37841511851</v>
      </c>
      <c r="F143" s="300">
        <v>305990.10602939269</v>
      </c>
      <c r="G143" s="243">
        <v>4.6064999999999995E-2</v>
      </c>
      <c r="H143" s="23"/>
      <c r="I143" s="23"/>
    </row>
    <row r="144" spans="1:9">
      <c r="C144" s="387" t="s">
        <v>35</v>
      </c>
      <c r="D144" s="35">
        <v>446541.79964902916</v>
      </c>
      <c r="E144" s="35">
        <f t="shared" si="1"/>
        <v>19435.940227818657</v>
      </c>
      <c r="F144" s="300">
        <v>2297505.5202623745</v>
      </c>
      <c r="G144" s="243">
        <v>3.7519999999999998E-2</v>
      </c>
      <c r="H144" s="23"/>
      <c r="I144" s="23"/>
    </row>
    <row r="145" spans="3:9">
      <c r="C145" s="387" t="s">
        <v>22</v>
      </c>
      <c r="D145" s="35">
        <v>38112.000381322978</v>
      </c>
      <c r="E145" s="35">
        <f t="shared" si="1"/>
        <v>19119.648236833418</v>
      </c>
      <c r="F145" s="300">
        <v>199334.21320953686</v>
      </c>
      <c r="G145" s="243">
        <v>5.9193599999999999E-2</v>
      </c>
      <c r="H145" s="23"/>
      <c r="I145" s="23"/>
    </row>
    <row r="146" spans="3:9">
      <c r="C146" s="388" t="s">
        <v>72</v>
      </c>
      <c r="D146" s="36">
        <v>1273444.1586063632</v>
      </c>
      <c r="E146" s="36">
        <f t="shared" si="1"/>
        <v>17219.008892937483</v>
      </c>
      <c r="F146" s="451">
        <v>7395571.7574934103</v>
      </c>
      <c r="G146" s="244">
        <v>1.8267599999999998E-2</v>
      </c>
      <c r="H146" s="23"/>
      <c r="I146" s="23"/>
    </row>
    <row r="147" spans="3:9">
      <c r="C147" s="387" t="s">
        <v>21</v>
      </c>
      <c r="D147" s="35">
        <v>32759.896611207932</v>
      </c>
      <c r="E147" s="35">
        <f t="shared" si="1"/>
        <v>16314.22943146075</v>
      </c>
      <c r="F147" s="300">
        <v>200805.66323306062</v>
      </c>
      <c r="G147" s="243">
        <v>4.3420500000000001E-2</v>
      </c>
      <c r="H147" s="23"/>
      <c r="I147" s="23"/>
    </row>
    <row r="148" spans="3:9">
      <c r="C148" s="387" t="s">
        <v>20</v>
      </c>
      <c r="D148" s="35">
        <v>56718.38796771787</v>
      </c>
      <c r="E148" s="35">
        <f t="shared" si="1"/>
        <v>16299.976164360958</v>
      </c>
      <c r="F148" s="300">
        <v>347966.07918807666</v>
      </c>
      <c r="G148" s="243">
        <v>3.7612E-2</v>
      </c>
      <c r="H148" s="23"/>
      <c r="I148" s="23"/>
    </row>
    <row r="149" spans="3:9">
      <c r="C149" s="387" t="s">
        <v>27</v>
      </c>
      <c r="D149" s="35">
        <v>21162.67430218904</v>
      </c>
      <c r="E149" s="35">
        <f t="shared" si="1"/>
        <v>14495.047186844195</v>
      </c>
      <c r="F149" s="300">
        <v>145999.34742810929</v>
      </c>
      <c r="G149" s="243">
        <v>6.0310499999999996E-2</v>
      </c>
      <c r="H149" s="23"/>
      <c r="I149" s="23"/>
    </row>
    <row r="150" spans="3:9">
      <c r="C150" s="387" t="s">
        <v>30</v>
      </c>
      <c r="D150" s="35">
        <v>10502.826119737987</v>
      </c>
      <c r="E150" s="35">
        <f t="shared" si="1"/>
        <v>11846.728903244339</v>
      </c>
      <c r="F150" s="300">
        <v>88655.916797941492</v>
      </c>
      <c r="G150" s="243">
        <v>6.1197000000000001E-2</v>
      </c>
      <c r="H150" s="23"/>
      <c r="I150" s="23"/>
    </row>
    <row r="151" spans="3:9">
      <c r="C151" s="387" t="s">
        <v>443</v>
      </c>
      <c r="D151" s="35">
        <v>38537.224958500054</v>
      </c>
      <c r="E151" s="35">
        <f t="shared" si="1"/>
        <v>11620.507062474382</v>
      </c>
      <c r="F151" s="300">
        <v>331631.18228245567</v>
      </c>
      <c r="G151" s="243">
        <v>5.4071399999999999E-2</v>
      </c>
      <c r="H151" s="23"/>
      <c r="I151" s="23"/>
    </row>
    <row r="152" spans="3:9">
      <c r="C152" s="387" t="s">
        <v>32</v>
      </c>
      <c r="D152" s="35">
        <v>20566.993247708997</v>
      </c>
      <c r="E152" s="35">
        <f t="shared" si="1"/>
        <v>11548.365993049125</v>
      </c>
      <c r="F152" s="300">
        <v>178094.4010614845</v>
      </c>
      <c r="G152" s="243">
        <v>5.6012199999999998E-2</v>
      </c>
      <c r="H152" s="23"/>
      <c r="I152" s="23"/>
    </row>
    <row r="153" spans="3:9">
      <c r="C153" s="387" t="s">
        <v>31</v>
      </c>
      <c r="D153" s="35">
        <v>70129.052158068007</v>
      </c>
      <c r="E153" s="35">
        <f t="shared" si="1"/>
        <v>11508.608135122871</v>
      </c>
      <c r="F153" s="300">
        <v>609361.71720055945</v>
      </c>
      <c r="G153" s="243">
        <v>3.3493300000000004E-2</v>
      </c>
      <c r="H153" s="23"/>
      <c r="I153" s="23"/>
    </row>
    <row r="154" spans="3:9">
      <c r="C154" s="387" t="s">
        <v>23</v>
      </c>
      <c r="D154" s="35">
        <v>25123.394096265045</v>
      </c>
      <c r="E154" s="35">
        <f t="shared" si="1"/>
        <v>11296.095430972817</v>
      </c>
      <c r="F154" s="300">
        <v>222407.77133821917</v>
      </c>
      <c r="G154" s="243">
        <v>4.6453700000000001E-2</v>
      </c>
      <c r="H154" s="23"/>
      <c r="I154" s="23"/>
    </row>
    <row r="155" spans="3:9">
      <c r="C155" s="387" t="s">
        <v>29</v>
      </c>
      <c r="D155" s="35">
        <v>7050.7503358610047</v>
      </c>
      <c r="E155" s="35">
        <f t="shared" si="1"/>
        <v>10634.224366046572</v>
      </c>
      <c r="F155" s="300">
        <v>66302.440997699436</v>
      </c>
      <c r="G155" s="243">
        <v>6.07462E-2</v>
      </c>
      <c r="H155" s="23"/>
      <c r="I155" s="23"/>
    </row>
    <row r="156" spans="3:9">
      <c r="C156" s="387" t="s">
        <v>73</v>
      </c>
      <c r="D156" s="35">
        <v>6714.3901388559989</v>
      </c>
      <c r="E156" s="35">
        <f t="shared" si="1"/>
        <v>9314.5685650939067</v>
      </c>
      <c r="F156" s="300">
        <v>72084.821663324197</v>
      </c>
      <c r="G156" s="243">
        <v>5.1531599999999997E-2</v>
      </c>
      <c r="H156" s="23"/>
      <c r="I156" s="23"/>
    </row>
    <row r="157" spans="3:9">
      <c r="C157" s="387" t="s">
        <v>16</v>
      </c>
      <c r="D157" s="35">
        <v>3190.3511077860012</v>
      </c>
      <c r="E157" s="35">
        <f t="shared" si="1"/>
        <v>8973.8779075100992</v>
      </c>
      <c r="F157" s="300">
        <v>35551.532354992771</v>
      </c>
      <c r="G157" s="243">
        <v>0.11176399999999999</v>
      </c>
      <c r="H157" s="23"/>
      <c r="I157" s="23"/>
    </row>
    <row r="158" spans="3:9">
      <c r="C158" s="387" t="s">
        <v>18</v>
      </c>
      <c r="D158" s="35">
        <v>3863.4944701129989</v>
      </c>
      <c r="E158" s="35">
        <f t="shared" si="1"/>
        <v>8449.1497036945366</v>
      </c>
      <c r="F158" s="300">
        <v>45726.429352099411</v>
      </c>
      <c r="G158" s="243">
        <v>0.124876</v>
      </c>
      <c r="H158" s="23"/>
      <c r="I158" s="23"/>
    </row>
    <row r="159" spans="3:9">
      <c r="C159" s="387" t="s">
        <v>34</v>
      </c>
      <c r="D159" s="35">
        <v>14511.522962546002</v>
      </c>
      <c r="E159" s="35">
        <f t="shared" si="1"/>
        <v>7553.4756726450196</v>
      </c>
      <c r="F159" s="300">
        <v>192117.16025113594</v>
      </c>
      <c r="G159" s="243">
        <v>6.3504100000000008E-2</v>
      </c>
      <c r="H159" s="23"/>
      <c r="I159" s="23"/>
    </row>
    <row r="160" spans="3:9">
      <c r="C160" s="387" t="s">
        <v>15</v>
      </c>
      <c r="D160" s="35">
        <v>2048.2077918119999</v>
      </c>
      <c r="E160" s="35">
        <f t="shared" si="1"/>
        <v>7361.0600356277546</v>
      </c>
      <c r="F160" s="300">
        <v>27824.902689267739</v>
      </c>
      <c r="G160" s="243">
        <v>0.10968</v>
      </c>
      <c r="H160" s="23"/>
      <c r="I160" s="23"/>
    </row>
    <row r="161" spans="3:12">
      <c r="C161" s="387" t="s">
        <v>14</v>
      </c>
      <c r="D161" s="35">
        <v>1400.5873740679997</v>
      </c>
      <c r="E161" s="35">
        <f t="shared" si="1"/>
        <v>6234.8330667807495</v>
      </c>
      <c r="F161" s="300">
        <v>22463.911368057994</v>
      </c>
      <c r="G161" s="243">
        <v>0.12401300000000001</v>
      </c>
      <c r="H161" s="23"/>
      <c r="I161" s="23"/>
    </row>
    <row r="162" spans="3:12">
      <c r="C162" s="387" t="s">
        <v>36</v>
      </c>
      <c r="D162" s="35">
        <v>1446.6017883569998</v>
      </c>
      <c r="E162" s="35">
        <f t="shared" si="1"/>
        <v>3716.0121860146137</v>
      </c>
      <c r="F162" s="300">
        <v>38928.876331497333</v>
      </c>
      <c r="G162" s="243">
        <v>9.7385600000000003E-2</v>
      </c>
      <c r="H162" s="23"/>
      <c r="I162" s="23"/>
    </row>
    <row r="163" spans="3:12">
      <c r="C163" s="387" t="s">
        <v>13</v>
      </c>
      <c r="D163" s="35">
        <v>1023.0708381200001</v>
      </c>
      <c r="E163" s="35">
        <f t="shared" si="1"/>
        <v>3351.3072848486113</v>
      </c>
      <c r="F163" s="300">
        <v>30527.515120602115</v>
      </c>
      <c r="G163" s="243">
        <v>0.140038</v>
      </c>
      <c r="H163" s="23"/>
      <c r="I163" s="23"/>
    </row>
    <row r="164" spans="3:12">
      <c r="C164" s="387" t="s">
        <v>17</v>
      </c>
      <c r="D164" s="35">
        <v>345.66691075999995</v>
      </c>
      <c r="E164" s="35">
        <f t="shared" si="1"/>
        <v>2603.6657859681814</v>
      </c>
      <c r="F164" s="300">
        <v>13276.162886300041</v>
      </c>
      <c r="G164" s="243">
        <v>0.177787</v>
      </c>
      <c r="H164" s="23"/>
      <c r="I164" s="23"/>
    </row>
    <row r="165" spans="3:12">
      <c r="C165" s="387" t="s">
        <v>26</v>
      </c>
      <c r="D165" s="35">
        <v>393.97536937900009</v>
      </c>
      <c r="E165" s="35">
        <f t="shared" si="1"/>
        <v>1932.1581690957653</v>
      </c>
      <c r="F165" s="300">
        <v>20390.430539306079</v>
      </c>
      <c r="G165" s="243">
        <v>0.17254999999999998</v>
      </c>
      <c r="H165" s="23"/>
      <c r="I165" s="23"/>
    </row>
    <row r="166" spans="3:12" ht="15.75" thickBot="1">
      <c r="C166" s="389" t="s">
        <v>63</v>
      </c>
      <c r="D166" s="37">
        <v>423.98564630800001</v>
      </c>
      <c r="E166" s="37">
        <v>0</v>
      </c>
      <c r="F166" s="301">
        <v>0</v>
      </c>
      <c r="G166" s="245">
        <v>0</v>
      </c>
      <c r="H166" s="23"/>
      <c r="I166" s="23"/>
    </row>
    <row r="167" spans="3:12">
      <c r="C167" s="217" t="s">
        <v>5</v>
      </c>
      <c r="D167" s="23"/>
      <c r="E167" s="23"/>
      <c r="F167" s="23"/>
      <c r="G167" s="23"/>
      <c r="H167" s="23"/>
      <c r="I167" s="23"/>
    </row>
    <row r="168" spans="3:12">
      <c r="C168" s="217" t="s">
        <v>6</v>
      </c>
      <c r="D168" s="23"/>
      <c r="E168" s="23"/>
      <c r="F168" s="23"/>
      <c r="G168" s="23"/>
      <c r="H168" s="23"/>
      <c r="I168" s="23"/>
    </row>
    <row r="169" spans="3:12" ht="15.75" customHeight="1">
      <c r="C169" s="217"/>
      <c r="D169" s="23"/>
      <c r="E169" s="23"/>
      <c r="F169" s="23"/>
      <c r="G169" s="23"/>
      <c r="H169" s="23"/>
      <c r="I169" s="23"/>
    </row>
    <row r="170" spans="3:12" ht="15.75" customHeight="1" thickBot="1">
      <c r="C170" s="663" t="s">
        <v>310</v>
      </c>
      <c r="D170" s="663"/>
      <c r="E170" s="663"/>
      <c r="F170" s="663"/>
      <c r="G170" s="663"/>
      <c r="H170" s="367"/>
      <c r="I170" s="367"/>
      <c r="J170" s="351"/>
      <c r="K170" s="351"/>
      <c r="L170" s="351"/>
    </row>
    <row r="171" spans="3:12" ht="48.75" thickBot="1">
      <c r="C171" s="248" t="s">
        <v>287</v>
      </c>
      <c r="D171" s="249" t="s">
        <v>70</v>
      </c>
      <c r="E171" s="496" t="s">
        <v>71</v>
      </c>
      <c r="F171" s="250" t="s">
        <v>3</v>
      </c>
      <c r="G171" s="250" t="s">
        <v>389</v>
      </c>
      <c r="H171" s="368"/>
      <c r="I171" s="369"/>
      <c r="J171" s="370"/>
      <c r="K171" s="371"/>
      <c r="L171" s="351"/>
    </row>
    <row r="172" spans="3:12">
      <c r="C172" s="390" t="s">
        <v>290</v>
      </c>
      <c r="D172" s="352">
        <v>41194.090047960875</v>
      </c>
      <c r="E172" s="352">
        <f t="shared" ref="E172:E178" si="2">+(D172/F172)*100000</f>
        <v>27398.716336415811</v>
      </c>
      <c r="F172" s="353">
        <v>150350.43810869908</v>
      </c>
      <c r="G172" s="288">
        <v>4.6446399999999999E-2</v>
      </c>
      <c r="H172" s="240"/>
      <c r="I172" s="351"/>
      <c r="J172" s="351"/>
      <c r="K172" s="351"/>
      <c r="L172" s="351"/>
    </row>
    <row r="173" spans="3:12">
      <c r="C173" s="379" t="s">
        <v>291</v>
      </c>
      <c r="D173" s="354">
        <v>25970.780347985936</v>
      </c>
      <c r="E173" s="354">
        <f t="shared" si="2"/>
        <v>23651.183513207739</v>
      </c>
      <c r="F173" s="355">
        <v>109807.52964638257</v>
      </c>
      <c r="G173" s="243">
        <v>5.3687399999999996E-2</v>
      </c>
      <c r="H173" s="240"/>
      <c r="I173" s="351"/>
      <c r="J173" s="351"/>
      <c r="K173" s="351"/>
      <c r="L173" s="351"/>
    </row>
    <row r="174" spans="3:12">
      <c r="C174" s="379" t="s">
        <v>302</v>
      </c>
      <c r="D174" s="354">
        <v>391042.6954895333</v>
      </c>
      <c r="E174" s="354">
        <f t="shared" si="2"/>
        <v>23226.494414709712</v>
      </c>
      <c r="F174" s="355">
        <v>1683606.1805430255</v>
      </c>
      <c r="G174" s="243">
        <v>4.5011000000000002E-2</v>
      </c>
      <c r="H174" s="240"/>
      <c r="I174" s="351"/>
      <c r="J174" s="351"/>
      <c r="K174" s="351"/>
      <c r="L174" s="351"/>
    </row>
    <row r="175" spans="3:12">
      <c r="C175" s="379" t="s">
        <v>294</v>
      </c>
      <c r="D175" s="354">
        <v>60195.606355139884</v>
      </c>
      <c r="E175" s="354">
        <f t="shared" si="2"/>
        <v>22247.379866117488</v>
      </c>
      <c r="F175" s="355">
        <v>270573.91350078542</v>
      </c>
      <c r="G175" s="243">
        <v>4.8746700000000004E-2</v>
      </c>
      <c r="H175" s="240"/>
      <c r="I175" s="351"/>
      <c r="J175" s="351"/>
      <c r="K175" s="351"/>
      <c r="L175" s="351"/>
    </row>
    <row r="176" spans="3:12">
      <c r="C176" s="379" t="s">
        <v>297</v>
      </c>
      <c r="D176" s="354">
        <v>348447.84242912108</v>
      </c>
      <c r="E176" s="354">
        <f t="shared" si="2"/>
        <v>22225.926021293897</v>
      </c>
      <c r="F176" s="355">
        <v>1567753.9918709581</v>
      </c>
      <c r="G176" s="243">
        <v>4.4808099999999997E-2</v>
      </c>
      <c r="H176" s="240"/>
      <c r="I176" s="351"/>
      <c r="J176" s="351"/>
      <c r="K176" s="351"/>
      <c r="L176" s="351"/>
    </row>
    <row r="177" spans="3:12">
      <c r="C177" s="379" t="s">
        <v>289</v>
      </c>
      <c r="D177" s="354">
        <v>34103.461869096893</v>
      </c>
      <c r="E177" s="354">
        <f t="shared" si="2"/>
        <v>19905.972875990945</v>
      </c>
      <c r="F177" s="355">
        <v>171322.75865918552</v>
      </c>
      <c r="G177" s="243">
        <v>5.6021400000000006E-2</v>
      </c>
      <c r="H177" s="240"/>
      <c r="I177" s="351"/>
      <c r="J177" s="351"/>
      <c r="K177" s="351"/>
      <c r="L177" s="351"/>
    </row>
    <row r="178" spans="3:12">
      <c r="C178" s="379" t="s">
        <v>293</v>
      </c>
      <c r="D178" s="354">
        <v>37970.101757692981</v>
      </c>
      <c r="E178" s="354">
        <f t="shared" si="2"/>
        <v>19048.461950573146</v>
      </c>
      <c r="F178" s="355">
        <v>199334.21320953686</v>
      </c>
      <c r="G178" s="243">
        <v>5.9193599999999999E-2</v>
      </c>
      <c r="H178" s="240"/>
      <c r="I178" s="351"/>
      <c r="J178" s="351"/>
      <c r="K178" s="351"/>
      <c r="L178" s="351"/>
    </row>
    <row r="179" spans="3:12">
      <c r="C179" s="379" t="s">
        <v>333</v>
      </c>
      <c r="D179" s="354">
        <v>18207.975608822962</v>
      </c>
      <c r="E179" s="354">
        <v>18440.329280396309</v>
      </c>
      <c r="F179" s="355">
        <v>98739.970051292097</v>
      </c>
      <c r="G179" s="243">
        <v>8.74109E-2</v>
      </c>
      <c r="H179" s="240"/>
      <c r="I179" s="351"/>
      <c r="J179" s="355"/>
      <c r="K179" s="355"/>
      <c r="L179" s="351"/>
    </row>
    <row r="180" spans="3:12">
      <c r="C180" s="379" t="s">
        <v>304</v>
      </c>
      <c r="D180" s="354">
        <v>28174.438403629087</v>
      </c>
      <c r="E180" s="354">
        <f>+(D180/F180)*100000</f>
        <v>17739.297111669679</v>
      </c>
      <c r="F180" s="355">
        <v>158824.99868100591</v>
      </c>
      <c r="G180" s="243">
        <v>6.0411599999999996E-2</v>
      </c>
      <c r="H180" s="240"/>
      <c r="I180" s="351"/>
      <c r="J180" s="351"/>
      <c r="K180" s="351"/>
      <c r="L180" s="351"/>
    </row>
    <row r="181" spans="3:12">
      <c r="C181" s="379" t="s">
        <v>300</v>
      </c>
      <c r="D181" s="354">
        <v>8368.6575656939913</v>
      </c>
      <c r="E181" s="354">
        <f>+(D181/F181)*100000</f>
        <v>17429.432865804887</v>
      </c>
      <c r="F181" s="355">
        <v>48014.514471739407</v>
      </c>
      <c r="G181" s="243">
        <v>7.4930999999999998E-2</v>
      </c>
      <c r="H181" s="240"/>
      <c r="I181" s="351"/>
      <c r="J181" s="351"/>
      <c r="K181" s="351"/>
      <c r="L181" s="351"/>
    </row>
    <row r="182" spans="3:12">
      <c r="C182" s="388" t="s">
        <v>72</v>
      </c>
      <c r="D182" s="36">
        <v>1273444.1586063632</v>
      </c>
      <c r="E182" s="36">
        <f>+(D182/F182)*100000</f>
        <v>17219.008892937483</v>
      </c>
      <c r="F182" s="36">
        <v>7395571.7574934103</v>
      </c>
      <c r="G182" s="244">
        <v>1.8267599999999998E-2</v>
      </c>
      <c r="H182" s="240"/>
      <c r="I182" s="351"/>
      <c r="J182" s="351"/>
      <c r="K182" s="351"/>
      <c r="L182" s="351"/>
    </row>
    <row r="183" spans="3:12">
      <c r="C183" s="379" t="s">
        <v>295</v>
      </c>
      <c r="D183" s="354">
        <v>20102.638265444042</v>
      </c>
      <c r="E183" s="354">
        <f>+(D183/F183)*100000</f>
        <v>17165.712608021473</v>
      </c>
      <c r="F183" s="355">
        <v>117109.25566847809</v>
      </c>
      <c r="G183" s="243">
        <v>6.6589999999999996E-2</v>
      </c>
      <c r="H183" s="240"/>
      <c r="I183" s="351"/>
      <c r="J183" s="351"/>
      <c r="K183" s="351"/>
      <c r="L183" s="351"/>
    </row>
    <row r="184" spans="3:12">
      <c r="C184" s="379" t="s">
        <v>348</v>
      </c>
      <c r="D184" s="354">
        <v>12231.135191775</v>
      </c>
      <c r="E184" s="354">
        <v>16331.744599210751</v>
      </c>
      <c r="F184" s="355">
        <v>74891.78585590962</v>
      </c>
      <c r="G184" s="243">
        <v>0.11755399999999999</v>
      </c>
      <c r="H184" s="240"/>
      <c r="I184" s="355"/>
      <c r="J184" s="355"/>
      <c r="K184" s="355"/>
      <c r="L184" s="351"/>
    </row>
    <row r="185" spans="3:12">
      <c r="C185" s="379" t="s">
        <v>347</v>
      </c>
      <c r="D185" s="354">
        <v>18156.467879888998</v>
      </c>
      <c r="E185" s="354">
        <v>16239.805288507989</v>
      </c>
      <c r="F185" s="355">
        <v>111802.25105738999</v>
      </c>
      <c r="G185" s="243">
        <v>8.5810999999999998E-2</v>
      </c>
      <c r="H185" s="240"/>
      <c r="I185" s="355"/>
      <c r="J185" s="355"/>
      <c r="K185" s="355"/>
      <c r="L185" s="351"/>
    </row>
    <row r="186" spans="3:12">
      <c r="C186" s="379" t="s">
        <v>305</v>
      </c>
      <c r="D186" s="354">
        <v>24817.540290675031</v>
      </c>
      <c r="E186" s="354">
        <f>+(D186/F186)*100000</f>
        <v>15594.291403192772</v>
      </c>
      <c r="F186" s="355">
        <v>159145.03358321168</v>
      </c>
      <c r="G186" s="243">
        <v>6.5145999999999996E-2</v>
      </c>
      <c r="H186" s="240"/>
      <c r="I186" s="355"/>
      <c r="J186" s="355"/>
      <c r="K186" s="355"/>
      <c r="L186" s="351"/>
    </row>
    <row r="187" spans="3:12">
      <c r="C187" s="379" t="s">
        <v>337</v>
      </c>
      <c r="D187" s="354">
        <v>9168.3825753780056</v>
      </c>
      <c r="E187" s="354">
        <v>15022.093335435593</v>
      </c>
      <c r="F187" s="355">
        <v>61032.656172829935</v>
      </c>
      <c r="G187" s="243">
        <v>9.4403600000000004E-2</v>
      </c>
      <c r="H187" s="240"/>
      <c r="I187" s="355"/>
      <c r="J187" s="355"/>
      <c r="K187" s="355"/>
      <c r="L187" s="351"/>
    </row>
    <row r="188" spans="3:12">
      <c r="C188" s="379" t="s">
        <v>296</v>
      </c>
      <c r="D188" s="354">
        <v>16622.378773104032</v>
      </c>
      <c r="E188" s="354">
        <f>+(D188/F188)*100000</f>
        <v>14889.305466178932</v>
      </c>
      <c r="F188" s="355">
        <v>111639.71893021994</v>
      </c>
      <c r="G188" s="243">
        <v>6.0446600000000003E-2</v>
      </c>
      <c r="H188" s="240"/>
      <c r="I188" s="355"/>
      <c r="J188" s="355"/>
      <c r="K188" s="355"/>
      <c r="L188" s="351"/>
    </row>
    <row r="189" spans="3:12">
      <c r="C189" s="379" t="s">
        <v>306</v>
      </c>
      <c r="D189" s="354">
        <v>18421.077375461999</v>
      </c>
      <c r="E189" s="354">
        <f>+(D189/F189)*100000</f>
        <v>14309.423080343673</v>
      </c>
      <c r="F189" s="355">
        <v>128733.89284831723</v>
      </c>
      <c r="G189" s="243">
        <v>6.3499200000000006E-2</v>
      </c>
      <c r="H189" s="240"/>
      <c r="I189" s="355"/>
      <c r="J189" s="355"/>
      <c r="K189" s="355"/>
      <c r="L189" s="351"/>
    </row>
    <row r="190" spans="3:12">
      <c r="C190" s="379" t="s">
        <v>292</v>
      </c>
      <c r="D190" s="354">
        <v>6093.0172325920057</v>
      </c>
      <c r="E190" s="354">
        <f>+(D190/F190)*100000</f>
        <v>14072.128438539403</v>
      </c>
      <c r="F190" s="355">
        <v>43298.476553873908</v>
      </c>
      <c r="G190" s="243">
        <v>6.7476099999999997E-2</v>
      </c>
      <c r="H190" s="240"/>
      <c r="I190" s="355"/>
      <c r="J190" s="355"/>
      <c r="K190" s="355"/>
      <c r="L190" s="351"/>
    </row>
    <row r="191" spans="3:12">
      <c r="C191" s="379" t="s">
        <v>341</v>
      </c>
      <c r="D191" s="354">
        <v>5889.9037813909999</v>
      </c>
      <c r="E191" s="354">
        <v>13232.591303585345</v>
      </c>
      <c r="F191" s="355">
        <v>44510.584860239294</v>
      </c>
      <c r="G191" s="243">
        <v>7.8781000000000004E-2</v>
      </c>
      <c r="H191" s="240"/>
      <c r="I191" s="355"/>
      <c r="J191" s="355"/>
      <c r="K191" s="355"/>
      <c r="L191" s="351"/>
    </row>
    <row r="192" spans="3:12">
      <c r="C192" s="379" t="s">
        <v>336</v>
      </c>
      <c r="D192" s="354">
        <v>7381.411363949991</v>
      </c>
      <c r="E192" s="354">
        <v>11373.355591076224</v>
      </c>
      <c r="F192" s="355">
        <v>64900.910772029347</v>
      </c>
      <c r="G192" s="243">
        <v>8.41446E-2</v>
      </c>
      <c r="H192" s="240"/>
      <c r="I192" s="355"/>
      <c r="J192" s="355"/>
      <c r="K192" s="355"/>
      <c r="L192" s="351"/>
    </row>
    <row r="193" spans="3:12">
      <c r="C193" s="379" t="s">
        <v>350</v>
      </c>
      <c r="D193" s="354">
        <v>4439.8269050200015</v>
      </c>
      <c r="E193" s="354">
        <v>10890.079589826752</v>
      </c>
      <c r="F193" s="355">
        <v>40769.462412079891</v>
      </c>
      <c r="G193" s="243">
        <v>0.12578400000000001</v>
      </c>
      <c r="H193" s="240"/>
      <c r="I193" s="355"/>
      <c r="J193" s="355"/>
      <c r="K193" s="355"/>
      <c r="L193" s="351"/>
    </row>
    <row r="194" spans="3:12">
      <c r="C194" s="379" t="s">
        <v>490</v>
      </c>
      <c r="D194" s="354">
        <v>2676.2956713310004</v>
      </c>
      <c r="E194" s="354">
        <f>+(D194/F194)*100000</f>
        <v>10275.474043898786</v>
      </c>
      <c r="F194" s="355">
        <v>26045.471575300126</v>
      </c>
      <c r="G194" s="243">
        <v>0.136184</v>
      </c>
      <c r="H194" s="240"/>
      <c r="I194" s="355"/>
      <c r="J194" s="355"/>
      <c r="K194" s="355"/>
      <c r="L194" s="351"/>
    </row>
    <row r="195" spans="3:12">
      <c r="C195" s="379" t="s">
        <v>489</v>
      </c>
      <c r="D195" s="354">
        <v>3596.1038694950003</v>
      </c>
      <c r="E195" s="354">
        <f>+(D195/F195)*100000</f>
        <v>10237.229190218117</v>
      </c>
      <c r="F195" s="355">
        <v>35127.70694760992</v>
      </c>
      <c r="G195" s="243">
        <v>0.140738</v>
      </c>
      <c r="H195" s="240"/>
      <c r="I195" s="355"/>
      <c r="J195" s="355"/>
      <c r="K195" s="355"/>
      <c r="L195" s="351"/>
    </row>
    <row r="196" spans="3:12">
      <c r="C196" s="379" t="s">
        <v>331</v>
      </c>
      <c r="D196" s="354">
        <v>15389.035560148996</v>
      </c>
      <c r="E196" s="354">
        <v>9391.401058074709</v>
      </c>
      <c r="F196" s="355">
        <v>163863.04306445876</v>
      </c>
      <c r="G196" s="243">
        <v>8.7970599999999996E-2</v>
      </c>
      <c r="H196" s="240"/>
      <c r="I196" s="355"/>
      <c r="J196" s="355"/>
      <c r="K196" s="355"/>
      <c r="L196" s="351"/>
    </row>
    <row r="197" spans="3:12">
      <c r="C197" s="379" t="s">
        <v>491</v>
      </c>
      <c r="D197" s="354">
        <v>2338.8691998299992</v>
      </c>
      <c r="E197" s="354">
        <f>+(D197/F197)*100000</f>
        <v>9372.8610707286916</v>
      </c>
      <c r="F197" s="355">
        <v>24953.631363791934</v>
      </c>
      <c r="G197" s="243">
        <v>0.10338800000000001</v>
      </c>
      <c r="H197" s="240"/>
      <c r="I197" s="355"/>
      <c r="J197" s="355"/>
      <c r="K197" s="355"/>
      <c r="L197" s="351"/>
    </row>
    <row r="198" spans="3:12">
      <c r="C198" s="379" t="s">
        <v>338</v>
      </c>
      <c r="D198" s="354">
        <v>4235.5702122979983</v>
      </c>
      <c r="E198" s="354">
        <v>8495.7176651430182</v>
      </c>
      <c r="F198" s="355">
        <v>49855.355124100584</v>
      </c>
      <c r="G198" s="243">
        <v>0.11484</v>
      </c>
      <c r="H198" s="240"/>
      <c r="I198" s="355"/>
      <c r="J198" s="355"/>
      <c r="K198" s="355"/>
      <c r="L198" s="351"/>
    </row>
    <row r="199" spans="3:12">
      <c r="C199" s="379" t="s">
        <v>340</v>
      </c>
      <c r="D199" s="354">
        <v>3736.3369016159991</v>
      </c>
      <c r="E199" s="354">
        <v>8105.050004239155</v>
      </c>
      <c r="F199" s="355">
        <v>46098.875388329456</v>
      </c>
      <c r="G199" s="243">
        <v>0.11930199999999999</v>
      </c>
      <c r="H199" s="240"/>
      <c r="I199" s="355"/>
      <c r="J199" s="355"/>
      <c r="K199" s="355"/>
      <c r="L199" s="351"/>
    </row>
    <row r="200" spans="3:12">
      <c r="C200" s="379" t="s">
        <v>492</v>
      </c>
      <c r="D200" s="354">
        <v>1759.338004922</v>
      </c>
      <c r="E200" s="354">
        <f>+(D200/F200)*100000</f>
        <v>7471.2487265565578</v>
      </c>
      <c r="F200" s="355">
        <v>23548.111825917829</v>
      </c>
      <c r="G200" s="243">
        <v>0.12786400000000001</v>
      </c>
      <c r="H200" s="240"/>
      <c r="I200" s="355"/>
      <c r="J200" s="355"/>
      <c r="K200" s="355"/>
      <c r="L200" s="351"/>
    </row>
    <row r="201" spans="3:12">
      <c r="C201" s="379" t="s">
        <v>346</v>
      </c>
      <c r="D201" s="354">
        <v>2354.5646508330001</v>
      </c>
      <c r="E201" s="354">
        <v>6343.9237169350336</v>
      </c>
      <c r="F201" s="354">
        <v>37115.273699579899</v>
      </c>
      <c r="G201" s="243">
        <v>9.9662199999999992E-2</v>
      </c>
      <c r="H201" s="240"/>
      <c r="I201" s="355"/>
      <c r="J201" s="355"/>
      <c r="K201" s="355"/>
      <c r="L201" s="351"/>
    </row>
    <row r="202" spans="3:12">
      <c r="C202" s="379" t="s">
        <v>494</v>
      </c>
      <c r="D202" s="354">
        <v>894.55280745599987</v>
      </c>
      <c r="E202" s="354">
        <f>+(D202/F202)*100000</f>
        <v>5632.8424306200159</v>
      </c>
      <c r="F202" s="354">
        <v>15881.019546956066</v>
      </c>
      <c r="G202" s="243">
        <v>0.16547300000000001</v>
      </c>
      <c r="H202" s="240"/>
      <c r="I202" s="355"/>
      <c r="J202" s="355"/>
      <c r="K202" s="355"/>
      <c r="L202" s="351"/>
    </row>
    <row r="203" spans="3:12">
      <c r="C203" s="379" t="s">
        <v>493</v>
      </c>
      <c r="D203" s="354">
        <v>923.87721646399996</v>
      </c>
      <c r="E203" s="354">
        <f>+(D203/F203)*100000</f>
        <v>4749.1551150871683</v>
      </c>
      <c r="F203" s="354">
        <v>19453.506867548222</v>
      </c>
      <c r="G203" s="243">
        <v>0.14407200000000001</v>
      </c>
      <c r="H203" s="240"/>
      <c r="I203" s="351"/>
      <c r="J203" s="351"/>
      <c r="K203" s="351"/>
      <c r="L203" s="351"/>
    </row>
    <row r="204" spans="3:12">
      <c r="C204" s="379" t="s">
        <v>345</v>
      </c>
      <c r="D204" s="354">
        <v>1684.3235934229997</v>
      </c>
      <c r="E204" s="354">
        <v>4530.8822083586429</v>
      </c>
      <c r="F204" s="354">
        <v>37174.29665939523</v>
      </c>
      <c r="G204" s="243">
        <v>0.117964</v>
      </c>
      <c r="L204" s="351"/>
    </row>
    <row r="205" spans="3:12">
      <c r="C205" s="379" t="s">
        <v>334</v>
      </c>
      <c r="D205" s="354">
        <v>3393.7746969799996</v>
      </c>
      <c r="E205" s="354">
        <v>4183.7827407751047</v>
      </c>
      <c r="F205" s="354">
        <v>81117.374090779267</v>
      </c>
      <c r="G205" s="243">
        <v>0.13330600000000001</v>
      </c>
      <c r="H205" s="240"/>
      <c r="I205" s="351"/>
      <c r="J205" s="351"/>
      <c r="K205" s="351"/>
      <c r="L205" s="351"/>
    </row>
    <row r="206" spans="3:12">
      <c r="C206" s="379" t="s">
        <v>349</v>
      </c>
      <c r="D206" s="354">
        <v>1750.7653602100004</v>
      </c>
      <c r="E206" s="354">
        <v>4153.2901268838978</v>
      </c>
      <c r="F206" s="354">
        <v>42153.697592119643</v>
      </c>
      <c r="G206" s="243">
        <v>0.12235500000000001</v>
      </c>
      <c r="H206" s="240"/>
      <c r="I206" s="351"/>
      <c r="J206" s="351"/>
      <c r="K206" s="351"/>
      <c r="L206" s="351"/>
    </row>
    <row r="207" spans="3:12">
      <c r="C207" s="379" t="s">
        <v>344</v>
      </c>
      <c r="D207" s="354">
        <v>1412.6937144169999</v>
      </c>
      <c r="E207" s="354">
        <v>3727.7097227377076</v>
      </c>
      <c r="F207" s="354">
        <v>37897.095522220225</v>
      </c>
      <c r="G207" s="243">
        <v>0.12154899999999999</v>
      </c>
      <c r="H207" s="240"/>
      <c r="I207" s="351"/>
      <c r="J207" s="351"/>
      <c r="K207" s="351"/>
      <c r="L207" s="351"/>
    </row>
    <row r="208" spans="3:12">
      <c r="C208" s="379" t="s">
        <v>339</v>
      </c>
      <c r="D208" s="354">
        <v>1413.3105085389996</v>
      </c>
      <c r="E208" s="354">
        <v>2934.3534729842081</v>
      </c>
      <c r="F208" s="354">
        <v>48164.289733699909</v>
      </c>
      <c r="G208" s="243">
        <v>0.102532</v>
      </c>
      <c r="H208" s="240"/>
      <c r="I208" s="355"/>
      <c r="J208" s="355"/>
      <c r="K208" s="355"/>
      <c r="L208" s="351"/>
    </row>
    <row r="209" spans="1:12">
      <c r="C209" s="379" t="s">
        <v>495</v>
      </c>
      <c r="D209" s="354">
        <v>637.57079780699996</v>
      </c>
      <c r="E209" s="354" t="s">
        <v>486</v>
      </c>
      <c r="F209" s="354">
        <v>14346.91773735594</v>
      </c>
      <c r="G209" s="354" t="s">
        <v>486</v>
      </c>
      <c r="H209" s="240"/>
      <c r="I209" s="355"/>
      <c r="J209" s="355"/>
      <c r="K209" s="355"/>
      <c r="L209" s="351"/>
    </row>
    <row r="210" spans="1:12">
      <c r="C210" s="379" t="s">
        <v>496</v>
      </c>
      <c r="D210" s="354">
        <v>169.12523222900001</v>
      </c>
      <c r="E210" s="354" t="s">
        <v>486</v>
      </c>
      <c r="F210" s="354">
        <v>8863.4398988559988</v>
      </c>
      <c r="G210" s="354" t="s">
        <v>486</v>
      </c>
      <c r="H210" s="240"/>
      <c r="I210" s="355"/>
      <c r="J210" s="355"/>
      <c r="K210" s="355"/>
      <c r="L210" s="351"/>
    </row>
    <row r="211" spans="1:12" ht="15.75" thickBot="1">
      <c r="C211" s="380" t="s">
        <v>497</v>
      </c>
      <c r="D211" s="356">
        <v>27.060089399999999</v>
      </c>
      <c r="E211" s="356" t="s">
        <v>486</v>
      </c>
      <c r="F211" s="356">
        <v>4776.4521242100063</v>
      </c>
      <c r="G211" s="356" t="s">
        <v>486</v>
      </c>
      <c r="H211" s="240"/>
      <c r="I211" s="355"/>
      <c r="J211" s="355"/>
      <c r="K211" s="355"/>
      <c r="L211" s="351"/>
    </row>
    <row r="212" spans="1:12">
      <c r="C212" s="639" t="s">
        <v>511</v>
      </c>
      <c r="D212" s="23"/>
      <c r="E212" s="23"/>
      <c r="F212" s="23"/>
      <c r="G212" s="23"/>
      <c r="H212" s="23"/>
      <c r="I212" s="23"/>
    </row>
    <row r="213" spans="1:12">
      <c r="C213" s="217" t="s">
        <v>5</v>
      </c>
      <c r="D213" s="23"/>
      <c r="E213" s="23"/>
      <c r="F213" s="23"/>
      <c r="G213" s="23"/>
      <c r="H213" s="23"/>
      <c r="I213" s="23"/>
    </row>
    <row r="214" spans="1:12" ht="15.75" customHeight="1">
      <c r="C214" s="217" t="s">
        <v>6</v>
      </c>
      <c r="G214" s="23"/>
      <c r="H214" s="23"/>
      <c r="I214" s="23"/>
    </row>
    <row r="215" spans="1:12" ht="15.75" thickBot="1">
      <c r="A215" s="10" t="s">
        <v>67</v>
      </c>
      <c r="C215" s="647" t="s">
        <v>76</v>
      </c>
      <c r="D215" s="647"/>
      <c r="E215" s="647"/>
      <c r="F215" s="273"/>
      <c r="G215" s="276"/>
      <c r="H215" s="276"/>
      <c r="I215" s="276"/>
      <c r="J215" s="276"/>
      <c r="K215" s="276"/>
      <c r="L215" s="276"/>
    </row>
    <row r="216" spans="1:12" ht="15.75" customHeight="1">
      <c r="C216" s="650" t="s">
        <v>201</v>
      </c>
      <c r="D216" s="652" t="s">
        <v>1</v>
      </c>
      <c r="E216" s="650" t="s">
        <v>408</v>
      </c>
      <c r="F216" s="276"/>
      <c r="G216" s="276"/>
      <c r="H216" s="276"/>
      <c r="I216" s="276"/>
      <c r="J216" s="276"/>
      <c r="K216" s="276"/>
      <c r="L216" s="276"/>
    </row>
    <row r="217" spans="1:12" ht="15.75" thickBot="1">
      <c r="C217" s="651"/>
      <c r="D217" s="653"/>
      <c r="E217" s="651"/>
      <c r="F217" s="182"/>
      <c r="G217" s="182"/>
      <c r="H217" s="182"/>
      <c r="I217" s="182"/>
      <c r="J217" s="182"/>
      <c r="K217" s="182"/>
      <c r="L217" s="182"/>
    </row>
    <row r="218" spans="1:12">
      <c r="C218" s="263" t="s">
        <v>49</v>
      </c>
      <c r="D218" s="58">
        <v>889863.4595225536</v>
      </c>
      <c r="E218" s="61">
        <v>1</v>
      </c>
    </row>
    <row r="219" spans="1:12">
      <c r="C219" s="264" t="s">
        <v>77</v>
      </c>
      <c r="D219" s="59">
        <v>198382.83999953192</v>
      </c>
      <c r="E219" s="62">
        <v>0.22293626946539871</v>
      </c>
    </row>
    <row r="220" spans="1:12">
      <c r="C220" s="264" t="s">
        <v>465</v>
      </c>
      <c r="D220" s="59">
        <v>175914.41876406499</v>
      </c>
      <c r="E220" s="62">
        <v>0.19768697869496735</v>
      </c>
    </row>
    <row r="221" spans="1:12">
      <c r="C221" s="264" t="s">
        <v>466</v>
      </c>
      <c r="D221" s="59">
        <v>154068.76872532562</v>
      </c>
      <c r="E221" s="62">
        <v>0.17313753821062561</v>
      </c>
    </row>
    <row r="222" spans="1:12">
      <c r="C222" s="264" t="s">
        <v>78</v>
      </c>
      <c r="D222" s="59">
        <v>132021.88643112103</v>
      </c>
      <c r="E222" s="62">
        <v>0.1483619593751562</v>
      </c>
    </row>
    <row r="223" spans="1:12">
      <c r="C223" s="264" t="s">
        <v>79</v>
      </c>
      <c r="D223" s="59">
        <v>95766.161777831061</v>
      </c>
      <c r="E223" s="62">
        <v>0.10761893945978335</v>
      </c>
    </row>
    <row r="224" spans="1:12">
      <c r="C224" s="264" t="s">
        <v>80</v>
      </c>
      <c r="D224" s="59">
        <v>79807.780639061064</v>
      </c>
      <c r="E224" s="62">
        <v>8.9685422842152709E-2</v>
      </c>
    </row>
    <row r="225" spans="1:5" ht="15" customHeight="1" thickBot="1">
      <c r="C225" s="265" t="s">
        <v>81</v>
      </c>
      <c r="D225" s="60">
        <v>53901.603185612039</v>
      </c>
      <c r="E225" s="63">
        <v>6.0572891951909506E-2</v>
      </c>
    </row>
    <row r="226" spans="1:5">
      <c r="C226" s="648" t="s">
        <v>75</v>
      </c>
      <c r="D226" s="648"/>
      <c r="E226" s="648"/>
    </row>
    <row r="227" spans="1:5">
      <c r="C227" s="217" t="s">
        <v>200</v>
      </c>
    </row>
    <row r="228" spans="1:5" ht="15" customHeight="1">
      <c r="C228" s="391" t="s">
        <v>5</v>
      </c>
    </row>
    <row r="229" spans="1:5">
      <c r="C229" s="217" t="s">
        <v>6</v>
      </c>
    </row>
    <row r="231" spans="1:5" ht="15.75" customHeight="1" thickBot="1">
      <c r="A231" s="10" t="s">
        <v>68</v>
      </c>
      <c r="C231" s="649" t="s">
        <v>83</v>
      </c>
      <c r="D231" s="647"/>
      <c r="E231" s="647"/>
    </row>
    <row r="232" spans="1:5">
      <c r="C232" s="650" t="s">
        <v>39</v>
      </c>
      <c r="D232" s="652" t="s">
        <v>1</v>
      </c>
      <c r="E232" s="650" t="s">
        <v>408</v>
      </c>
    </row>
    <row r="233" spans="1:5" ht="15.75" thickBot="1">
      <c r="C233" s="651"/>
      <c r="D233" s="653"/>
      <c r="E233" s="651"/>
    </row>
    <row r="234" spans="1:5">
      <c r="C234" s="263" t="s">
        <v>49</v>
      </c>
      <c r="D234" s="58">
        <v>1005777.3592442714</v>
      </c>
      <c r="E234" s="61">
        <v>1</v>
      </c>
    </row>
    <row r="235" spans="1:5">
      <c r="C235" s="264" t="s">
        <v>84</v>
      </c>
      <c r="D235" s="59">
        <v>668946.95229134301</v>
      </c>
      <c r="E235" s="62">
        <v>0.6651044052075118</v>
      </c>
    </row>
    <row r="236" spans="1:5" ht="15.75" thickBot="1">
      <c r="C236" s="265" t="s">
        <v>85</v>
      </c>
      <c r="D236" s="60">
        <v>336830.4069529188</v>
      </c>
      <c r="E236" s="63">
        <v>0.33489559479247871</v>
      </c>
    </row>
    <row r="237" spans="1:5" ht="36" customHeight="1">
      <c r="C237" s="648" t="s">
        <v>75</v>
      </c>
      <c r="D237" s="648"/>
      <c r="E237" s="648"/>
    </row>
    <row r="238" spans="1:5">
      <c r="C238" s="217" t="s">
        <v>200</v>
      </c>
    </row>
    <row r="239" spans="1:5">
      <c r="C239" s="391" t="s">
        <v>5</v>
      </c>
    </row>
    <row r="240" spans="1:5">
      <c r="C240" s="217" t="s">
        <v>6</v>
      </c>
    </row>
    <row r="241" spans="1:17">
      <c r="C241" s="217"/>
    </row>
    <row r="242" spans="1:17">
      <c r="C242" s="217"/>
    </row>
    <row r="243" spans="1:17" ht="15" customHeight="1" thickBot="1">
      <c r="A243" s="10" t="s">
        <v>69</v>
      </c>
      <c r="C243" s="654" t="s">
        <v>227</v>
      </c>
      <c r="D243" s="654"/>
      <c r="E243" s="654"/>
    </row>
    <row r="244" spans="1:17" s="182" customFormat="1" ht="15.75" thickBot="1">
      <c r="C244" s="392"/>
      <c r="D244" s="174" t="s">
        <v>1</v>
      </c>
      <c r="E244" s="175" t="s">
        <v>408</v>
      </c>
    </row>
    <row r="245" spans="1:17" s="182" customFormat="1">
      <c r="C245" s="399" t="s">
        <v>220</v>
      </c>
      <c r="D245" s="206">
        <v>159679.85734083102</v>
      </c>
      <c r="E245" s="176">
        <f>+D245/D247</f>
        <v>0.15675174485579618</v>
      </c>
      <c r="I245" s="128"/>
      <c r="J245" s="128"/>
    </row>
    <row r="246" spans="1:17" s="182" customFormat="1">
      <c r="C246" s="400" t="s">
        <v>221</v>
      </c>
      <c r="D246" s="207">
        <v>859000.07816946332</v>
      </c>
      <c r="E246" s="177">
        <f>+D246/D247</f>
        <v>0.84324825514418844</v>
      </c>
      <c r="I246" s="128"/>
      <c r="J246" s="128"/>
    </row>
    <row r="247" spans="1:17" s="182" customFormat="1" ht="15.75" thickBot="1">
      <c r="C247" s="401" t="s">
        <v>49</v>
      </c>
      <c r="D247" s="208">
        <v>1018679.93551031</v>
      </c>
      <c r="E247" s="178">
        <f>+D247/D247</f>
        <v>1</v>
      </c>
      <c r="I247" s="128"/>
      <c r="J247" s="128"/>
    </row>
    <row r="248" spans="1:17" s="182" customFormat="1" ht="15" customHeight="1">
      <c r="C248" s="655" t="s">
        <v>316</v>
      </c>
      <c r="D248" s="655"/>
      <c r="E248" s="655"/>
      <c r="I248" s="128"/>
      <c r="J248" s="128"/>
      <c r="K248" s="128"/>
      <c r="L248" s="128"/>
      <c r="M248" s="128"/>
    </row>
    <row r="249" spans="1:17" s="182" customFormat="1" ht="32.25" customHeight="1">
      <c r="C249" s="655"/>
      <c r="D249" s="655"/>
      <c r="E249" s="655"/>
      <c r="I249" s="128"/>
      <c r="J249" s="128"/>
      <c r="K249" s="128"/>
      <c r="L249" s="128"/>
      <c r="M249" s="128"/>
    </row>
    <row r="250" spans="1:17" s="182" customFormat="1" ht="15" customHeight="1">
      <c r="C250" s="172" t="s">
        <v>222</v>
      </c>
      <c r="I250" s="173"/>
      <c r="J250" s="173"/>
      <c r="K250" s="173"/>
      <c r="L250" s="173"/>
      <c r="M250" s="173"/>
      <c r="N250" s="173"/>
      <c r="O250" s="173"/>
      <c r="P250" s="173"/>
      <c r="Q250" s="173"/>
    </row>
    <row r="251" spans="1:17" s="182" customFormat="1">
      <c r="C251" s="172" t="s">
        <v>5</v>
      </c>
      <c r="I251" s="173"/>
      <c r="J251" s="173"/>
      <c r="K251" s="173"/>
      <c r="L251" s="173"/>
      <c r="M251" s="173"/>
      <c r="N251" s="173"/>
      <c r="O251" s="173"/>
      <c r="P251" s="173"/>
      <c r="Q251" s="173"/>
    </row>
    <row r="252" spans="1:17" s="182" customFormat="1">
      <c r="C252" s="172" t="s">
        <v>6</v>
      </c>
      <c r="I252" s="171"/>
      <c r="J252" s="172"/>
      <c r="K252" s="172"/>
      <c r="L252" s="172"/>
      <c r="M252" s="172"/>
      <c r="N252" s="172"/>
      <c r="O252" s="172"/>
      <c r="P252" s="172"/>
      <c r="Q252" s="172"/>
    </row>
    <row r="253" spans="1:17" s="182" customFormat="1">
      <c r="C253" s="172"/>
      <c r="I253" s="171"/>
      <c r="J253" s="172"/>
      <c r="K253" s="172"/>
      <c r="L253" s="172"/>
      <c r="M253" s="172"/>
      <c r="N253" s="172"/>
      <c r="O253" s="172"/>
      <c r="P253" s="172"/>
      <c r="Q253" s="172"/>
    </row>
    <row r="254" spans="1:17" s="182" customFormat="1">
      <c r="C254" s="393"/>
      <c r="D254" s="172"/>
      <c r="F254" s="171"/>
      <c r="G254" s="172"/>
      <c r="H254" s="172"/>
      <c r="I254" s="172"/>
      <c r="J254" s="172"/>
      <c r="K254" s="172"/>
      <c r="L254" s="172"/>
      <c r="M254" s="172"/>
      <c r="N254" s="172"/>
    </row>
    <row r="255" spans="1:17" s="182" customFormat="1" ht="32.25" customHeight="1" thickBot="1">
      <c r="C255" s="675" t="s">
        <v>226</v>
      </c>
      <c r="D255" s="675"/>
      <c r="E255" s="675"/>
      <c r="F255" s="675"/>
      <c r="G255" s="675"/>
      <c r="H255" s="675"/>
    </row>
    <row r="256" spans="1:17" s="182" customFormat="1" ht="23.25" customHeight="1" thickBot="1">
      <c r="C256" s="394"/>
      <c r="D256" s="188"/>
      <c r="E256" s="676" t="s">
        <v>410</v>
      </c>
      <c r="F256" s="677"/>
      <c r="G256" s="677"/>
      <c r="H256" s="678"/>
    </row>
    <row r="257" spans="3:8" s="182" customFormat="1" ht="15" customHeight="1" thickBot="1">
      <c r="C257" s="395"/>
      <c r="D257" s="189"/>
      <c r="E257" s="679" t="s">
        <v>223</v>
      </c>
      <c r="F257" s="680"/>
      <c r="G257" s="679" t="s">
        <v>224</v>
      </c>
      <c r="H257" s="680"/>
    </row>
    <row r="258" spans="3:8" s="182" customFormat="1">
      <c r="C258" s="681" t="s">
        <v>225</v>
      </c>
      <c r="D258" s="278" t="s">
        <v>72</v>
      </c>
      <c r="E258" s="281">
        <v>159679.85734083102</v>
      </c>
      <c r="F258" s="284">
        <v>0.15675174485579618</v>
      </c>
      <c r="G258" s="281">
        <v>859000.07816946332</v>
      </c>
      <c r="H258" s="284">
        <v>0.84324825514418844</v>
      </c>
    </row>
    <row r="259" spans="3:8" s="182" customFormat="1">
      <c r="C259" s="682"/>
      <c r="D259" s="279" t="s">
        <v>25</v>
      </c>
      <c r="E259" s="282">
        <v>6325.6448466720003</v>
      </c>
      <c r="F259" s="285">
        <v>0.12933521515036087</v>
      </c>
      <c r="G259" s="282">
        <v>42583.26862533189</v>
      </c>
      <c r="H259" s="285">
        <v>0.87066478484964005</v>
      </c>
    </row>
    <row r="260" spans="3:8" s="182" customFormat="1">
      <c r="C260" s="682"/>
      <c r="D260" s="279" t="s">
        <v>36</v>
      </c>
      <c r="E260" s="282">
        <v>290.20935046400001</v>
      </c>
      <c r="F260" s="285">
        <v>9.6692544402799854E-2</v>
      </c>
      <c r="G260" s="282">
        <v>2711.1528771660001</v>
      </c>
      <c r="H260" s="285">
        <v>0.90330745559720027</v>
      </c>
    </row>
    <row r="261" spans="3:8" s="182" customFormat="1">
      <c r="C261" s="682"/>
      <c r="D261" s="279" t="s">
        <v>24</v>
      </c>
      <c r="E261" s="282">
        <v>1093.9345922330001</v>
      </c>
      <c r="F261" s="285">
        <v>0.15724241458155058</v>
      </c>
      <c r="G261" s="282">
        <v>5863.0597730859899</v>
      </c>
      <c r="H261" s="285">
        <v>0.84275758541844925</v>
      </c>
    </row>
    <row r="262" spans="3:8" s="182" customFormat="1">
      <c r="C262" s="682"/>
      <c r="D262" s="279" t="s">
        <v>29</v>
      </c>
      <c r="E262" s="282">
        <v>1081.6495860930006</v>
      </c>
      <c r="F262" s="285">
        <v>0.16594473167044374</v>
      </c>
      <c r="G262" s="282">
        <v>5436.4819339910009</v>
      </c>
      <c r="H262" s="285">
        <v>0.83405526832955668</v>
      </c>
    </row>
    <row r="263" spans="3:8" s="182" customFormat="1">
      <c r="C263" s="682"/>
      <c r="D263" s="279" t="s">
        <v>30</v>
      </c>
      <c r="E263" s="282">
        <v>1321.0520603970008</v>
      </c>
      <c r="F263" s="285">
        <v>0.1130942416676872</v>
      </c>
      <c r="G263" s="282">
        <v>10359.932231259001</v>
      </c>
      <c r="H263" s="285">
        <v>0.88690575833231367</v>
      </c>
    </row>
    <row r="264" spans="3:8" s="182" customFormat="1">
      <c r="C264" s="682"/>
      <c r="D264" s="279" t="s">
        <v>27</v>
      </c>
      <c r="E264" s="282">
        <v>2576.626850049</v>
      </c>
      <c r="F264" s="285">
        <v>0.13787643698017288</v>
      </c>
      <c r="G264" s="282">
        <v>16111.315096257036</v>
      </c>
      <c r="H264" s="285">
        <v>0.86212356301982451</v>
      </c>
    </row>
    <row r="265" spans="3:8" s="182" customFormat="1">
      <c r="C265" s="682"/>
      <c r="D265" s="279" t="s">
        <v>20</v>
      </c>
      <c r="E265" s="282">
        <v>7469.0912233930057</v>
      </c>
      <c r="F265" s="285">
        <v>0.16173772448071014</v>
      </c>
      <c r="G265" s="282">
        <v>38711.175299917952</v>
      </c>
      <c r="H265" s="285">
        <v>0.83826227551929311</v>
      </c>
    </row>
    <row r="266" spans="3:8" s="182" customFormat="1">
      <c r="C266" s="682"/>
      <c r="D266" s="279" t="s">
        <v>23</v>
      </c>
      <c r="E266" s="282">
        <v>2574.2353161059987</v>
      </c>
      <c r="F266" s="285">
        <v>0.13868312164092209</v>
      </c>
      <c r="G266" s="282">
        <v>15987.759003370022</v>
      </c>
      <c r="H266" s="285">
        <v>0.86131687835907755</v>
      </c>
    </row>
    <row r="267" spans="3:8" s="182" customFormat="1">
      <c r="C267" s="682"/>
      <c r="D267" s="279" t="s">
        <v>35</v>
      </c>
      <c r="E267" s="282">
        <v>52473.006874130006</v>
      </c>
      <c r="F267" s="285">
        <v>0.15534130958085968</v>
      </c>
      <c r="G267" s="282">
        <v>285318.70491014468</v>
      </c>
      <c r="H267" s="285">
        <v>0.84465869041913133</v>
      </c>
    </row>
    <row r="268" spans="3:8" s="182" customFormat="1">
      <c r="C268" s="682"/>
      <c r="D268" s="279" t="s">
        <v>21</v>
      </c>
      <c r="E268" s="282">
        <v>3082.6998843640022</v>
      </c>
      <c r="F268" s="285">
        <v>0.11125974134651546</v>
      </c>
      <c r="G268" s="282">
        <v>24624.535878147959</v>
      </c>
      <c r="H268" s="285">
        <v>0.88874025865348516</v>
      </c>
    </row>
    <row r="269" spans="3:8" s="182" customFormat="1">
      <c r="C269" s="682"/>
      <c r="D269" s="279" t="s">
        <v>32</v>
      </c>
      <c r="E269" s="282">
        <v>1788.1583901839999</v>
      </c>
      <c r="F269" s="285">
        <v>9.9879463847988251E-2</v>
      </c>
      <c r="G269" s="282">
        <v>16115.005296251988</v>
      </c>
      <c r="H269" s="285">
        <v>0.90012053615201137</v>
      </c>
    </row>
    <row r="270" spans="3:8" s="182" customFormat="1">
      <c r="C270" s="682"/>
      <c r="D270" s="279" t="s">
        <v>443</v>
      </c>
      <c r="E270" s="282">
        <v>7204.8117305830019</v>
      </c>
      <c r="F270" s="285">
        <v>0.23162357646825962</v>
      </c>
      <c r="G270" s="282">
        <v>23900.88070556807</v>
      </c>
      <c r="H270" s="285">
        <v>0.76837642353174052</v>
      </c>
    </row>
    <row r="271" spans="3:8" s="182" customFormat="1">
      <c r="C271" s="682"/>
      <c r="D271" s="279" t="s">
        <v>31</v>
      </c>
      <c r="E271" s="282">
        <v>12897.442051652008</v>
      </c>
      <c r="F271" s="285">
        <v>0.21483933325971272</v>
      </c>
      <c r="G271" s="282">
        <v>47135.522377914021</v>
      </c>
      <c r="H271" s="285">
        <v>0.78516066674028773</v>
      </c>
    </row>
    <row r="272" spans="3:8" s="182" customFormat="1">
      <c r="C272" s="682"/>
      <c r="D272" s="279" t="s">
        <v>13</v>
      </c>
      <c r="E272" s="282">
        <v>241.63688789299999</v>
      </c>
      <c r="F272" s="285">
        <v>0.18299933927073023</v>
      </c>
      <c r="G272" s="282">
        <v>1078.7880319779999</v>
      </c>
      <c r="H272" s="285">
        <v>0.81700066072926947</v>
      </c>
    </row>
    <row r="273" spans="3:8" s="182" customFormat="1" ht="15.75" customHeight="1">
      <c r="C273" s="682"/>
      <c r="D273" s="279" t="s">
        <v>14</v>
      </c>
      <c r="E273" s="282">
        <v>188.932873387</v>
      </c>
      <c r="F273" s="285">
        <v>0.10740371301529755</v>
      </c>
      <c r="G273" s="282">
        <v>1570.1578329099993</v>
      </c>
      <c r="H273" s="285">
        <v>0.8925962869847025</v>
      </c>
    </row>
    <row r="274" spans="3:8" s="182" customFormat="1" ht="15.75" customHeight="1">
      <c r="C274" s="682"/>
      <c r="D274" s="279" t="s">
        <v>15</v>
      </c>
      <c r="E274" s="282">
        <v>459.04495986400002</v>
      </c>
      <c r="F274" s="285">
        <v>0.20988895031832372</v>
      </c>
      <c r="G274" s="282">
        <v>1728.0399684650004</v>
      </c>
      <c r="H274" s="285">
        <v>0.79011104968167656</v>
      </c>
    </row>
    <row r="275" spans="3:8" s="182" customFormat="1">
      <c r="C275" s="682"/>
      <c r="D275" s="279" t="s">
        <v>28</v>
      </c>
      <c r="E275" s="282">
        <v>46767.743033764003</v>
      </c>
      <c r="F275" s="285">
        <v>0.15834647495531162</v>
      </c>
      <c r="G275" s="282">
        <v>248582.96210168567</v>
      </c>
      <c r="H275" s="285">
        <v>0.8416535250446906</v>
      </c>
    </row>
    <row r="276" spans="3:8" s="182" customFormat="1">
      <c r="C276" s="682"/>
      <c r="D276" s="279" t="s">
        <v>19</v>
      </c>
      <c r="E276" s="282">
        <v>4216.1622091079998</v>
      </c>
      <c r="F276" s="285">
        <v>0.12864952180908007</v>
      </c>
      <c r="G276" s="282">
        <v>28556.304799085945</v>
      </c>
      <c r="H276" s="285">
        <v>0.87135047819092093</v>
      </c>
    </row>
    <row r="277" spans="3:8" s="182" customFormat="1">
      <c r="C277" s="682"/>
      <c r="D277" s="279" t="s">
        <v>26</v>
      </c>
      <c r="E277" s="282">
        <v>67.586929771000001</v>
      </c>
      <c r="F277" s="285">
        <v>9.553934316410935E-2</v>
      </c>
      <c r="G277" s="282">
        <v>639.83817419799982</v>
      </c>
      <c r="H277" s="285">
        <v>0.90446065683589072</v>
      </c>
    </row>
    <row r="278" spans="3:8" s="182" customFormat="1">
      <c r="C278" s="682"/>
      <c r="D278" s="279" t="s">
        <v>17</v>
      </c>
      <c r="E278" s="282">
        <v>163.49659589999999</v>
      </c>
      <c r="F278" s="285">
        <v>0.25515729555930905</v>
      </c>
      <c r="G278" s="282">
        <v>477.27127060999999</v>
      </c>
      <c r="H278" s="285">
        <v>0.74484270444069078</v>
      </c>
    </row>
    <row r="279" spans="3:8" s="182" customFormat="1">
      <c r="C279" s="682"/>
      <c r="D279" s="279" t="s">
        <v>18</v>
      </c>
      <c r="E279" s="282">
        <v>578.73904383599995</v>
      </c>
      <c r="F279" s="285">
        <v>0.1565136141408926</v>
      </c>
      <c r="G279" s="282">
        <v>3118.9523487799979</v>
      </c>
      <c r="H279" s="285">
        <v>0.84348638585910762</v>
      </c>
    </row>
    <row r="280" spans="3:8" s="182" customFormat="1">
      <c r="C280" s="682"/>
      <c r="D280" s="279" t="s">
        <v>16</v>
      </c>
      <c r="E280" s="282">
        <v>546.66433634800001</v>
      </c>
      <c r="F280" s="285">
        <v>0.17813714549713194</v>
      </c>
      <c r="G280" s="282">
        <v>2522.1191833520033</v>
      </c>
      <c r="H280" s="285">
        <v>0.82186285450286833</v>
      </c>
    </row>
    <row r="281" spans="3:8" s="182" customFormat="1">
      <c r="C281" s="682"/>
      <c r="D281" s="279" t="s">
        <v>22</v>
      </c>
      <c r="E281" s="282">
        <v>3509.8937970400002</v>
      </c>
      <c r="F281" s="285">
        <v>0.12554084507929203</v>
      </c>
      <c r="G281" s="282">
        <v>24448.288217930021</v>
      </c>
      <c r="H281" s="285">
        <v>0.87445915492070814</v>
      </c>
    </row>
    <row r="282" spans="3:8" s="182" customFormat="1" ht="15.75" thickBot="1">
      <c r="C282" s="683"/>
      <c r="D282" s="280" t="s">
        <v>34</v>
      </c>
      <c r="E282" s="283">
        <v>2722.1611467899975</v>
      </c>
      <c r="F282" s="286">
        <v>0.19438931508729732</v>
      </c>
      <c r="G282" s="283">
        <v>11281.495101329981</v>
      </c>
      <c r="H282" s="286">
        <v>0.80561068491270149</v>
      </c>
    </row>
    <row r="283" spans="3:8" s="182" customFormat="1">
      <c r="C283" s="172" t="s">
        <v>5</v>
      </c>
      <c r="D283" s="190"/>
    </row>
    <row r="284" spans="3:8" s="182" customFormat="1">
      <c r="C284" s="172" t="s">
        <v>6</v>
      </c>
      <c r="E284" s="190"/>
    </row>
    <row r="288" spans="3:8" ht="15.75" customHeight="1"/>
    <row r="289" spans="1:9" ht="15.75" thickBot="1">
      <c r="A289" s="10" t="s">
        <v>74</v>
      </c>
      <c r="C289" s="649" t="s">
        <v>467</v>
      </c>
      <c r="D289" s="665"/>
      <c r="E289" s="665"/>
    </row>
    <row r="290" spans="1:9" ht="24.75" thickBot="1">
      <c r="C290" s="668" t="s">
        <v>117</v>
      </c>
      <c r="D290" s="669"/>
      <c r="E290" s="56" t="s">
        <v>1</v>
      </c>
      <c r="F290" s="474" t="s">
        <v>408</v>
      </c>
    </row>
    <row r="291" spans="1:9">
      <c r="C291" s="670" t="s">
        <v>101</v>
      </c>
      <c r="D291" s="191" t="s">
        <v>273</v>
      </c>
      <c r="E291" s="69">
        <v>55947.936404702028</v>
      </c>
      <c r="F291" s="71">
        <v>5.5230944225770615E-2</v>
      </c>
    </row>
    <row r="292" spans="1:9">
      <c r="C292" s="671"/>
      <c r="D292" s="192" t="s">
        <v>96</v>
      </c>
      <c r="E292" s="68">
        <v>47236.774719953042</v>
      </c>
      <c r="F292" s="62">
        <v>4.6631419094552262E-2</v>
      </c>
    </row>
    <row r="293" spans="1:9">
      <c r="C293" s="671"/>
      <c r="D293" s="192" t="s">
        <v>97</v>
      </c>
      <c r="E293" s="68">
        <v>18568.588819959001</v>
      </c>
      <c r="F293" s="62">
        <v>1.8330625924216075E-2</v>
      </c>
    </row>
    <row r="294" spans="1:9" ht="15.75" thickBot="1">
      <c r="C294" s="672"/>
      <c r="D294" s="193" t="s">
        <v>468</v>
      </c>
      <c r="E294" s="70">
        <v>8320.9675069860023</v>
      </c>
      <c r="F294" s="63">
        <v>8.2143314269616102E-3</v>
      </c>
    </row>
    <row r="295" spans="1:9" ht="15.75" thickBot="1">
      <c r="C295" s="666" t="s">
        <v>98</v>
      </c>
      <c r="D295" s="667"/>
      <c r="E295" s="72">
        <v>882907.44396004127</v>
      </c>
      <c r="F295" s="73">
        <v>0.87159267932849949</v>
      </c>
    </row>
    <row r="296" spans="1:9" ht="15.75" thickBot="1">
      <c r="C296" s="673" t="s">
        <v>99</v>
      </c>
      <c r="D296" s="674"/>
      <c r="E296" s="72">
        <v>1012981.7114116413</v>
      </c>
      <c r="F296" s="73">
        <v>1</v>
      </c>
    </row>
    <row r="297" spans="1:9">
      <c r="C297" s="391" t="s">
        <v>5</v>
      </c>
      <c r="D297" s="44"/>
      <c r="E297" s="44"/>
    </row>
    <row r="298" spans="1:9">
      <c r="C298" s="217" t="s">
        <v>6</v>
      </c>
      <c r="D298" s="45"/>
      <c r="E298" s="45"/>
    </row>
    <row r="301" spans="1:9">
      <c r="H301" s="1"/>
      <c r="I301" s="1"/>
    </row>
    <row r="302" spans="1:9" ht="15.75" thickBot="1">
      <c r="A302" s="10" t="s">
        <v>82</v>
      </c>
      <c r="C302" s="649" t="s">
        <v>87</v>
      </c>
      <c r="D302" s="665"/>
      <c r="H302" s="1"/>
      <c r="I302" s="1"/>
    </row>
    <row r="303" spans="1:9" ht="15.75" thickBot="1">
      <c r="C303" s="66" t="s">
        <v>202</v>
      </c>
      <c r="D303" s="474" t="s">
        <v>408</v>
      </c>
      <c r="H303" s="1"/>
      <c r="I303" s="1"/>
    </row>
    <row r="304" spans="1:9">
      <c r="C304" s="49" t="s">
        <v>49</v>
      </c>
      <c r="D304" s="50">
        <v>1</v>
      </c>
      <c r="H304" s="1"/>
      <c r="I304" s="1"/>
    </row>
    <row r="305" spans="1:9">
      <c r="C305" s="49" t="s">
        <v>469</v>
      </c>
      <c r="D305" s="50">
        <v>0.28951085374760749</v>
      </c>
      <c r="H305" s="1"/>
      <c r="I305" s="1"/>
    </row>
    <row r="306" spans="1:9">
      <c r="C306" s="49" t="s">
        <v>470</v>
      </c>
      <c r="D306" s="50">
        <v>0.19484196638077911</v>
      </c>
      <c r="H306" s="1"/>
      <c r="I306" s="1"/>
    </row>
    <row r="307" spans="1:9">
      <c r="C307" s="49" t="s">
        <v>90</v>
      </c>
      <c r="D307" s="50">
        <v>0.15361844754091653</v>
      </c>
      <c r="H307" s="1"/>
      <c r="I307" s="1"/>
    </row>
    <row r="308" spans="1:9">
      <c r="C308" s="49" t="s">
        <v>91</v>
      </c>
      <c r="D308" s="50">
        <v>0.12227427677540029</v>
      </c>
      <c r="H308" s="1"/>
      <c r="I308" s="1"/>
    </row>
    <row r="309" spans="1:9">
      <c r="C309" s="49" t="s">
        <v>471</v>
      </c>
      <c r="D309" s="50">
        <v>8.2794516613457103E-2</v>
      </c>
      <c r="H309" s="1"/>
      <c r="I309" s="1"/>
    </row>
    <row r="310" spans="1:9">
      <c r="C310" s="49" t="s">
        <v>92</v>
      </c>
      <c r="D310" s="50">
        <v>8.1232667056769417E-2</v>
      </c>
      <c r="H310" s="1"/>
      <c r="I310" s="1"/>
    </row>
    <row r="311" spans="1:9">
      <c r="C311" s="49" t="s">
        <v>93</v>
      </c>
      <c r="D311" s="50">
        <v>5.8115593836016853E-2</v>
      </c>
      <c r="H311" s="1"/>
      <c r="I311" s="1"/>
    </row>
    <row r="312" spans="1:9" ht="15.75" thickBot="1">
      <c r="C312" s="51" t="s">
        <v>66</v>
      </c>
      <c r="D312" s="52">
        <v>1.7611678049049485E-2</v>
      </c>
      <c r="H312" s="1"/>
      <c r="I312" s="1"/>
    </row>
    <row r="313" spans="1:9">
      <c r="C313" s="391" t="s">
        <v>5</v>
      </c>
      <c r="D313" s="277"/>
      <c r="H313" s="1"/>
      <c r="I313" s="1"/>
    </row>
    <row r="314" spans="1:9">
      <c r="C314" s="217" t="s">
        <v>6</v>
      </c>
      <c r="D314" s="1"/>
      <c r="H314" s="1"/>
      <c r="I314" s="1"/>
    </row>
    <row r="315" spans="1:9">
      <c r="H315" s="1"/>
      <c r="I315" s="1"/>
    </row>
    <row r="316" spans="1:9">
      <c r="H316" s="1"/>
      <c r="I316" s="1"/>
    </row>
    <row r="319" spans="1:9" ht="15.75" thickBot="1"/>
    <row r="320" spans="1:9" ht="15.75" thickBot="1">
      <c r="A320" s="10" t="s">
        <v>86</v>
      </c>
      <c r="C320" s="659" t="s">
        <v>414</v>
      </c>
      <c r="D320" s="660"/>
      <c r="E320" s="662"/>
    </row>
    <row r="321" spans="3:5" ht="15.75" thickBot="1">
      <c r="C321" s="396"/>
      <c r="D321" s="56" t="s">
        <v>1</v>
      </c>
      <c r="E321" s="474" t="s">
        <v>408</v>
      </c>
    </row>
    <row r="322" spans="3:5">
      <c r="C322" s="263" t="s">
        <v>101</v>
      </c>
      <c r="D322" s="194">
        <v>562052.83703900687</v>
      </c>
      <c r="E322" s="195">
        <v>0.78269589801644235</v>
      </c>
    </row>
    <row r="323" spans="3:5">
      <c r="C323" s="264" t="s">
        <v>98</v>
      </c>
      <c r="D323" s="194">
        <v>156045.77375401868</v>
      </c>
      <c r="E323" s="195">
        <v>0.21730410198355762</v>
      </c>
    </row>
    <row r="324" spans="3:5" ht="15.75" thickBot="1">
      <c r="C324" s="265" t="s">
        <v>49</v>
      </c>
      <c r="D324" s="196">
        <v>718098.61079302558</v>
      </c>
      <c r="E324" s="197">
        <v>1</v>
      </c>
    </row>
    <row r="325" spans="3:5">
      <c r="C325" s="391" t="s">
        <v>5</v>
      </c>
    </row>
    <row r="326" spans="3:5">
      <c r="C326" s="217" t="s">
        <v>6</v>
      </c>
    </row>
    <row r="328" spans="3:5" ht="15.75" thickBot="1"/>
    <row r="329" spans="3:5" ht="15.75" thickBot="1">
      <c r="C329" s="659" t="s">
        <v>115</v>
      </c>
      <c r="D329" s="660"/>
      <c r="E329" s="661"/>
    </row>
    <row r="330" spans="3:5" ht="15.75" thickBot="1">
      <c r="C330" s="397" t="s">
        <v>116</v>
      </c>
      <c r="D330" s="56" t="s">
        <v>1</v>
      </c>
      <c r="E330" s="474" t="s">
        <v>408</v>
      </c>
    </row>
    <row r="331" spans="3:5">
      <c r="C331" s="263" t="s">
        <v>49</v>
      </c>
      <c r="D331" s="266">
        <v>628685.79118411464</v>
      </c>
      <c r="E331" s="269">
        <v>1</v>
      </c>
    </row>
    <row r="332" spans="3:5">
      <c r="C332" s="264" t="s">
        <v>102</v>
      </c>
      <c r="D332" s="267">
        <v>317408.05058805115</v>
      </c>
      <c r="E332" s="195">
        <v>0.50487549589791214</v>
      </c>
    </row>
    <row r="333" spans="3:5">
      <c r="C333" s="264" t="s">
        <v>103</v>
      </c>
      <c r="D333" s="267">
        <v>295721.18751245347</v>
      </c>
      <c r="E333" s="195">
        <v>0.47037994441622372</v>
      </c>
    </row>
    <row r="334" spans="3:5">
      <c r="C334" s="264" t="s">
        <v>104</v>
      </c>
      <c r="D334" s="267">
        <v>12104.389368119995</v>
      </c>
      <c r="E334" s="195">
        <v>1.9253480097461195E-2</v>
      </c>
    </row>
    <row r="335" spans="3:5" ht="15.75" thickBot="1">
      <c r="C335" s="265" t="s">
        <v>66</v>
      </c>
      <c r="D335" s="268">
        <v>3452.16371549</v>
      </c>
      <c r="E335" s="197">
        <v>5.4910795884028684E-3</v>
      </c>
    </row>
    <row r="336" spans="3:5">
      <c r="C336" s="391" t="s">
        <v>5</v>
      </c>
    </row>
    <row r="337" spans="1:5">
      <c r="C337" s="217" t="s">
        <v>6</v>
      </c>
    </row>
    <row r="340" spans="1:5" ht="15.75" thickBot="1">
      <c r="A340" s="10" t="s">
        <v>94</v>
      </c>
      <c r="C340" s="644" t="s">
        <v>461</v>
      </c>
      <c r="D340" s="644"/>
      <c r="E340" s="644"/>
    </row>
    <row r="341" spans="1:5" ht="15.75" thickBot="1">
      <c r="C341" s="256" t="s">
        <v>114</v>
      </c>
      <c r="D341" s="130" t="s">
        <v>1</v>
      </c>
      <c r="E341" s="474" t="s">
        <v>408</v>
      </c>
    </row>
    <row r="342" spans="1:5">
      <c r="C342" s="263" t="s">
        <v>49</v>
      </c>
      <c r="D342" s="266">
        <v>1902985.3952319901</v>
      </c>
      <c r="E342" s="269">
        <v>1</v>
      </c>
    </row>
    <row r="343" spans="1:5">
      <c r="C343" s="264" t="s">
        <v>105</v>
      </c>
      <c r="D343" s="267">
        <v>721261.83494866826</v>
      </c>
      <c r="E343" s="195">
        <v>0.37901595921640813</v>
      </c>
    </row>
    <row r="344" spans="1:5">
      <c r="C344" s="264" t="s">
        <v>462</v>
      </c>
      <c r="D344" s="267">
        <v>518553.56423021917</v>
      </c>
      <c r="E344" s="195">
        <v>0.27249476823599222</v>
      </c>
    </row>
    <row r="345" spans="1:5">
      <c r="C345" s="264" t="s">
        <v>106</v>
      </c>
      <c r="D345" s="267">
        <v>187521.66251827992</v>
      </c>
      <c r="E345" s="195">
        <v>9.8540778604041479E-2</v>
      </c>
    </row>
    <row r="346" spans="1:5">
      <c r="C346" s="264" t="s">
        <v>107</v>
      </c>
      <c r="D346" s="267">
        <v>158958.25019708084</v>
      </c>
      <c r="E346" s="195">
        <v>8.3530987991477706E-2</v>
      </c>
    </row>
    <row r="347" spans="1:5">
      <c r="C347" s="264" t="s">
        <v>108</v>
      </c>
      <c r="D347" s="267">
        <v>141835.73689811895</v>
      </c>
      <c r="E347" s="195">
        <v>7.4533276636538748E-2</v>
      </c>
    </row>
    <row r="348" spans="1:5">
      <c r="C348" s="264" t="s">
        <v>109</v>
      </c>
      <c r="D348" s="267">
        <v>66783.451912643926</v>
      </c>
      <c r="E348" s="195">
        <v>3.5094043327906076E-2</v>
      </c>
    </row>
    <row r="349" spans="1:5">
      <c r="C349" s="264" t="s">
        <v>110</v>
      </c>
      <c r="D349" s="267">
        <v>45852.948280749006</v>
      </c>
      <c r="E349" s="195">
        <v>2.4095270723377853E-2</v>
      </c>
    </row>
    <row r="350" spans="1:5">
      <c r="C350" s="264" t="s">
        <v>111</v>
      </c>
      <c r="D350" s="267">
        <v>29020.174589514005</v>
      </c>
      <c r="E350" s="195">
        <v>1.5249814666063791E-2</v>
      </c>
    </row>
    <row r="351" spans="1:5">
      <c r="C351" s="264" t="s">
        <v>112</v>
      </c>
      <c r="D351" s="267">
        <v>27225.582655112998</v>
      </c>
      <c r="E351" s="195">
        <v>1.4306774357453209E-2</v>
      </c>
    </row>
    <row r="352" spans="1:5" ht="15.75" thickBot="1">
      <c r="C352" s="265" t="s">
        <v>113</v>
      </c>
      <c r="D352" s="268">
        <v>5972.1890016030002</v>
      </c>
      <c r="E352" s="197">
        <v>3.1383262407407701E-3</v>
      </c>
    </row>
    <row r="353" spans="3:3">
      <c r="C353" s="391" t="s">
        <v>5</v>
      </c>
    </row>
    <row r="354" spans="3:3">
      <c r="C354" s="217" t="s">
        <v>6</v>
      </c>
    </row>
  </sheetData>
  <sortState ref="C48:G84">
    <sortCondition descending="1" ref="E48:E84"/>
  </sortState>
  <mergeCells count="35">
    <mergeCell ref="C2:K2"/>
    <mergeCell ref="C302:D302"/>
    <mergeCell ref="C289:E289"/>
    <mergeCell ref="C295:D295"/>
    <mergeCell ref="C290:D290"/>
    <mergeCell ref="C291:C294"/>
    <mergeCell ref="C296:D296"/>
    <mergeCell ref="C255:H255"/>
    <mergeCell ref="E256:H256"/>
    <mergeCell ref="E257:F257"/>
    <mergeCell ref="G257:H257"/>
    <mergeCell ref="C258:C282"/>
    <mergeCell ref="C6:G6"/>
    <mergeCell ref="C46:G46"/>
    <mergeCell ref="C131:G131"/>
    <mergeCell ref="C329:E329"/>
    <mergeCell ref="C16:G16"/>
    <mergeCell ref="C320:E320"/>
    <mergeCell ref="C170:G170"/>
    <mergeCell ref="C139:G139"/>
    <mergeCell ref="C340:E340"/>
    <mergeCell ref="C93:E93"/>
    <mergeCell ref="C109:E109"/>
    <mergeCell ref="C215:E215"/>
    <mergeCell ref="C226:E226"/>
    <mergeCell ref="C231:E231"/>
    <mergeCell ref="C232:C233"/>
    <mergeCell ref="D232:D233"/>
    <mergeCell ref="E232:E233"/>
    <mergeCell ref="C237:E237"/>
    <mergeCell ref="C243:E243"/>
    <mergeCell ref="C248:E249"/>
    <mergeCell ref="D216:D217"/>
    <mergeCell ref="C216:C217"/>
    <mergeCell ref="E216:E217"/>
  </mergeCells>
  <hyperlinks>
    <hyperlink ref="A1" location="Indice!A1" display="Indice"/>
    <hyperlink ref="A2" location="Indice!A3" display="RP 1"/>
    <hyperlink ref="A93" location="Indice!A4" display="RP2"/>
    <hyperlink ref="A109" location="Indice!A5" display="RP3"/>
    <hyperlink ref="A129" location="Indice!A6" display="RP4"/>
    <hyperlink ref="A215" location="Indice!A7" display="RP5"/>
    <hyperlink ref="A231" location="Indice!A8" display="RP6"/>
    <hyperlink ref="A243" location="Indice!A9" display="RP8"/>
    <hyperlink ref="A289" location="Indice!A10" display="RP8"/>
    <hyperlink ref="A320" location="Indice!A12" display="RP10"/>
    <hyperlink ref="A340" location="Indice!A13" display="RP11"/>
    <hyperlink ref="A302" location="Indice!A11" display="RP9"/>
  </hyperlinks>
  <pageMargins left="0.70866141732283472" right="0.70866141732283472" top="0.74803149606299213" bottom="0.74803149606299213" header="0.31496062992125984" footer="0.31496062992125984"/>
  <pageSetup paperSize="9" scale="32" orientation="landscape" r:id="rId1"/>
  <headerFooter>
    <oddHeader>&amp;C&amp;G</oddHeader>
  </headerFooter>
  <rowBreaks count="3" manualBreakCount="3">
    <brk id="127" max="16383" man="1"/>
    <brk id="236" max="16383" man="1"/>
    <brk id="287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6"/>
  <sheetViews>
    <sheetView showGridLines="0" topLeftCell="A77" workbookViewId="0">
      <selection activeCell="C179" sqref="C179"/>
    </sheetView>
  </sheetViews>
  <sheetFormatPr baseColWidth="10" defaultRowHeight="15"/>
  <cols>
    <col min="3" max="3" width="30.7109375" customWidth="1"/>
    <col min="4" max="4" width="24.5703125" customWidth="1"/>
    <col min="5" max="5" width="28.140625" bestFit="1" customWidth="1"/>
    <col min="6" max="6" width="18.140625" bestFit="1" customWidth="1"/>
    <col min="7" max="7" width="22" bestFit="1" customWidth="1"/>
  </cols>
  <sheetData>
    <row r="1" spans="1:12">
      <c r="A1" s="10" t="s">
        <v>199</v>
      </c>
    </row>
    <row r="2" spans="1:12">
      <c r="A2" s="10" t="s">
        <v>37</v>
      </c>
      <c r="C2" s="713" t="s">
        <v>9</v>
      </c>
      <c r="D2" s="713"/>
      <c r="E2" s="713"/>
      <c r="F2" s="713"/>
      <c r="G2" s="713"/>
      <c r="H2" s="713"/>
      <c r="I2" s="713"/>
      <c r="J2" s="713"/>
      <c r="K2" s="713"/>
      <c r="L2" s="713"/>
    </row>
    <row r="3" spans="1:12"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E4" s="2"/>
      <c r="F4" s="2"/>
      <c r="G4" s="2"/>
      <c r="H4" s="2"/>
      <c r="I4" s="2"/>
      <c r="J4" s="2"/>
      <c r="K4" s="2"/>
      <c r="L4" s="2"/>
    </row>
    <row r="5" spans="1:12">
      <c r="E5" s="2"/>
      <c r="F5" s="2"/>
      <c r="G5" s="2"/>
      <c r="H5" s="2"/>
      <c r="I5" s="2"/>
      <c r="J5" s="2"/>
      <c r="K5" s="2"/>
      <c r="L5" s="2"/>
    </row>
    <row r="6" spans="1:12" ht="36.75" customHeight="1" thickBot="1">
      <c r="C6" s="684" t="s">
        <v>233</v>
      </c>
      <c r="D6" s="684"/>
      <c r="E6" s="684"/>
      <c r="F6" s="684"/>
      <c r="G6" s="684"/>
      <c r="H6" s="2"/>
      <c r="I6" s="2"/>
      <c r="J6" s="2"/>
      <c r="K6" s="2"/>
      <c r="L6" s="2"/>
    </row>
    <row r="7" spans="1:12" ht="24.75" thickBot="1">
      <c r="C7" s="11"/>
      <c r="D7" s="12" t="s">
        <v>11</v>
      </c>
      <c r="E7" s="5" t="s">
        <v>2</v>
      </c>
      <c r="F7" s="13" t="s">
        <v>12</v>
      </c>
      <c r="G7" s="347" t="s">
        <v>389</v>
      </c>
      <c r="H7" s="2"/>
      <c r="I7" s="2"/>
      <c r="J7" s="2"/>
      <c r="K7" s="2"/>
      <c r="L7" s="2"/>
    </row>
    <row r="8" spans="1:12" ht="15.75" customHeight="1" thickBot="1">
      <c r="C8" s="14" t="s">
        <v>4</v>
      </c>
      <c r="D8" s="15">
        <v>99147.64673487551</v>
      </c>
      <c r="E8" s="170">
        <v>3.5694657089762799E-2</v>
      </c>
      <c r="F8" s="16">
        <v>2777660.7150348835</v>
      </c>
      <c r="G8" s="457">
        <v>2.75147E-2</v>
      </c>
      <c r="H8" s="2"/>
      <c r="I8" s="2"/>
      <c r="J8" s="2"/>
      <c r="K8" s="2"/>
      <c r="L8" s="2"/>
    </row>
    <row r="9" spans="1:12">
      <c r="C9" s="1" t="s">
        <v>203</v>
      </c>
      <c r="D9" s="2"/>
      <c r="E9" s="2"/>
      <c r="F9" s="2"/>
      <c r="G9" s="2"/>
      <c r="H9" s="2"/>
      <c r="I9" s="2"/>
      <c r="J9" s="2"/>
      <c r="K9" s="2"/>
      <c r="L9" s="2"/>
    </row>
    <row r="10" spans="1:12">
      <c r="C10" s="1" t="s">
        <v>10</v>
      </c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C11" s="1" t="s">
        <v>5</v>
      </c>
      <c r="D11" s="2"/>
      <c r="G11" s="2"/>
      <c r="H11" s="2"/>
      <c r="I11" s="2"/>
      <c r="J11" s="2"/>
      <c r="K11" s="2"/>
      <c r="L11" s="2"/>
    </row>
    <row r="12" spans="1:12">
      <c r="C12" s="1" t="s">
        <v>6</v>
      </c>
      <c r="D12" s="2"/>
      <c r="H12" s="2"/>
      <c r="I12" s="2"/>
      <c r="J12" s="2"/>
      <c r="K12" s="2"/>
      <c r="L12" s="2"/>
    </row>
    <row r="13" spans="1:12">
      <c r="C13" s="2"/>
      <c r="D13" s="2"/>
      <c r="E13" s="2"/>
      <c r="F13" s="2"/>
      <c r="H13" s="2"/>
      <c r="I13" s="2"/>
      <c r="J13" s="2"/>
      <c r="K13" s="2"/>
      <c r="L13" s="2"/>
    </row>
    <row r="14" spans="1:12">
      <c r="C14" s="2"/>
      <c r="D14" s="2"/>
      <c r="E14" s="2"/>
      <c r="F14" s="2"/>
      <c r="H14" s="2"/>
      <c r="I14" s="2"/>
      <c r="J14" s="2"/>
      <c r="K14" s="2"/>
      <c r="L14" s="2"/>
    </row>
    <row r="15" spans="1:12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 customHeight="1" thickBot="1">
      <c r="C16" s="684" t="s">
        <v>232</v>
      </c>
      <c r="D16" s="684"/>
      <c r="E16" s="684"/>
      <c r="F16" s="684"/>
      <c r="G16" s="684"/>
      <c r="H16" s="2"/>
      <c r="I16" s="2"/>
      <c r="J16" s="2"/>
      <c r="K16" s="2"/>
      <c r="L16" s="2"/>
    </row>
    <row r="17" spans="3:12" ht="24.75" customHeight="1">
      <c r="C17" s="692" t="s">
        <v>7</v>
      </c>
      <c r="D17" s="690" t="s">
        <v>11</v>
      </c>
      <c r="E17" s="688" t="s">
        <v>2</v>
      </c>
      <c r="F17" s="686" t="s">
        <v>12</v>
      </c>
      <c r="G17" s="694" t="s">
        <v>389</v>
      </c>
      <c r="H17" s="2"/>
      <c r="I17" s="2"/>
      <c r="J17" s="2"/>
      <c r="K17" s="2"/>
      <c r="L17" s="2"/>
    </row>
    <row r="18" spans="3:12" ht="15.75" thickBot="1">
      <c r="C18" s="693"/>
      <c r="D18" s="691"/>
      <c r="E18" s="689"/>
      <c r="F18" s="687"/>
      <c r="G18" s="695"/>
      <c r="H18" s="2"/>
      <c r="I18" s="2"/>
      <c r="J18" s="2"/>
      <c r="K18" s="2"/>
      <c r="L18" s="2"/>
    </row>
    <row r="19" spans="3:12">
      <c r="C19" s="17" t="s">
        <v>13</v>
      </c>
      <c r="D19" s="162">
        <v>1041.8621019709994</v>
      </c>
      <c r="E19" s="235">
        <v>8.4347370616489559E-2</v>
      </c>
      <c r="F19" s="453">
        <v>12352.040073758029</v>
      </c>
      <c r="G19" s="308">
        <v>8.7017799999999992E-2</v>
      </c>
      <c r="H19" s="2"/>
      <c r="I19" s="2"/>
      <c r="J19" s="2"/>
      <c r="K19" s="2"/>
      <c r="L19" s="2"/>
    </row>
    <row r="20" spans="3:12">
      <c r="C20" s="18" t="s">
        <v>14</v>
      </c>
      <c r="D20" s="163">
        <v>710.85454861699941</v>
      </c>
      <c r="E20" s="236">
        <v>8.25465033792247E-2</v>
      </c>
      <c r="F20" s="454">
        <v>8611.5646274110659</v>
      </c>
      <c r="G20" s="309">
        <v>0.11848399999999999</v>
      </c>
      <c r="H20" s="2"/>
      <c r="I20" s="2"/>
      <c r="J20" s="2"/>
      <c r="K20" s="2"/>
      <c r="L20" s="2"/>
    </row>
    <row r="21" spans="3:12">
      <c r="C21" s="18" t="s">
        <v>15</v>
      </c>
      <c r="D21" s="163">
        <v>916.55385228599994</v>
      </c>
      <c r="E21" s="236">
        <v>8.2306285167937962E-2</v>
      </c>
      <c r="F21" s="454">
        <v>11135.891389288934</v>
      </c>
      <c r="G21" s="309">
        <v>8.96203E-2</v>
      </c>
      <c r="H21" s="2"/>
      <c r="I21" s="2"/>
      <c r="J21" s="2"/>
      <c r="K21" s="2"/>
      <c r="L21" s="2"/>
    </row>
    <row r="22" spans="3:12">
      <c r="C22" s="18" t="s">
        <v>16</v>
      </c>
      <c r="D22" s="163">
        <v>995.53960283200058</v>
      </c>
      <c r="E22" s="236">
        <v>6.75129694768343E-2</v>
      </c>
      <c r="F22" s="454">
        <v>14745.901573379908</v>
      </c>
      <c r="G22" s="309">
        <v>8.2937899999999995E-2</v>
      </c>
      <c r="H22" s="2"/>
      <c r="I22" s="2"/>
      <c r="J22" s="2"/>
      <c r="K22" s="2"/>
      <c r="L22" s="2"/>
    </row>
    <row r="23" spans="3:12">
      <c r="C23" s="18" t="s">
        <v>17</v>
      </c>
      <c r="D23" s="163">
        <v>313.42261846000002</v>
      </c>
      <c r="E23" s="236">
        <v>5.3366109948036942E-2</v>
      </c>
      <c r="F23" s="454">
        <v>5873.064736500045</v>
      </c>
      <c r="G23" s="309">
        <v>0.18376599999999998</v>
      </c>
      <c r="H23" s="2"/>
      <c r="I23" s="2"/>
      <c r="J23" s="2"/>
      <c r="K23" s="2"/>
      <c r="L23" s="2"/>
    </row>
    <row r="24" spans="3:12">
      <c r="C24" s="18" t="s">
        <v>18</v>
      </c>
      <c r="D24" s="163">
        <v>997.39449905600054</v>
      </c>
      <c r="E24" s="236">
        <v>5.0325296094700815E-2</v>
      </c>
      <c r="F24" s="454">
        <v>19818.949444015787</v>
      </c>
      <c r="G24" s="309">
        <v>0.133294</v>
      </c>
      <c r="H24" s="2"/>
      <c r="I24" s="2"/>
      <c r="J24" s="2"/>
      <c r="K24" s="2"/>
      <c r="L24" s="2"/>
    </row>
    <row r="25" spans="3:12">
      <c r="C25" s="18" t="s">
        <v>19</v>
      </c>
      <c r="D25" s="163">
        <v>3243.9422127480057</v>
      </c>
      <c r="E25" s="236">
        <v>4.7709468181115662E-2</v>
      </c>
      <c r="F25" s="454">
        <v>67993.677909661157</v>
      </c>
      <c r="G25" s="309">
        <v>7.5405300000000008E-2</v>
      </c>
      <c r="H25" s="2"/>
      <c r="I25" s="2"/>
      <c r="J25" s="2"/>
      <c r="K25" s="2"/>
      <c r="L25" s="2"/>
    </row>
    <row r="26" spans="3:12">
      <c r="C26" s="18" t="s">
        <v>20</v>
      </c>
      <c r="D26" s="163">
        <v>6152.6303916080087</v>
      </c>
      <c r="E26" s="236">
        <v>4.5679597472440506E-2</v>
      </c>
      <c r="F26" s="454">
        <v>134690.99405527872</v>
      </c>
      <c r="G26" s="309">
        <v>5.2972999999999999E-2</v>
      </c>
      <c r="H26" s="2"/>
      <c r="I26" s="2"/>
      <c r="J26" s="2"/>
      <c r="K26" s="2"/>
      <c r="L26" s="2"/>
    </row>
    <row r="27" spans="3:12">
      <c r="C27" s="18" t="s">
        <v>21</v>
      </c>
      <c r="D27" s="163">
        <v>3403.0226432939958</v>
      </c>
      <c r="E27" s="236">
        <v>4.5591244595705488E-2</v>
      </c>
      <c r="F27" s="454">
        <v>74642.021148388361</v>
      </c>
      <c r="G27" s="309">
        <v>6.6262000000000001E-2</v>
      </c>
      <c r="H27" s="2"/>
      <c r="I27" s="2"/>
      <c r="J27" s="2"/>
      <c r="K27" s="2"/>
      <c r="L27" s="2"/>
    </row>
    <row r="28" spans="3:12">
      <c r="C28" s="18" t="s">
        <v>22</v>
      </c>
      <c r="D28" s="163">
        <v>3416.7524278500046</v>
      </c>
      <c r="E28" s="236">
        <v>4.3326839271782117E-2</v>
      </c>
      <c r="F28" s="454">
        <v>78859.951135998635</v>
      </c>
      <c r="G28" s="309">
        <v>9.5641599999999993E-2</v>
      </c>
      <c r="H28" s="2"/>
      <c r="I28" s="2"/>
      <c r="J28" s="2"/>
      <c r="K28" s="2"/>
      <c r="L28" s="2"/>
    </row>
    <row r="29" spans="3:12">
      <c r="C29" s="18" t="s">
        <v>23</v>
      </c>
      <c r="D29" s="163">
        <v>3600.8466341859921</v>
      </c>
      <c r="E29" s="236">
        <v>4.2732473316413132E-2</v>
      </c>
      <c r="F29" s="454">
        <v>84264.877614817146</v>
      </c>
      <c r="G29" s="309">
        <v>5.1251600000000001E-2</v>
      </c>
      <c r="H29" s="2"/>
      <c r="I29" s="2"/>
      <c r="J29" s="2"/>
      <c r="K29" s="2"/>
      <c r="L29" s="2"/>
    </row>
    <row r="30" spans="3:12">
      <c r="C30" s="18" t="s">
        <v>24</v>
      </c>
      <c r="D30" s="163">
        <v>1143.2801147710027</v>
      </c>
      <c r="E30" s="236">
        <v>4.2439543300287298E-2</v>
      </c>
      <c r="F30" s="454">
        <v>26939.029637561231</v>
      </c>
      <c r="G30" s="309">
        <v>8.0145999999999995E-2</v>
      </c>
      <c r="H30" s="2"/>
      <c r="I30" s="2"/>
      <c r="J30" s="2"/>
      <c r="K30" s="2"/>
      <c r="L30" s="2"/>
    </row>
    <row r="31" spans="3:12">
      <c r="C31" s="18" t="s">
        <v>25</v>
      </c>
      <c r="D31" s="163">
        <v>4536.0517221860046</v>
      </c>
      <c r="E31" s="236">
        <v>4.113650622736105E-2</v>
      </c>
      <c r="F31" s="454">
        <v>110268.27842683802</v>
      </c>
      <c r="G31" s="309">
        <v>8.1059400000000004E-2</v>
      </c>
      <c r="H31" s="2"/>
      <c r="I31" s="2"/>
      <c r="J31" s="2"/>
      <c r="K31" s="2"/>
      <c r="L31" s="2"/>
    </row>
    <row r="32" spans="3:12">
      <c r="C32" s="18" t="s">
        <v>26</v>
      </c>
      <c r="D32" s="163">
        <v>335.86884606400002</v>
      </c>
      <c r="E32" s="236">
        <v>4.1080032544617145E-2</v>
      </c>
      <c r="F32" s="454">
        <v>8175.9634854040551</v>
      </c>
      <c r="G32" s="309">
        <v>0.17624300000000001</v>
      </c>
      <c r="H32" s="2"/>
      <c r="I32" s="2"/>
      <c r="J32" s="2"/>
      <c r="K32" s="2"/>
      <c r="L32" s="2"/>
    </row>
    <row r="33" spans="3:12">
      <c r="C33" s="18" t="s">
        <v>27</v>
      </c>
      <c r="D33" s="163">
        <v>2061.3243450410014</v>
      </c>
      <c r="E33" s="236">
        <v>3.8570444851477058E-2</v>
      </c>
      <c r="F33" s="454">
        <v>53443.105283813253</v>
      </c>
      <c r="G33" s="309">
        <v>8.5653400000000005E-2</v>
      </c>
      <c r="H33" s="2"/>
      <c r="I33" s="2"/>
      <c r="J33" s="2"/>
      <c r="K33" s="2"/>
      <c r="L33" s="2"/>
    </row>
    <row r="34" spans="3:12">
      <c r="C34" s="18" t="s">
        <v>28</v>
      </c>
      <c r="D34" s="163">
        <v>25221.124955354033</v>
      </c>
      <c r="E34" s="236">
        <v>3.7955995681655356E-2</v>
      </c>
      <c r="F34" s="454">
        <v>664483.29183322517</v>
      </c>
      <c r="G34" s="309">
        <v>7.5586600000000004E-2</v>
      </c>
      <c r="H34" s="2"/>
      <c r="I34" s="2"/>
      <c r="J34" s="2"/>
      <c r="K34" s="2"/>
      <c r="L34" s="2"/>
    </row>
    <row r="35" spans="3:12">
      <c r="C35" s="18" t="s">
        <v>29</v>
      </c>
      <c r="D35" s="163">
        <v>917.93352385300147</v>
      </c>
      <c r="E35" s="236">
        <v>3.6871011819911023E-2</v>
      </c>
      <c r="F35" s="454">
        <v>24895.805093075873</v>
      </c>
      <c r="G35" s="309">
        <v>0.104765</v>
      </c>
      <c r="H35" s="2"/>
      <c r="I35" s="2"/>
      <c r="J35" s="2"/>
      <c r="K35" s="2"/>
      <c r="L35" s="2"/>
    </row>
    <row r="36" spans="3:12">
      <c r="C36" s="19" t="s">
        <v>4</v>
      </c>
      <c r="D36" s="164">
        <v>99147.64673487551</v>
      </c>
      <c r="E36" s="237">
        <v>3.5694657089762799E-2</v>
      </c>
      <c r="F36" s="455">
        <v>2777660.7150348835</v>
      </c>
      <c r="G36" s="310">
        <v>2.75147E-2</v>
      </c>
      <c r="H36" s="2"/>
      <c r="I36" s="2"/>
      <c r="J36" s="2"/>
      <c r="K36" s="2"/>
      <c r="L36" s="2"/>
    </row>
    <row r="37" spans="3:12">
      <c r="C37" s="18" t="s">
        <v>30</v>
      </c>
      <c r="D37" s="163">
        <v>1169.6974341000025</v>
      </c>
      <c r="E37" s="236">
        <v>3.4878254045448323E-2</v>
      </c>
      <c r="F37" s="454">
        <v>33536.582208955217</v>
      </c>
      <c r="G37" s="309">
        <v>8.8699100000000003E-2</v>
      </c>
      <c r="H37" s="2"/>
      <c r="I37" s="2"/>
      <c r="J37" s="2"/>
      <c r="K37" s="2"/>
      <c r="L37" s="2"/>
    </row>
    <row r="38" spans="3:12">
      <c r="C38" s="18" t="s">
        <v>31</v>
      </c>
      <c r="D38" s="163">
        <v>7644.470378779999</v>
      </c>
      <c r="E38" s="236">
        <v>3.4744641258733409E-2</v>
      </c>
      <c r="F38" s="454">
        <v>220018.68782739225</v>
      </c>
      <c r="G38" s="309">
        <v>4.3645300000000005E-2</v>
      </c>
      <c r="H38" s="2"/>
      <c r="I38" s="2"/>
      <c r="J38" s="2"/>
      <c r="K38" s="2"/>
      <c r="L38" s="2"/>
    </row>
    <row r="39" spans="3:12">
      <c r="C39" s="18" t="s">
        <v>32</v>
      </c>
      <c r="D39" s="163">
        <v>2223.9043798019984</v>
      </c>
      <c r="E39" s="236">
        <v>3.4170575211925895E-2</v>
      </c>
      <c r="F39" s="454">
        <v>65082.439087119375</v>
      </c>
      <c r="G39" s="309">
        <v>7.7341099999999996E-2</v>
      </c>
      <c r="H39" s="2"/>
      <c r="I39" s="2"/>
      <c r="J39" s="2"/>
      <c r="K39" s="2"/>
      <c r="L39" s="2"/>
    </row>
    <row r="40" spans="3:12">
      <c r="C40" s="18" t="s">
        <v>34</v>
      </c>
      <c r="D40" s="163">
        <v>1952.7799398599998</v>
      </c>
      <c r="E40" s="236">
        <v>2.92589731945802E-2</v>
      </c>
      <c r="F40" s="454">
        <v>66741.232745027562</v>
      </c>
      <c r="G40" s="309">
        <v>8.6708900000000005E-2</v>
      </c>
      <c r="H40" s="2"/>
      <c r="I40" s="2"/>
      <c r="J40" s="2"/>
      <c r="K40" s="2"/>
      <c r="L40" s="2"/>
    </row>
    <row r="41" spans="3:12">
      <c r="C41" s="18" t="s">
        <v>35</v>
      </c>
      <c r="D41" s="163">
        <v>23324.323160257012</v>
      </c>
      <c r="E41" s="236">
        <v>2.7546619816245271E-2</v>
      </c>
      <c r="F41" s="454">
        <v>846721.78713200183</v>
      </c>
      <c r="G41" s="309">
        <v>7.3924599999999993E-2</v>
      </c>
      <c r="H41" s="2"/>
      <c r="I41" s="2"/>
      <c r="J41" s="2"/>
      <c r="K41" s="2"/>
      <c r="L41" s="2"/>
    </row>
    <row r="42" spans="3:12">
      <c r="C42" s="18" t="s">
        <v>443</v>
      </c>
      <c r="D42" s="163">
        <v>3434.8901638690049</v>
      </c>
      <c r="E42" s="236">
        <v>2.6959239361550355E-2</v>
      </c>
      <c r="F42" s="454">
        <v>127410.49989592412</v>
      </c>
      <c r="G42" s="309">
        <v>6.9426199999999993E-2</v>
      </c>
      <c r="H42" s="2"/>
      <c r="I42" s="2"/>
      <c r="J42" s="2"/>
      <c r="K42" s="2"/>
      <c r="L42" s="2"/>
    </row>
    <row r="43" spans="3:12" ht="15.75" thickBot="1">
      <c r="C43" s="20" t="s">
        <v>36</v>
      </c>
      <c r="D43" s="165">
        <v>314.58030485899991</v>
      </c>
      <c r="E43" s="238">
        <v>2.1391322982713321E-2</v>
      </c>
      <c r="F43" s="456">
        <v>14705.977050284238</v>
      </c>
      <c r="G43" s="311">
        <v>0.159693</v>
      </c>
      <c r="H43" s="2"/>
      <c r="I43" s="2"/>
      <c r="J43" s="2"/>
      <c r="K43" s="2"/>
      <c r="L43" s="2"/>
    </row>
    <row r="44" spans="3:12">
      <c r="C44" s="1" t="s">
        <v>5</v>
      </c>
      <c r="D44" s="2"/>
      <c r="E44" s="2"/>
      <c r="F44" s="2"/>
      <c r="G44" s="2"/>
      <c r="H44" s="2"/>
      <c r="I44" s="2"/>
      <c r="J44" s="2"/>
      <c r="K44" s="2"/>
      <c r="L44" s="2"/>
    </row>
    <row r="45" spans="3:12">
      <c r="C45" s="1" t="s">
        <v>6</v>
      </c>
      <c r="D45" s="2"/>
      <c r="E45" s="2"/>
      <c r="F45" s="2"/>
      <c r="G45" s="2"/>
      <c r="H45" s="2"/>
      <c r="I45" s="2"/>
      <c r="J45" s="2"/>
      <c r="K45" s="2"/>
      <c r="L45" s="2"/>
    </row>
    <row r="46" spans="3:12">
      <c r="C46" s="1"/>
      <c r="D46" s="2"/>
      <c r="E46" s="2"/>
      <c r="F46" s="2"/>
      <c r="G46" s="2"/>
      <c r="H46" s="2"/>
      <c r="I46" s="2"/>
      <c r="J46" s="2"/>
      <c r="K46" s="2"/>
      <c r="L46" s="2"/>
    </row>
    <row r="47" spans="3:12" ht="15.75" customHeight="1" thickBot="1">
      <c r="C47" s="684" t="s">
        <v>303</v>
      </c>
      <c r="D47" s="684"/>
      <c r="E47" s="684"/>
      <c r="F47" s="684"/>
      <c r="G47" s="684"/>
      <c r="H47" s="2"/>
      <c r="I47" s="2"/>
      <c r="J47" s="2"/>
      <c r="K47" s="2"/>
      <c r="L47" s="2"/>
    </row>
    <row r="48" spans="3:12">
      <c r="C48" s="692" t="s">
        <v>287</v>
      </c>
      <c r="D48" s="715" t="s">
        <v>11</v>
      </c>
      <c r="E48" s="688" t="s">
        <v>2</v>
      </c>
      <c r="F48" s="686" t="s">
        <v>12</v>
      </c>
      <c r="G48" s="686" t="s">
        <v>389</v>
      </c>
      <c r="H48" s="2"/>
      <c r="I48" s="2"/>
      <c r="J48" s="2"/>
      <c r="K48" s="2"/>
      <c r="L48" s="2"/>
    </row>
    <row r="49" spans="3:12" ht="15.75" thickBot="1">
      <c r="C49" s="714"/>
      <c r="D49" s="716"/>
      <c r="E49" s="717"/>
      <c r="F49" s="696"/>
      <c r="G49" s="696"/>
      <c r="H49" s="2"/>
      <c r="I49" s="2"/>
      <c r="J49" s="2"/>
      <c r="K49" s="2"/>
      <c r="L49" s="2"/>
    </row>
    <row r="50" spans="3:12">
      <c r="C50" s="291" t="s">
        <v>499</v>
      </c>
      <c r="D50" s="292">
        <v>637.30470671699959</v>
      </c>
      <c r="E50" s="308">
        <v>0.11051404722464292</v>
      </c>
      <c r="F50" s="296">
        <v>5766.7303181969655</v>
      </c>
      <c r="G50" s="308">
        <v>0.1101</v>
      </c>
      <c r="H50" s="295"/>
      <c r="I50" s="2"/>
      <c r="J50" s="2"/>
      <c r="K50" s="2"/>
      <c r="L50" s="2"/>
    </row>
    <row r="51" spans="3:12">
      <c r="C51" s="289" t="s">
        <v>498</v>
      </c>
      <c r="D51" s="290">
        <v>523.71900949499957</v>
      </c>
      <c r="E51" s="309">
        <v>8.50028538538702E-2</v>
      </c>
      <c r="F51" s="297">
        <v>6161.1932511740551</v>
      </c>
      <c r="G51" s="309">
        <v>0.150639</v>
      </c>
      <c r="H51" s="295"/>
      <c r="I51" s="2"/>
      <c r="J51" s="2"/>
      <c r="K51" s="2"/>
      <c r="L51" s="2"/>
    </row>
    <row r="52" spans="3:12">
      <c r="C52" s="289" t="s">
        <v>492</v>
      </c>
      <c r="D52" s="290">
        <v>762.51973098599944</v>
      </c>
      <c r="E52" s="309">
        <v>8.1026808105900738E-2</v>
      </c>
      <c r="F52" s="297">
        <v>9410.7092308189931</v>
      </c>
      <c r="G52" s="309">
        <v>0.10037699999999999</v>
      </c>
      <c r="H52" s="295"/>
      <c r="I52" s="2"/>
      <c r="J52" s="2"/>
      <c r="K52" s="2"/>
      <c r="L52" s="2"/>
    </row>
    <row r="53" spans="3:12">
      <c r="C53" s="289" t="s">
        <v>16</v>
      </c>
      <c r="D53" s="290">
        <v>995.53960283200058</v>
      </c>
      <c r="E53" s="309">
        <v>6.75129694768343E-2</v>
      </c>
      <c r="F53" s="297">
        <v>14745.901573379908</v>
      </c>
      <c r="G53" s="309">
        <v>8.7235999999999994E-2</v>
      </c>
      <c r="H53" s="295"/>
      <c r="I53" s="2"/>
      <c r="J53" s="2"/>
      <c r="K53" s="2"/>
      <c r="L53" s="2"/>
    </row>
    <row r="54" spans="3:12">
      <c r="C54" s="289" t="s">
        <v>491</v>
      </c>
      <c r="D54" s="290">
        <v>527.68204529999991</v>
      </c>
      <c r="E54" s="309">
        <v>5.8418984755519751E-2</v>
      </c>
      <c r="F54" s="297">
        <v>9032.7150926761278</v>
      </c>
      <c r="G54" s="309">
        <v>0.12946299999999999</v>
      </c>
      <c r="H54" s="295"/>
      <c r="I54" s="2"/>
      <c r="J54" s="2"/>
      <c r="K54" s="2"/>
      <c r="L54" s="2"/>
    </row>
    <row r="55" spans="3:12">
      <c r="C55" s="289" t="s">
        <v>489</v>
      </c>
      <c r="D55" s="290">
        <v>776.43433776000029</v>
      </c>
      <c r="E55" s="309">
        <v>5.1414291450141932E-2</v>
      </c>
      <c r="F55" s="297">
        <v>15101.527529810137</v>
      </c>
      <c r="G55" s="309">
        <v>0.15254899999999999</v>
      </c>
      <c r="H55" s="295"/>
      <c r="I55" s="2"/>
      <c r="J55" s="2"/>
      <c r="K55" s="2"/>
      <c r="L55" s="2"/>
    </row>
    <row r="56" spans="3:12">
      <c r="C56" s="289" t="s">
        <v>289</v>
      </c>
      <c r="D56" s="290">
        <v>3334.409960330001</v>
      </c>
      <c r="E56" s="309">
        <v>5.0828633316429374E-2</v>
      </c>
      <c r="F56" s="297">
        <v>65601.015466457902</v>
      </c>
      <c r="G56" s="309">
        <v>8.1303800000000009E-2</v>
      </c>
      <c r="H56" s="295"/>
      <c r="I56" s="2"/>
      <c r="J56" s="2"/>
      <c r="K56" s="2"/>
      <c r="L56" s="2"/>
    </row>
    <row r="57" spans="3:12">
      <c r="C57" s="289" t="s">
        <v>290</v>
      </c>
      <c r="D57" s="290">
        <v>2856.1751033500059</v>
      </c>
      <c r="E57" s="309">
        <v>5.0069502932806327E-2</v>
      </c>
      <c r="F57" s="297">
        <v>57044.207272898551</v>
      </c>
      <c r="G57" s="309">
        <v>8.2756900000000008E-2</v>
      </c>
      <c r="H57" s="295"/>
      <c r="I57" s="2"/>
      <c r="J57" s="2"/>
      <c r="K57" s="2"/>
      <c r="L57" s="2"/>
    </row>
    <row r="58" spans="3:12">
      <c r="C58" s="289" t="s">
        <v>291</v>
      </c>
      <c r="D58" s="290">
        <v>2047.9140528999969</v>
      </c>
      <c r="E58" s="309">
        <v>4.9709725000168029E-2</v>
      </c>
      <c r="F58" s="297">
        <v>41197.452870501183</v>
      </c>
      <c r="G58" s="309">
        <v>9.2757400000000004E-2</v>
      </c>
      <c r="H58" s="295"/>
      <c r="I58" s="2"/>
      <c r="J58" s="2"/>
      <c r="K58" s="2"/>
      <c r="L58" s="2"/>
    </row>
    <row r="59" spans="3:12">
      <c r="C59" s="289" t="s">
        <v>337</v>
      </c>
      <c r="D59" s="290">
        <v>1009.6649611999994</v>
      </c>
      <c r="E59" s="309">
        <v>4.5979001293146179E-2</v>
      </c>
      <c r="F59" s="297">
        <v>21959.262550370015</v>
      </c>
      <c r="G59" s="309">
        <v>0.14708099999999999</v>
      </c>
      <c r="H59" s="295"/>
      <c r="I59" s="2"/>
      <c r="J59" s="2"/>
      <c r="K59" s="2"/>
      <c r="L59" s="2"/>
    </row>
    <row r="60" spans="3:12">
      <c r="C60" s="289" t="s">
        <v>292</v>
      </c>
      <c r="D60" s="290">
        <v>698.01871078000079</v>
      </c>
      <c r="E60" s="309">
        <v>4.3609269776475043E-2</v>
      </c>
      <c r="F60" s="297">
        <v>16006.200387160483</v>
      </c>
      <c r="G60" s="309">
        <v>0.115354</v>
      </c>
      <c r="H60" s="295"/>
      <c r="I60" s="2"/>
      <c r="J60" s="2"/>
      <c r="K60" s="2"/>
      <c r="L60" s="2"/>
    </row>
    <row r="61" spans="3:12">
      <c r="C61" s="289" t="s">
        <v>293</v>
      </c>
      <c r="D61" s="290">
        <v>3416.7524278500046</v>
      </c>
      <c r="E61" s="309">
        <v>4.3326839271782117E-2</v>
      </c>
      <c r="F61" s="297">
        <v>78859.951135998635</v>
      </c>
      <c r="G61" s="309">
        <v>9.5641599999999993E-2</v>
      </c>
      <c r="H61" s="295"/>
      <c r="I61" s="2"/>
      <c r="J61" s="2"/>
      <c r="K61" s="2"/>
      <c r="L61" s="2"/>
    </row>
    <row r="62" spans="3:12">
      <c r="C62" s="289" t="s">
        <v>343</v>
      </c>
      <c r="D62" s="290">
        <v>621.76203078000037</v>
      </c>
      <c r="E62" s="309">
        <v>4.2104811368925403E-2</v>
      </c>
      <c r="F62" s="297">
        <v>14767.006680829811</v>
      </c>
      <c r="G62" s="309">
        <v>0.147813</v>
      </c>
      <c r="H62" s="295"/>
      <c r="I62" s="2"/>
      <c r="J62" s="2"/>
      <c r="K62" s="2"/>
      <c r="L62" s="2"/>
    </row>
    <row r="63" spans="3:12">
      <c r="C63" s="289" t="s">
        <v>336</v>
      </c>
      <c r="D63" s="290">
        <v>966.38158663999877</v>
      </c>
      <c r="E63" s="309">
        <v>4.1752702933747277E-2</v>
      </c>
      <c r="F63" s="297">
        <v>23145.365898189688</v>
      </c>
      <c r="G63" s="309">
        <v>0.12358599999999999</v>
      </c>
      <c r="H63" s="295"/>
      <c r="I63" s="2"/>
      <c r="J63" s="2"/>
      <c r="K63" s="2"/>
      <c r="L63" s="2"/>
    </row>
    <row r="64" spans="3:12">
      <c r="C64" s="289" t="s">
        <v>338</v>
      </c>
      <c r="D64" s="290">
        <v>740.29228498000009</v>
      </c>
      <c r="E64" s="309">
        <v>4.1235169949586509E-2</v>
      </c>
      <c r="F64" s="297">
        <v>17952.93400961049</v>
      </c>
      <c r="G64" s="309">
        <v>0.140511</v>
      </c>
      <c r="H64" s="295"/>
      <c r="I64" s="2"/>
      <c r="J64" s="2"/>
      <c r="K64" s="2"/>
      <c r="L64" s="2"/>
    </row>
    <row r="65" spans="3:12">
      <c r="C65" s="289" t="s">
        <v>333</v>
      </c>
      <c r="D65" s="290">
        <v>1581.5079012299982</v>
      </c>
      <c r="E65" s="309">
        <v>4.072389942715518E-2</v>
      </c>
      <c r="F65" s="297">
        <v>38834.883777741328</v>
      </c>
      <c r="G65" s="309">
        <v>0.12360099999999999</v>
      </c>
      <c r="H65" s="295"/>
      <c r="I65" s="2"/>
      <c r="J65" s="2"/>
      <c r="K65" s="2"/>
      <c r="L65" s="2"/>
    </row>
    <row r="66" spans="3:12">
      <c r="C66" s="289" t="s">
        <v>295</v>
      </c>
      <c r="D66" s="290">
        <v>1687.1162977299998</v>
      </c>
      <c r="E66" s="309">
        <v>3.9911305960922759E-2</v>
      </c>
      <c r="F66" s="616">
        <v>42271.638502179274</v>
      </c>
      <c r="G66" s="309">
        <v>9.7384799999999994E-2</v>
      </c>
      <c r="H66" s="295"/>
      <c r="I66" s="2"/>
      <c r="J66" s="2"/>
      <c r="K66" s="2"/>
      <c r="L66" s="2"/>
    </row>
    <row r="67" spans="3:12">
      <c r="C67" s="289" t="s">
        <v>296</v>
      </c>
      <c r="D67" s="290">
        <v>1601.8048878399982</v>
      </c>
      <c r="E67" s="309">
        <v>3.9036476156527299E-2</v>
      </c>
      <c r="F67" s="297">
        <v>41033.54210090913</v>
      </c>
      <c r="G67" s="309">
        <v>8.3271499999999998E-2</v>
      </c>
      <c r="H67" s="295"/>
    </row>
    <row r="68" spans="3:12">
      <c r="C68" s="289" t="s">
        <v>340</v>
      </c>
      <c r="D68" s="290">
        <v>619.34116658000016</v>
      </c>
      <c r="E68" s="309">
        <v>3.8520529886410491E-2</v>
      </c>
      <c r="F68" s="297">
        <v>16078.209941719808</v>
      </c>
      <c r="G68" s="309">
        <v>0.17074899999999998</v>
      </c>
      <c r="H68" s="295"/>
    </row>
    <row r="69" spans="3:12">
      <c r="C69" s="289" t="s">
        <v>297</v>
      </c>
      <c r="D69" s="290">
        <v>22860.112665200006</v>
      </c>
      <c r="E69" s="309">
        <v>3.7552622565473412E-2</v>
      </c>
      <c r="F69" s="297">
        <v>608748.7664900939</v>
      </c>
      <c r="G69" s="309">
        <v>8.2970199999999994E-2</v>
      </c>
      <c r="H69" s="295"/>
    </row>
    <row r="70" spans="3:12">
      <c r="C70" s="289" t="s">
        <v>294</v>
      </c>
      <c r="D70" s="290">
        <v>3900.1009923200063</v>
      </c>
      <c r="E70" s="309">
        <v>3.7552622565473412E-2</v>
      </c>
      <c r="F70" s="297">
        <v>96433.752838228</v>
      </c>
      <c r="G70" s="309">
        <v>9.2485800000000007E-2</v>
      </c>
      <c r="H70" s="295"/>
    </row>
    <row r="71" spans="3:12">
      <c r="C71" s="289" t="s">
        <v>298</v>
      </c>
      <c r="D71" s="290">
        <v>1723.3903187699964</v>
      </c>
      <c r="E71" s="309">
        <v>3.7242011177359098E-2</v>
      </c>
      <c r="F71" s="297">
        <v>46275.436376478887</v>
      </c>
      <c r="G71" s="309">
        <v>9.3760200000000002E-2</v>
      </c>
      <c r="H71" s="295"/>
    </row>
    <row r="72" spans="3:12">
      <c r="C72" s="19" t="s">
        <v>4</v>
      </c>
      <c r="D72" s="307">
        <v>99147.64673487551</v>
      </c>
      <c r="E72" s="310">
        <v>3.5694657089762799E-2</v>
      </c>
      <c r="F72" s="617">
        <v>2777660.7150348835</v>
      </c>
      <c r="G72" s="310">
        <v>2.75E-2</v>
      </c>
      <c r="H72" s="295"/>
    </row>
    <row r="73" spans="3:12">
      <c r="C73" s="289" t="s">
        <v>335</v>
      </c>
      <c r="D73" s="290">
        <v>1037.2625896799993</v>
      </c>
      <c r="E73" s="309">
        <v>3.5640743484316277E-2</v>
      </c>
      <c r="F73" s="297">
        <v>29103.281477179258</v>
      </c>
      <c r="G73" s="309">
        <v>0.14410000000000001</v>
      </c>
      <c r="H73" s="295"/>
    </row>
    <row r="74" spans="3:12">
      <c r="C74" s="289" t="s">
        <v>299</v>
      </c>
      <c r="D74" s="290">
        <v>1971.341861870003</v>
      </c>
      <c r="E74" s="309">
        <v>3.4436623868830271E-2</v>
      </c>
      <c r="F74" s="297">
        <v>57245.503199700419</v>
      </c>
      <c r="G74" s="309">
        <v>9.0875900000000009E-2</v>
      </c>
      <c r="H74" s="295"/>
    </row>
    <row r="75" spans="3:12">
      <c r="C75" s="289" t="s">
        <v>342</v>
      </c>
      <c r="D75" s="290">
        <v>505.31919067999968</v>
      </c>
      <c r="E75" s="309">
        <v>3.3551042319510282E-2</v>
      </c>
      <c r="F75" s="297">
        <v>15061.206917740115</v>
      </c>
      <c r="G75" s="309">
        <v>0.192746</v>
      </c>
      <c r="H75" s="295"/>
    </row>
    <row r="76" spans="3:12">
      <c r="C76" s="289" t="s">
        <v>331</v>
      </c>
      <c r="D76" s="290">
        <v>2031.6345848699991</v>
      </c>
      <c r="E76" s="309">
        <v>3.2021601529980855E-2</v>
      </c>
      <c r="F76" s="297">
        <v>63445.751861219098</v>
      </c>
      <c r="G76" s="309">
        <v>0.16050200000000001</v>
      </c>
      <c r="H76" s="295"/>
    </row>
    <row r="77" spans="3:12">
      <c r="C77" s="289" t="s">
        <v>300</v>
      </c>
      <c r="D77" s="290">
        <v>574.36056805000032</v>
      </c>
      <c r="E77" s="309">
        <v>3.1947763087138266E-2</v>
      </c>
      <c r="F77" s="297">
        <v>17978.115290370049</v>
      </c>
      <c r="G77" s="309">
        <v>0.135133</v>
      </c>
      <c r="H77" s="295"/>
    </row>
    <row r="78" spans="3:12">
      <c r="C78" s="289" t="s">
        <v>345</v>
      </c>
      <c r="D78" s="290">
        <v>414.1034475780001</v>
      </c>
      <c r="E78" s="309">
        <v>2.80689568216042E-2</v>
      </c>
      <c r="F78" s="297">
        <v>14753.075798644262</v>
      </c>
      <c r="G78" s="309">
        <v>0.141009</v>
      </c>
      <c r="H78" s="295"/>
    </row>
    <row r="79" spans="3:12">
      <c r="C79" s="289" t="s">
        <v>301</v>
      </c>
      <c r="D79" s="290">
        <v>1567.0018825699976</v>
      </c>
      <c r="E79" s="309">
        <v>2.7207391715197947E-2</v>
      </c>
      <c r="F79" s="297">
        <v>57594.711722942418</v>
      </c>
      <c r="G79" s="309">
        <v>0.107873</v>
      </c>
      <c r="H79" s="295"/>
    </row>
    <row r="80" spans="3:12">
      <c r="C80" s="289" t="s">
        <v>341</v>
      </c>
      <c r="D80" s="290">
        <v>477.85205295000031</v>
      </c>
      <c r="E80" s="309">
        <v>2.7133500891926766E-2</v>
      </c>
      <c r="F80" s="297">
        <v>17611.14626723967</v>
      </c>
      <c r="G80" s="309">
        <v>0.14110400000000001</v>
      </c>
      <c r="H80" s="295"/>
    </row>
    <row r="81" spans="1:8">
      <c r="C81" s="289" t="s">
        <v>302</v>
      </c>
      <c r="D81" s="290">
        <v>16299.802823199996</v>
      </c>
      <c r="E81" s="309">
        <v>2.6694328464614885E-2</v>
      </c>
      <c r="F81" s="297">
        <v>610609.21029747848</v>
      </c>
      <c r="G81" s="309">
        <v>0.10267200000000001</v>
      </c>
      <c r="H81" s="295"/>
    </row>
    <row r="82" spans="1:8">
      <c r="C82" s="289" t="s">
        <v>493</v>
      </c>
      <c r="D82" s="290">
        <v>153.21259194599997</v>
      </c>
      <c r="E82" s="309">
        <v>2.1231568623957843E-2</v>
      </c>
      <c r="F82" s="297">
        <v>7216.263416972115</v>
      </c>
      <c r="G82" s="572">
        <v>0.205237</v>
      </c>
      <c r="H82" s="295"/>
    </row>
    <row r="83" spans="1:8">
      <c r="C83" s="289" t="s">
        <v>332</v>
      </c>
      <c r="D83" s="290">
        <v>892.00152759999992</v>
      </c>
      <c r="E83" s="309">
        <v>2.0899332784708263E-2</v>
      </c>
      <c r="F83" s="297">
        <v>42680.861479590603</v>
      </c>
      <c r="G83" s="309">
        <v>0.15901999999999999</v>
      </c>
      <c r="H83" s="295"/>
    </row>
    <row r="84" spans="1:8">
      <c r="C84" s="289" t="s">
        <v>346</v>
      </c>
      <c r="D84" s="290">
        <v>253.85431793000006</v>
      </c>
      <c r="E84" s="309">
        <v>1.8944937972002033E-2</v>
      </c>
      <c r="F84" s="297">
        <v>13399.585594060072</v>
      </c>
      <c r="G84" s="309">
        <v>0.18474099999999999</v>
      </c>
      <c r="H84" s="295"/>
    </row>
    <row r="85" spans="1:8">
      <c r="C85" s="289" t="s">
        <v>339</v>
      </c>
      <c r="D85" s="290">
        <v>284.65155375000006</v>
      </c>
      <c r="E85" s="309">
        <v>1.6031847147720553E-2</v>
      </c>
      <c r="F85" s="297">
        <v>17755.380969339676</v>
      </c>
      <c r="G85" s="309">
        <v>0.21513300000000002</v>
      </c>
      <c r="H85" s="295"/>
    </row>
    <row r="86" spans="1:8">
      <c r="C86" s="289" t="s">
        <v>344</v>
      </c>
      <c r="D86" s="290">
        <v>211.169168028</v>
      </c>
      <c r="E86" s="309">
        <v>1.6012336050519427E-2</v>
      </c>
      <c r="F86" s="297">
        <v>13187.905085288905</v>
      </c>
      <c r="G86" s="309">
        <v>0.18060700000000002</v>
      </c>
      <c r="H86" s="295"/>
    </row>
    <row r="87" spans="1:8">
      <c r="C87" s="289" t="s">
        <v>334</v>
      </c>
      <c r="D87" s="290">
        <v>367.05718663999994</v>
      </c>
      <c r="E87" s="309">
        <v>1.3338969517121687E-2</v>
      </c>
      <c r="F87" s="297">
        <v>27517.656905119336</v>
      </c>
      <c r="G87" s="309">
        <v>0.15718400000000002</v>
      </c>
      <c r="H87" s="295"/>
    </row>
    <row r="88" spans="1:8">
      <c r="C88" s="289" t="s">
        <v>496</v>
      </c>
      <c r="D88" s="290">
        <v>151.06307432400001</v>
      </c>
      <c r="E88" s="290" t="s">
        <v>486</v>
      </c>
      <c r="F88" s="290">
        <v>3456.7729678740002</v>
      </c>
      <c r="G88" s="573" t="s">
        <v>486</v>
      </c>
      <c r="H88" s="295"/>
    </row>
    <row r="89" spans="1:8" ht="15.75" thickBot="1">
      <c r="C89" s="293" t="s">
        <v>497</v>
      </c>
      <c r="D89" s="294">
        <v>76.014251160000001</v>
      </c>
      <c r="E89" s="294" t="s">
        <v>486</v>
      </c>
      <c r="F89" s="294">
        <v>1958.4739710799956</v>
      </c>
      <c r="G89" s="574" t="s">
        <v>486</v>
      </c>
      <c r="H89" s="295"/>
    </row>
    <row r="90" spans="1:8">
      <c r="C90" s="639" t="s">
        <v>511</v>
      </c>
      <c r="D90" s="2"/>
      <c r="E90" s="2"/>
      <c r="F90" s="2"/>
      <c r="G90" s="2"/>
      <c r="H90" s="246"/>
    </row>
    <row r="91" spans="1:8">
      <c r="C91" s="1" t="s">
        <v>5</v>
      </c>
      <c r="D91" s="2"/>
      <c r="E91" s="2"/>
      <c r="F91" s="2"/>
      <c r="G91" s="2"/>
      <c r="H91" s="246"/>
    </row>
    <row r="92" spans="1:8">
      <c r="C92" s="1" t="s">
        <v>6</v>
      </c>
      <c r="D92" s="2"/>
      <c r="E92" s="2"/>
      <c r="F92" s="2"/>
      <c r="G92" s="2"/>
      <c r="H92" s="246"/>
    </row>
    <row r="93" spans="1:8">
      <c r="D93" s="23"/>
      <c r="E93" s="23"/>
      <c r="F93" s="23"/>
      <c r="G93" s="23"/>
      <c r="H93" s="246"/>
    </row>
    <row r="94" spans="1:8">
      <c r="A94" s="10" t="s">
        <v>120</v>
      </c>
      <c r="C94" s="383" t="s">
        <v>406</v>
      </c>
      <c r="D94" s="23"/>
      <c r="E94" s="23"/>
      <c r="F94" s="23"/>
      <c r="G94" s="23"/>
      <c r="H94" s="246"/>
    </row>
    <row r="95" spans="1:8">
      <c r="A95" s="10"/>
      <c r="C95" s="383"/>
      <c r="D95" s="23"/>
      <c r="E95" s="23"/>
      <c r="F95" s="23"/>
      <c r="G95" s="23"/>
      <c r="H95" s="246"/>
    </row>
    <row r="96" spans="1:8" ht="15.75" thickBot="1">
      <c r="A96" s="10"/>
      <c r="C96" s="658" t="s">
        <v>405</v>
      </c>
      <c r="D96" s="658"/>
      <c r="E96" s="658"/>
      <c r="F96" s="658"/>
      <c r="G96" s="658"/>
      <c r="H96" s="246"/>
    </row>
    <row r="97" spans="1:8" ht="24.75" thickBot="1">
      <c r="A97" s="10"/>
      <c r="C97" s="398"/>
      <c r="D97" s="74" t="s">
        <v>127</v>
      </c>
      <c r="E97" s="5" t="s">
        <v>128</v>
      </c>
      <c r="F97" s="13" t="s">
        <v>12</v>
      </c>
      <c r="G97" s="347" t="s">
        <v>389</v>
      </c>
      <c r="H97" s="246"/>
    </row>
    <row r="98" spans="1:8" ht="15.75" thickBot="1">
      <c r="A98" s="10"/>
      <c r="C98" s="385" t="s">
        <v>72</v>
      </c>
      <c r="D98" s="29">
        <v>113371.84632677607</v>
      </c>
      <c r="E98" s="30">
        <v>4081.5584751998522</v>
      </c>
      <c r="F98" s="31">
        <v>2777660.7150342213</v>
      </c>
      <c r="G98" s="457">
        <v>2.9425799999999998E-2</v>
      </c>
      <c r="H98" s="246"/>
    </row>
    <row r="99" spans="1:8">
      <c r="A99" s="10"/>
      <c r="C99" s="217" t="s">
        <v>5</v>
      </c>
      <c r="D99" s="23"/>
      <c r="E99" s="23"/>
      <c r="F99" s="23"/>
      <c r="G99" s="24"/>
      <c r="H99" s="246"/>
    </row>
    <row r="100" spans="1:8">
      <c r="A100" s="10"/>
      <c r="C100" s="217" t="s">
        <v>6</v>
      </c>
      <c r="D100" s="23"/>
      <c r="E100" s="23"/>
      <c r="F100" s="23"/>
      <c r="G100" s="25"/>
      <c r="H100" s="246"/>
    </row>
    <row r="101" spans="1:8">
      <c r="A101" s="10"/>
      <c r="C101" s="217" t="s">
        <v>473</v>
      </c>
      <c r="D101" s="23"/>
      <c r="E101" s="23"/>
      <c r="F101" s="23"/>
      <c r="G101" s="28"/>
      <c r="H101" s="246"/>
    </row>
    <row r="102" spans="1:8">
      <c r="A102" s="10"/>
      <c r="C102" s="217"/>
      <c r="D102" s="23"/>
      <c r="E102" s="23"/>
      <c r="F102" s="23"/>
      <c r="G102" s="28"/>
      <c r="H102" s="246"/>
    </row>
    <row r="103" spans="1:8">
      <c r="A103" s="10"/>
      <c r="C103" s="217"/>
      <c r="D103" s="23"/>
      <c r="E103" s="23"/>
      <c r="F103" s="23"/>
      <c r="G103" s="28"/>
      <c r="H103" s="246"/>
    </row>
    <row r="104" spans="1:8">
      <c r="A104" s="10"/>
      <c r="C104" s="217"/>
      <c r="D104" s="23"/>
      <c r="E104" s="23"/>
      <c r="F104" s="23"/>
      <c r="G104" s="28"/>
      <c r="H104" s="246"/>
    </row>
    <row r="105" spans="1:8" ht="15.75" customHeight="1" thickBot="1">
      <c r="C105" s="685" t="s">
        <v>312</v>
      </c>
      <c r="D105" s="685"/>
      <c r="E105" s="685"/>
      <c r="F105" s="685"/>
      <c r="G105" s="685"/>
    </row>
    <row r="106" spans="1:8" ht="24.75" thickBot="1">
      <c r="C106" s="75" t="s">
        <v>7</v>
      </c>
      <c r="D106" s="74" t="s">
        <v>127</v>
      </c>
      <c r="E106" s="5" t="s">
        <v>128</v>
      </c>
      <c r="F106" s="13" t="s">
        <v>12</v>
      </c>
      <c r="G106" s="452" t="s">
        <v>389</v>
      </c>
    </row>
    <row r="107" spans="1:8">
      <c r="C107" s="76" t="s">
        <v>13</v>
      </c>
      <c r="D107" s="153">
        <v>1305.0083125909996</v>
      </c>
      <c r="E107" s="153">
        <v>10565.123694534444</v>
      </c>
      <c r="F107" s="458">
        <v>12352.040073758029</v>
      </c>
      <c r="G107" s="308">
        <v>8.7164599999999995E-2</v>
      </c>
    </row>
    <row r="108" spans="1:8">
      <c r="C108" s="77" t="s">
        <v>14</v>
      </c>
      <c r="D108" s="154">
        <v>822.10773193899934</v>
      </c>
      <c r="E108" s="154">
        <v>9546.5547494375987</v>
      </c>
      <c r="F108" s="459">
        <v>8611.5646274110659</v>
      </c>
      <c r="G108" s="309">
        <v>0.125081</v>
      </c>
    </row>
    <row r="109" spans="1:8">
      <c r="C109" s="77" t="s">
        <v>15</v>
      </c>
      <c r="D109" s="154">
        <v>1046.685658784</v>
      </c>
      <c r="E109" s="154">
        <v>9399.208578765014</v>
      </c>
      <c r="F109" s="459">
        <v>11135.891389288934</v>
      </c>
      <c r="G109" s="309">
        <v>9.5509299999999991E-2</v>
      </c>
    </row>
    <row r="110" spans="1:8">
      <c r="C110" s="77" t="s">
        <v>16</v>
      </c>
      <c r="D110" s="154">
        <v>1161.3915367860006</v>
      </c>
      <c r="E110" s="154">
        <v>7876.0293564050826</v>
      </c>
      <c r="F110" s="459">
        <v>14745.901573379908</v>
      </c>
      <c r="G110" s="309">
        <v>9.3351500000000004E-2</v>
      </c>
    </row>
    <row r="111" spans="1:8">
      <c r="C111" s="77" t="s">
        <v>20</v>
      </c>
      <c r="D111" s="154">
        <v>7495.0192521620047</v>
      </c>
      <c r="E111" s="154">
        <v>5564.6031159930135</v>
      </c>
      <c r="F111" s="459">
        <v>134690.99405527872</v>
      </c>
      <c r="G111" s="309">
        <v>5.8523399999999996E-2</v>
      </c>
    </row>
    <row r="112" spans="1:8">
      <c r="C112" s="77" t="s">
        <v>18</v>
      </c>
      <c r="D112" s="154">
        <v>1099.5529516760007</v>
      </c>
      <c r="E112" s="154">
        <v>5547.9880746555118</v>
      </c>
      <c r="F112" s="459">
        <v>19818.949444015787</v>
      </c>
      <c r="G112" s="309">
        <v>0.139124</v>
      </c>
    </row>
    <row r="113" spans="3:7">
      <c r="C113" s="77" t="s">
        <v>17</v>
      </c>
      <c r="D113" s="154">
        <v>313.75225799000003</v>
      </c>
      <c r="E113" s="154">
        <v>5342.2237292922382</v>
      </c>
      <c r="F113" s="459">
        <v>5873.064736500045</v>
      </c>
      <c r="G113" s="309">
        <v>0.198626</v>
      </c>
    </row>
    <row r="114" spans="3:7">
      <c r="C114" s="77" t="s">
        <v>19</v>
      </c>
      <c r="D114" s="154">
        <v>3556.2129834760053</v>
      </c>
      <c r="E114" s="154">
        <v>5230.2112384638431</v>
      </c>
      <c r="F114" s="459">
        <v>67993.677909661157</v>
      </c>
      <c r="G114" s="309">
        <v>7.7266899999999999E-2</v>
      </c>
    </row>
    <row r="115" spans="3:7">
      <c r="C115" s="77" t="s">
        <v>21</v>
      </c>
      <c r="D115" s="154">
        <v>3725.0576901739951</v>
      </c>
      <c r="E115" s="154">
        <v>4990.5638042257451</v>
      </c>
      <c r="F115" s="459">
        <v>74642.021148388361</v>
      </c>
      <c r="G115" s="309">
        <v>7.3214000000000001E-2</v>
      </c>
    </row>
    <row r="116" spans="3:7">
      <c r="C116" s="77" t="s">
        <v>29</v>
      </c>
      <c r="D116" s="154">
        <v>1238.9122677950015</v>
      </c>
      <c r="E116" s="154">
        <v>4976.3896494336432</v>
      </c>
      <c r="F116" s="459">
        <v>24895.805093075873</v>
      </c>
      <c r="G116" s="309">
        <v>0.10567500000000001</v>
      </c>
    </row>
    <row r="117" spans="3:7">
      <c r="C117" s="77" t="s">
        <v>23</v>
      </c>
      <c r="D117" s="154">
        <v>4176.4752669159916</v>
      </c>
      <c r="E117" s="154">
        <v>4956.3654337778325</v>
      </c>
      <c r="F117" s="459">
        <v>84264.877614817146</v>
      </c>
      <c r="G117" s="309">
        <v>5.7737800000000006E-2</v>
      </c>
    </row>
    <row r="118" spans="3:7">
      <c r="C118" s="77" t="s">
        <v>22</v>
      </c>
      <c r="D118" s="154">
        <v>3819.4593121500052</v>
      </c>
      <c r="E118" s="154">
        <v>4843.3447613518329</v>
      </c>
      <c r="F118" s="459">
        <v>78859.951135998635</v>
      </c>
      <c r="G118" s="309">
        <v>0.10088</v>
      </c>
    </row>
    <row r="119" spans="3:7">
      <c r="C119" s="77" t="s">
        <v>24</v>
      </c>
      <c r="D119" s="154">
        <v>1284.7623815450029</v>
      </c>
      <c r="E119" s="154">
        <v>4769.1486992302498</v>
      </c>
      <c r="F119" s="459">
        <v>26939.029637561231</v>
      </c>
      <c r="G119" s="309">
        <v>8.6205000000000004E-2</v>
      </c>
    </row>
    <row r="120" spans="3:7">
      <c r="C120" s="77" t="s">
        <v>25</v>
      </c>
      <c r="D120" s="154">
        <v>5041.4352644700039</v>
      </c>
      <c r="E120" s="154">
        <v>4571.9724080166443</v>
      </c>
      <c r="F120" s="459">
        <v>110268.27842683802</v>
      </c>
      <c r="G120" s="309">
        <v>8.5695800000000003E-2</v>
      </c>
    </row>
    <row r="121" spans="3:7">
      <c r="C121" s="77" t="s">
        <v>28</v>
      </c>
      <c r="D121" s="154">
        <v>28057.941529586034</v>
      </c>
      <c r="E121" s="154">
        <v>4222.520246096442</v>
      </c>
      <c r="F121" s="459">
        <v>664483.29183322517</v>
      </c>
      <c r="G121" s="309">
        <v>8.3076700000000003E-2</v>
      </c>
    </row>
    <row r="122" spans="3:7">
      <c r="C122" s="77" t="s">
        <v>26</v>
      </c>
      <c r="D122" s="154">
        <v>341.46593686800003</v>
      </c>
      <c r="E122" s="154">
        <v>4176.4611287415109</v>
      </c>
      <c r="F122" s="459">
        <v>8175.9634854040551</v>
      </c>
      <c r="G122" s="309">
        <v>0.17989899999999998</v>
      </c>
    </row>
    <row r="123" spans="3:7">
      <c r="C123" s="77" t="s">
        <v>31</v>
      </c>
      <c r="D123" s="154">
        <v>9079.0596235309986</v>
      </c>
      <c r="E123" s="154">
        <v>4126.4947596877082</v>
      </c>
      <c r="F123" s="459">
        <v>220018.68782739225</v>
      </c>
      <c r="G123" s="309">
        <v>4.6438100000000003E-2</v>
      </c>
    </row>
    <row r="124" spans="3:7">
      <c r="C124" s="77" t="s">
        <v>27</v>
      </c>
      <c r="D124" s="154">
        <v>2181.8507660860014</v>
      </c>
      <c r="E124" s="154">
        <v>4082.5673480220398</v>
      </c>
      <c r="F124" s="459">
        <v>53443.105283813253</v>
      </c>
      <c r="G124" s="309">
        <v>8.5806099999999996E-2</v>
      </c>
    </row>
    <row r="125" spans="3:7">
      <c r="C125" s="78" t="s">
        <v>4</v>
      </c>
      <c r="D125" s="155">
        <v>113371.84632677607</v>
      </c>
      <c r="E125" s="155">
        <v>4081.5584751998522</v>
      </c>
      <c r="F125" s="460">
        <v>2777660.7150342213</v>
      </c>
      <c r="G125" s="310">
        <v>2.9425799999999998E-2</v>
      </c>
    </row>
    <row r="126" spans="3:7">
      <c r="C126" s="77" t="s">
        <v>32</v>
      </c>
      <c r="D126" s="154">
        <v>2635.5540096999989</v>
      </c>
      <c r="E126" s="154">
        <v>4049.5624421390312</v>
      </c>
      <c r="F126" s="459">
        <v>65082.439087119375</v>
      </c>
      <c r="G126" s="309">
        <v>8.2054500000000002E-2</v>
      </c>
    </row>
    <row r="127" spans="3:7">
      <c r="C127" s="77" t="s">
        <v>30</v>
      </c>
      <c r="D127" s="154">
        <v>1244.6662681590021</v>
      </c>
      <c r="E127" s="154">
        <v>3711.3688580544772</v>
      </c>
      <c r="F127" s="459">
        <v>33536.582208955217</v>
      </c>
      <c r="G127" s="309">
        <v>9.9649699999999994E-2</v>
      </c>
    </row>
    <row r="128" spans="3:7">
      <c r="C128" s="77" t="s">
        <v>34</v>
      </c>
      <c r="D128" s="154">
        <v>2356.88448883</v>
      </c>
      <c r="E128" s="154">
        <v>3531.3769193236776</v>
      </c>
      <c r="F128" s="459">
        <v>66741.232745027562</v>
      </c>
      <c r="G128" s="309">
        <v>8.6805599999999997E-2</v>
      </c>
    </row>
    <row r="129" spans="3:9">
      <c r="C129" s="77" t="s">
        <v>443</v>
      </c>
      <c r="D129" s="154">
        <v>4161.4531414870053</v>
      </c>
      <c r="E129" s="154">
        <v>3266.1775480720257</v>
      </c>
      <c r="F129" s="459">
        <v>127410.49989592412</v>
      </c>
      <c r="G129" s="309">
        <v>7.2633599999999993E-2</v>
      </c>
    </row>
    <row r="130" spans="3:9">
      <c r="C130" s="77" t="s">
        <v>35</v>
      </c>
      <c r="D130" s="154">
        <v>26854.128294614013</v>
      </c>
      <c r="E130" s="154">
        <v>3171.5409598203146</v>
      </c>
      <c r="F130" s="459">
        <v>846721.78713200183</v>
      </c>
      <c r="G130" s="309">
        <v>7.6690800000000003E-2</v>
      </c>
    </row>
    <row r="131" spans="3:9">
      <c r="C131" s="77" t="s">
        <v>36</v>
      </c>
      <c r="D131" s="154">
        <v>285.41047964499995</v>
      </c>
      <c r="E131" s="154">
        <v>1940.7787640977142</v>
      </c>
      <c r="F131" s="459">
        <v>14705.977050284238</v>
      </c>
      <c r="G131" s="309">
        <v>0.16279099999999999</v>
      </c>
    </row>
    <row r="132" spans="3:9" ht="15.75" thickBot="1">
      <c r="C132" s="79" t="s">
        <v>63</v>
      </c>
      <c r="D132" s="157">
        <v>19</v>
      </c>
      <c r="E132" s="157">
        <v>0</v>
      </c>
      <c r="F132" s="461">
        <v>0</v>
      </c>
      <c r="G132" s="311">
        <v>0</v>
      </c>
    </row>
    <row r="133" spans="3:9">
      <c r="C133" s="1" t="s">
        <v>5</v>
      </c>
      <c r="D133" s="2"/>
      <c r="E133" s="2"/>
      <c r="F133" s="2"/>
      <c r="G133" s="2"/>
    </row>
    <row r="134" spans="3:9">
      <c r="C134" s="1" t="s">
        <v>6</v>
      </c>
      <c r="D134" s="2"/>
      <c r="E134" s="2"/>
      <c r="F134" s="2"/>
      <c r="G134" s="2"/>
    </row>
    <row r="135" spans="3:9">
      <c r="C135" s="1"/>
      <c r="D135" s="2"/>
      <c r="E135" s="2"/>
      <c r="F135" s="2"/>
      <c r="G135" s="2"/>
    </row>
    <row r="136" spans="3:9" ht="15.75" customHeight="1" thickBot="1">
      <c r="C136" s="685" t="s">
        <v>311</v>
      </c>
      <c r="D136" s="685"/>
      <c r="E136" s="685"/>
      <c r="F136" s="685"/>
      <c r="G136" s="2"/>
    </row>
    <row r="137" spans="3:9" ht="29.25" customHeight="1" thickBot="1">
      <c r="C137" s="251" t="s">
        <v>287</v>
      </c>
      <c r="D137" s="252" t="s">
        <v>127</v>
      </c>
      <c r="E137" s="496" t="s">
        <v>128</v>
      </c>
      <c r="F137" s="253" t="s">
        <v>12</v>
      </c>
      <c r="G137" s="497" t="s">
        <v>389</v>
      </c>
      <c r="H137" s="209"/>
      <c r="I137" s="209"/>
    </row>
    <row r="138" spans="3:9">
      <c r="C138" s="620" t="s">
        <v>499</v>
      </c>
      <c r="D138" s="621">
        <v>789.31895125499943</v>
      </c>
      <c r="E138" s="621">
        <v>13687.460791504278</v>
      </c>
      <c r="F138" s="352">
        <v>5766.7303181969655</v>
      </c>
      <c r="G138" s="622">
        <v>0.10629300000000001</v>
      </c>
      <c r="H138" s="239"/>
      <c r="I138" s="209"/>
    </row>
    <row r="139" spans="3:9">
      <c r="C139" s="575" t="s">
        <v>498</v>
      </c>
      <c r="D139" s="576">
        <v>617.18009756199945</v>
      </c>
      <c r="E139" s="576">
        <v>10017.21699679509</v>
      </c>
      <c r="F139" s="354">
        <v>6161.1932511740551</v>
      </c>
      <c r="G139" s="577">
        <v>0.15623900000000002</v>
      </c>
      <c r="H139" s="239"/>
      <c r="I139" s="209"/>
    </row>
    <row r="140" spans="3:9">
      <c r="C140" s="575" t="s">
        <v>490</v>
      </c>
      <c r="D140" s="576">
        <v>963.80606640400083</v>
      </c>
      <c r="E140" s="576">
        <v>9058.1657192406274</v>
      </c>
      <c r="F140" s="354">
        <v>10640.190257910179</v>
      </c>
      <c r="G140" s="577">
        <v>9.8243799999999992E-2</v>
      </c>
      <c r="H140" s="239"/>
      <c r="I140" s="209"/>
    </row>
    <row r="141" spans="3:9">
      <c r="C141" s="575" t="s">
        <v>492</v>
      </c>
      <c r="D141" s="576">
        <v>822.07725529199945</v>
      </c>
      <c r="E141" s="576">
        <v>8735.550479020123</v>
      </c>
      <c r="F141" s="354">
        <v>9410.7092308189931</v>
      </c>
      <c r="G141" s="577">
        <v>0.11006199999999999</v>
      </c>
      <c r="H141" s="240"/>
      <c r="I141" s="209"/>
    </row>
    <row r="142" spans="3:9">
      <c r="C142" s="575" t="s">
        <v>491</v>
      </c>
      <c r="D142" s="576">
        <v>610.35772139599987</v>
      </c>
      <c r="E142" s="576">
        <v>6757.1900047073086</v>
      </c>
      <c r="F142" s="354">
        <v>9032.7150926761278</v>
      </c>
      <c r="G142" s="577">
        <v>0.142231</v>
      </c>
      <c r="H142" s="239"/>
      <c r="I142" s="209"/>
    </row>
    <row r="143" spans="3:9">
      <c r="C143" s="298" t="s">
        <v>289</v>
      </c>
      <c r="D143" s="300">
        <v>4190.2216908500004</v>
      </c>
      <c r="E143" s="300">
        <v>6387.4341899364044</v>
      </c>
      <c r="F143" s="35">
        <v>65601.015466457902</v>
      </c>
      <c r="G143" s="62">
        <v>9.2264199999999991E-2</v>
      </c>
      <c r="H143" s="239"/>
      <c r="I143" s="209"/>
    </row>
    <row r="144" spans="3:9">
      <c r="C144" s="575" t="s">
        <v>489</v>
      </c>
      <c r="D144" s="576">
        <v>888.82673469000042</v>
      </c>
      <c r="E144" s="576">
        <v>5885.6743659571712</v>
      </c>
      <c r="F144" s="354">
        <v>15101.527529810137</v>
      </c>
      <c r="G144" s="577">
        <v>0.16011299999999998</v>
      </c>
      <c r="H144" s="239"/>
      <c r="I144" s="209"/>
    </row>
    <row r="145" spans="3:9">
      <c r="C145" s="298" t="s">
        <v>290</v>
      </c>
      <c r="D145" s="300">
        <v>3197.2311370940051</v>
      </c>
      <c r="E145" s="300">
        <v>5604.8305164422809</v>
      </c>
      <c r="F145" s="35">
        <v>57044.207272898551</v>
      </c>
      <c r="G145" s="62">
        <v>8.4830799999999998E-2</v>
      </c>
      <c r="H145" s="240"/>
      <c r="I145" s="209"/>
    </row>
    <row r="146" spans="3:9">
      <c r="C146" s="298" t="s">
        <v>335</v>
      </c>
      <c r="D146" s="300">
        <v>1594.7738808059996</v>
      </c>
      <c r="E146" s="300">
        <v>5479.7046926014473</v>
      </c>
      <c r="F146" s="35">
        <v>29103.281477179258</v>
      </c>
      <c r="G146" s="62">
        <v>0.151445</v>
      </c>
      <c r="H146" s="239"/>
      <c r="I146" s="209"/>
    </row>
    <row r="147" spans="3:9">
      <c r="C147" s="298" t="s">
        <v>292</v>
      </c>
      <c r="D147" s="300">
        <v>874.5451436080009</v>
      </c>
      <c r="E147" s="300">
        <v>5463.7897967935296</v>
      </c>
      <c r="F147" s="35">
        <v>16006.200387160483</v>
      </c>
      <c r="G147" s="62">
        <v>0.11776099999999999</v>
      </c>
      <c r="H147" s="240"/>
      <c r="I147" s="209"/>
    </row>
    <row r="148" spans="3:9">
      <c r="C148" s="298" t="s">
        <v>291</v>
      </c>
      <c r="D148" s="300">
        <v>2224.2715494899971</v>
      </c>
      <c r="E148" s="300">
        <v>5399.0511415395131</v>
      </c>
      <c r="F148" s="35">
        <v>41197.452870501183</v>
      </c>
      <c r="G148" s="62">
        <v>0.105145</v>
      </c>
      <c r="H148" s="239"/>
      <c r="I148" s="209"/>
    </row>
    <row r="149" spans="3:9">
      <c r="C149" s="298" t="s">
        <v>336</v>
      </c>
      <c r="D149" s="300">
        <v>1165.3792612399989</v>
      </c>
      <c r="E149" s="300">
        <v>5035.0435865485661</v>
      </c>
      <c r="F149" s="35">
        <v>23145.365898189688</v>
      </c>
      <c r="G149" s="62">
        <v>0.124793</v>
      </c>
      <c r="H149" s="240"/>
      <c r="I149" s="209"/>
    </row>
    <row r="150" spans="3:9">
      <c r="C150" s="298" t="s">
        <v>293</v>
      </c>
      <c r="D150" s="300">
        <v>3819.4593121500052</v>
      </c>
      <c r="E150" s="300">
        <v>4843.3447613518329</v>
      </c>
      <c r="F150" s="35">
        <v>78859.951135998635</v>
      </c>
      <c r="G150" s="62">
        <v>0.10088</v>
      </c>
      <c r="H150" s="239"/>
      <c r="I150" s="209"/>
    </row>
    <row r="151" spans="3:9">
      <c r="C151" s="298" t="s">
        <v>337</v>
      </c>
      <c r="D151" s="300">
        <v>1051.2132550499996</v>
      </c>
      <c r="E151" s="300">
        <v>4787.1063640626971</v>
      </c>
      <c r="F151" s="35">
        <v>21959.262550370015</v>
      </c>
      <c r="G151" s="62">
        <v>0.143207</v>
      </c>
      <c r="H151" s="239"/>
      <c r="I151" s="209"/>
    </row>
    <row r="152" spans="3:9">
      <c r="C152" s="302" t="s">
        <v>296</v>
      </c>
      <c r="D152" s="300">
        <v>1913.0824433609982</v>
      </c>
      <c r="E152" s="300">
        <v>4662.2405607987039</v>
      </c>
      <c r="F152" s="35">
        <v>41033.54210090913</v>
      </c>
      <c r="G152" s="62">
        <v>9.2871400000000007E-2</v>
      </c>
      <c r="H152" s="239"/>
      <c r="I152" s="209"/>
    </row>
    <row r="153" spans="3:9">
      <c r="C153" s="298" t="s">
        <v>340</v>
      </c>
      <c r="D153" s="300">
        <v>739.39470944000027</v>
      </c>
      <c r="E153" s="300">
        <v>4598.7377458072351</v>
      </c>
      <c r="F153" s="35">
        <v>16078.209941719808</v>
      </c>
      <c r="G153" s="62">
        <v>0.16314599999999999</v>
      </c>
      <c r="H153" s="239"/>
      <c r="I153" s="209"/>
    </row>
    <row r="154" spans="3:9">
      <c r="C154" s="298" t="s">
        <v>294</v>
      </c>
      <c r="D154" s="300">
        <v>4361.3145748240058</v>
      </c>
      <c r="E154" s="300">
        <v>4522.6017306827298</v>
      </c>
      <c r="F154" s="35">
        <v>96433.752838228</v>
      </c>
      <c r="G154" s="62">
        <v>9.7940400000000011E-2</v>
      </c>
      <c r="H154" s="239"/>
      <c r="I154" s="209"/>
    </row>
    <row r="155" spans="3:9">
      <c r="C155" s="618" t="s">
        <v>298</v>
      </c>
      <c r="D155" s="300">
        <v>2050.9348534609967</v>
      </c>
      <c r="E155" s="300">
        <v>4432.016235947277</v>
      </c>
      <c r="F155" s="35">
        <v>46275.436376478887</v>
      </c>
      <c r="G155" s="62">
        <v>9.8628999999999994E-2</v>
      </c>
      <c r="H155" s="239"/>
      <c r="I155" s="209"/>
    </row>
    <row r="156" spans="3:9">
      <c r="C156" s="298" t="s">
        <v>295</v>
      </c>
      <c r="D156" s="300">
        <v>1829.278999436</v>
      </c>
      <c r="E156" s="300">
        <v>4327.438122233405</v>
      </c>
      <c r="F156" s="35">
        <v>42271.638502179274</v>
      </c>
      <c r="G156" s="62">
        <v>9.7380499999999995E-2</v>
      </c>
      <c r="H156" s="239"/>
      <c r="I156" s="209"/>
    </row>
    <row r="157" spans="3:9">
      <c r="C157" s="298" t="s">
        <v>338</v>
      </c>
      <c r="D157" s="300">
        <v>774.54944478400012</v>
      </c>
      <c r="E157" s="300">
        <v>4314.3334920596908</v>
      </c>
      <c r="F157" s="35">
        <v>17952.93400961049</v>
      </c>
      <c r="G157" s="62">
        <v>0.15026100000000001</v>
      </c>
      <c r="H157" s="239"/>
      <c r="I157" s="209"/>
    </row>
    <row r="158" spans="3:9">
      <c r="C158" s="298" t="s">
        <v>343</v>
      </c>
      <c r="D158" s="300">
        <v>636.33952997000029</v>
      </c>
      <c r="E158" s="300">
        <v>4309.1978200028962</v>
      </c>
      <c r="F158" s="35">
        <v>14767.006680829811</v>
      </c>
      <c r="G158" s="62">
        <v>0.15068199999999998</v>
      </c>
      <c r="H158" s="239"/>
      <c r="I158" s="209"/>
    </row>
    <row r="159" spans="3:9">
      <c r="C159" s="298" t="s">
        <v>297</v>
      </c>
      <c r="D159" s="300">
        <v>25470.032311560011</v>
      </c>
      <c r="E159" s="300">
        <v>4183.997358781422</v>
      </c>
      <c r="F159" s="35">
        <v>608748.7664900939</v>
      </c>
      <c r="G159" s="62">
        <v>9.118140000000001E-2</v>
      </c>
      <c r="H159" s="239"/>
      <c r="I159" s="209"/>
    </row>
    <row r="160" spans="3:9">
      <c r="C160" s="298" t="s">
        <v>299</v>
      </c>
      <c r="D160" s="300">
        <v>2365.422170947003</v>
      </c>
      <c r="E160" s="300">
        <v>4132.0663436134873</v>
      </c>
      <c r="F160" s="35">
        <v>57245.503199700419</v>
      </c>
      <c r="G160" s="62">
        <v>9.5781500000000006E-2</v>
      </c>
      <c r="H160" s="239"/>
      <c r="I160" s="209"/>
    </row>
    <row r="161" spans="3:9">
      <c r="C161" s="619" t="s">
        <v>4</v>
      </c>
      <c r="D161" s="155">
        <v>113371.84632677607</v>
      </c>
      <c r="E161" s="155">
        <v>4081.5584751998522</v>
      </c>
      <c r="F161" s="156">
        <v>2777660.7150342213</v>
      </c>
      <c r="G161" s="312">
        <v>2.9399999999999999E-2</v>
      </c>
      <c r="H161" s="239"/>
      <c r="I161" s="209"/>
    </row>
    <row r="162" spans="3:9">
      <c r="C162" s="298" t="s">
        <v>333</v>
      </c>
      <c r="D162" s="300">
        <v>1530.3420464499986</v>
      </c>
      <c r="E162" s="300">
        <v>3940.6376370492248</v>
      </c>
      <c r="F162" s="35">
        <v>38834.883777741328</v>
      </c>
      <c r="G162" s="62">
        <v>0.12872700000000001</v>
      </c>
      <c r="H162" s="239"/>
      <c r="I162" s="209"/>
    </row>
    <row r="163" spans="3:9">
      <c r="C163" s="298" t="s">
        <v>300</v>
      </c>
      <c r="D163" s="300">
        <v>667.94224650000024</v>
      </c>
      <c r="E163" s="300">
        <v>3715.3073929711782</v>
      </c>
      <c r="F163" s="35">
        <v>17978.115290370049</v>
      </c>
      <c r="G163" s="62">
        <v>0.153668</v>
      </c>
      <c r="H163" s="239"/>
      <c r="I163" s="209"/>
    </row>
    <row r="164" spans="3:9">
      <c r="C164" s="298" t="s">
        <v>331</v>
      </c>
      <c r="D164" s="300">
        <v>2190.1306986579993</v>
      </c>
      <c r="E164" s="300">
        <v>3451.9737482955197</v>
      </c>
      <c r="F164" s="35">
        <v>63445.751861219098</v>
      </c>
      <c r="G164" s="62">
        <v>0.17524499999999998</v>
      </c>
      <c r="H164" s="239"/>
      <c r="I164" s="209"/>
    </row>
    <row r="165" spans="3:9">
      <c r="C165" s="298" t="s">
        <v>342</v>
      </c>
      <c r="D165" s="300">
        <v>505.31919067999968</v>
      </c>
      <c r="E165" s="300">
        <v>3355.1042319510284</v>
      </c>
      <c r="F165" s="35">
        <v>15061.206917740115</v>
      </c>
      <c r="G165" s="62">
        <v>0.192746</v>
      </c>
      <c r="H165" s="239"/>
      <c r="I165" s="209"/>
    </row>
    <row r="166" spans="3:9">
      <c r="C166" s="298" t="s">
        <v>301</v>
      </c>
      <c r="D166" s="300">
        <v>1916.7255160579975</v>
      </c>
      <c r="E166" s="300">
        <v>3327.9540060524068</v>
      </c>
      <c r="F166" s="35">
        <v>57594.711722942418</v>
      </c>
      <c r="G166" s="62">
        <v>0.115942</v>
      </c>
      <c r="H166" s="239"/>
      <c r="I166" s="209"/>
    </row>
    <row r="167" spans="3:9">
      <c r="C167" s="298" t="s">
        <v>345</v>
      </c>
      <c r="D167" s="300">
        <v>467.92804786500017</v>
      </c>
      <c r="E167" s="300">
        <v>3171.7321475973204</v>
      </c>
      <c r="F167" s="35">
        <v>14753.075798644262</v>
      </c>
      <c r="G167" s="62">
        <v>0.16727300000000001</v>
      </c>
      <c r="H167" s="239"/>
      <c r="I167" s="209"/>
    </row>
    <row r="168" spans="3:9">
      <c r="C168" s="298" t="s">
        <v>302</v>
      </c>
      <c r="D168" s="300">
        <v>19304.394946228997</v>
      </c>
      <c r="E168" s="300">
        <v>3161.4975045699393</v>
      </c>
      <c r="F168" s="35">
        <v>610609.21029747848</v>
      </c>
      <c r="G168" s="62">
        <v>0.10534300000000001</v>
      </c>
      <c r="H168" s="239"/>
      <c r="I168" s="209"/>
    </row>
    <row r="169" spans="3:9">
      <c r="C169" s="298" t="s">
        <v>341</v>
      </c>
      <c r="D169" s="300">
        <v>547.55315955000026</v>
      </c>
      <c r="E169" s="300">
        <v>3109.1284533168691</v>
      </c>
      <c r="F169" s="35">
        <v>17611.14626723967</v>
      </c>
      <c r="G169" s="62">
        <v>0.16573000000000002</v>
      </c>
      <c r="H169" s="247"/>
      <c r="I169" s="209"/>
    </row>
    <row r="170" spans="3:9">
      <c r="C170" s="298" t="s">
        <v>332</v>
      </c>
      <c r="D170" s="300">
        <v>921.51714183999991</v>
      </c>
      <c r="E170" s="300">
        <v>2159.0874923662368</v>
      </c>
      <c r="F170" s="35">
        <v>42680.861479590603</v>
      </c>
      <c r="G170" s="62">
        <v>0.15942999999999999</v>
      </c>
      <c r="H170" s="247"/>
      <c r="I170" s="209"/>
    </row>
    <row r="171" spans="3:9">
      <c r="C171" s="575" t="s">
        <v>346</v>
      </c>
      <c r="D171" s="576">
        <v>280.38815079000005</v>
      </c>
      <c r="E171" s="576">
        <v>2092.513599183947</v>
      </c>
      <c r="F171" s="354">
        <v>13399.585594060072</v>
      </c>
      <c r="G171" s="577">
        <v>0.18906800000000001</v>
      </c>
      <c r="H171" s="247"/>
      <c r="I171" s="209"/>
    </row>
    <row r="172" spans="3:9">
      <c r="C172" s="575" t="s">
        <v>493</v>
      </c>
      <c r="D172" s="576">
        <v>133.22294259</v>
      </c>
      <c r="E172" s="576">
        <v>1846.1485521255993</v>
      </c>
      <c r="F172" s="354">
        <v>7216.263416972115</v>
      </c>
      <c r="G172" s="583">
        <v>0.205237</v>
      </c>
      <c r="H172" s="247"/>
      <c r="I172" s="209"/>
    </row>
    <row r="173" spans="3:9">
      <c r="C173" s="575" t="s">
        <v>344</v>
      </c>
      <c r="D173" s="576">
        <v>219.77937040100002</v>
      </c>
      <c r="E173" s="576">
        <v>1666.5222336651761</v>
      </c>
      <c r="F173" s="354">
        <v>13187.905085288905</v>
      </c>
      <c r="G173" s="577">
        <v>0.18855899999999998</v>
      </c>
      <c r="H173" s="247"/>
      <c r="I173" s="209"/>
    </row>
    <row r="174" spans="3:9">
      <c r="C174" s="575" t="s">
        <v>339</v>
      </c>
      <c r="D174" s="576">
        <v>293.11056120000006</v>
      </c>
      <c r="E174" s="576">
        <v>1650.8266519662341</v>
      </c>
      <c r="F174" s="354">
        <v>17755.380969339676</v>
      </c>
      <c r="G174" s="577">
        <v>0.21690799999999999</v>
      </c>
      <c r="H174" s="247"/>
      <c r="I174" s="209"/>
    </row>
    <row r="175" spans="3:9">
      <c r="C175" s="575" t="s">
        <v>334</v>
      </c>
      <c r="D175" s="576">
        <v>452.11051814999996</v>
      </c>
      <c r="E175" s="576">
        <v>1642.9833386936737</v>
      </c>
      <c r="F175" s="354">
        <v>27517.656905119336</v>
      </c>
      <c r="G175" s="577">
        <v>0.172434</v>
      </c>
      <c r="H175" s="247"/>
      <c r="I175" s="209"/>
    </row>
    <row r="176" spans="3:9">
      <c r="C176" s="575" t="s">
        <v>496</v>
      </c>
      <c r="D176" s="579" t="s">
        <v>486</v>
      </c>
      <c r="E176" s="579" t="s">
        <v>486</v>
      </c>
      <c r="F176" s="579" t="s">
        <v>486</v>
      </c>
      <c r="G176" s="580" t="s">
        <v>486</v>
      </c>
      <c r="H176" s="247"/>
      <c r="I176" s="209"/>
    </row>
    <row r="177" spans="1:9" ht="15.75" thickBot="1">
      <c r="C177" s="578" t="s">
        <v>497</v>
      </c>
      <c r="D177" s="581" t="s">
        <v>486</v>
      </c>
      <c r="E177" s="581" t="s">
        <v>486</v>
      </c>
      <c r="F177" s="581" t="s">
        <v>486</v>
      </c>
      <c r="G177" s="582" t="s">
        <v>486</v>
      </c>
      <c r="H177" s="247"/>
      <c r="I177" s="209"/>
    </row>
    <row r="178" spans="1:9">
      <c r="C178" s="639" t="s">
        <v>511</v>
      </c>
      <c r="D178" s="2"/>
      <c r="E178" s="2"/>
      <c r="F178" s="2"/>
      <c r="G178" s="2"/>
    </row>
    <row r="179" spans="1:9">
      <c r="C179" s="1" t="s">
        <v>5</v>
      </c>
      <c r="D179" s="2"/>
      <c r="E179" s="2"/>
      <c r="F179" s="2"/>
    </row>
    <row r="180" spans="1:9">
      <c r="C180" s="1" t="s">
        <v>6</v>
      </c>
      <c r="D180" s="2"/>
      <c r="E180" s="2"/>
      <c r="F180" s="2"/>
      <c r="G180" s="2"/>
    </row>
    <row r="181" spans="1:9" ht="30.75" customHeight="1" thickBot="1">
      <c r="A181" s="10" t="s">
        <v>121</v>
      </c>
      <c r="C181" s="649" t="s">
        <v>129</v>
      </c>
      <c r="D181" s="649"/>
      <c r="E181" s="649"/>
      <c r="G181" s="2"/>
    </row>
    <row r="182" spans="1:9" ht="15.75" thickBot="1">
      <c r="C182" s="54" t="s">
        <v>39</v>
      </c>
      <c r="D182" s="12" t="s">
        <v>11</v>
      </c>
      <c r="E182" s="57" t="s">
        <v>408</v>
      </c>
    </row>
    <row r="183" spans="1:9">
      <c r="C183" s="80" t="s">
        <v>49</v>
      </c>
      <c r="D183" s="81">
        <v>99147.64673487551</v>
      </c>
      <c r="E183" s="82">
        <v>1</v>
      </c>
    </row>
    <row r="184" spans="1:9" ht="15.75" customHeight="1">
      <c r="C184" s="38" t="s">
        <v>130</v>
      </c>
      <c r="D184" s="39">
        <v>16088.113001213005</v>
      </c>
      <c r="E184" s="40">
        <v>0.16226419416925966</v>
      </c>
    </row>
    <row r="185" spans="1:9">
      <c r="C185" s="38" t="s">
        <v>131</v>
      </c>
      <c r="D185" s="39">
        <v>9766.4744929800036</v>
      </c>
      <c r="E185" s="40">
        <v>9.8504349973085284E-2</v>
      </c>
    </row>
    <row r="186" spans="1:9">
      <c r="C186" s="38" t="s">
        <v>132</v>
      </c>
      <c r="D186" s="39">
        <v>9472.0190553780012</v>
      </c>
      <c r="E186" s="40">
        <v>9.5534481828968995E-2</v>
      </c>
    </row>
    <row r="187" spans="1:9">
      <c r="C187" s="38" t="s">
        <v>133</v>
      </c>
      <c r="D187" s="39">
        <v>8923.5867947510051</v>
      </c>
      <c r="E187" s="40">
        <v>9.0003011555211274E-2</v>
      </c>
    </row>
    <row r="188" spans="1:9">
      <c r="C188" s="38" t="s">
        <v>134</v>
      </c>
      <c r="D188" s="39">
        <v>8407.2811770980006</v>
      </c>
      <c r="E188" s="40">
        <v>8.4795569576950044E-2</v>
      </c>
    </row>
    <row r="189" spans="1:9">
      <c r="C189" s="38" t="s">
        <v>135</v>
      </c>
      <c r="D189" s="39">
        <v>8227.1391970280001</v>
      </c>
      <c r="E189" s="40">
        <v>8.2978663316414125E-2</v>
      </c>
    </row>
    <row r="190" spans="1:9">
      <c r="C190" s="38" t="s">
        <v>136</v>
      </c>
      <c r="D190" s="39">
        <v>7731.1632617679988</v>
      </c>
      <c r="E190" s="40">
        <v>7.7976265865809372E-2</v>
      </c>
    </row>
    <row r="191" spans="1:9">
      <c r="C191" s="38" t="s">
        <v>137</v>
      </c>
      <c r="D191" s="39">
        <v>6935.8198142349966</v>
      </c>
      <c r="E191" s="40">
        <v>6.9954457242758727E-2</v>
      </c>
    </row>
    <row r="192" spans="1:9">
      <c r="C192" s="38" t="s">
        <v>138</v>
      </c>
      <c r="D192" s="39">
        <v>6158.3557150230026</v>
      </c>
      <c r="E192" s="40">
        <v>6.2112979156133424E-2</v>
      </c>
    </row>
    <row r="193" spans="1:5">
      <c r="C193" s="38" t="s">
        <v>139</v>
      </c>
      <c r="D193" s="39">
        <v>6132.2441954190035</v>
      </c>
      <c r="E193" s="40">
        <v>6.1849619202933297E-2</v>
      </c>
    </row>
    <row r="194" spans="1:5">
      <c r="C194" s="38" t="s">
        <v>140</v>
      </c>
      <c r="D194" s="39">
        <v>5888.8527246780059</v>
      </c>
      <c r="E194" s="40">
        <v>5.939478059852512E-2</v>
      </c>
    </row>
    <row r="195" spans="1:5" ht="15.75" thickBot="1">
      <c r="C195" s="41" t="s">
        <v>141</v>
      </c>
      <c r="D195" s="42">
        <v>5416.5973053040016</v>
      </c>
      <c r="E195" s="43">
        <v>5.4631627513945784E-2</v>
      </c>
    </row>
    <row r="196" spans="1:5" ht="27" customHeight="1">
      <c r="C196" s="719" t="s">
        <v>75</v>
      </c>
      <c r="D196" s="719"/>
      <c r="E196" s="719"/>
    </row>
    <row r="197" spans="1:5">
      <c r="C197" s="1" t="s">
        <v>200</v>
      </c>
    </row>
    <row r="198" spans="1:5" ht="19.5" customHeight="1">
      <c r="C198" s="32" t="s">
        <v>5</v>
      </c>
    </row>
    <row r="199" spans="1:5">
      <c r="C199" s="1" t="s">
        <v>6</v>
      </c>
    </row>
    <row r="201" spans="1:5" ht="36.75" customHeight="1" thickBot="1">
      <c r="A201" s="10" t="s">
        <v>122</v>
      </c>
      <c r="C201" s="649" t="s">
        <v>142</v>
      </c>
      <c r="D201" s="649"/>
      <c r="E201" s="649"/>
    </row>
    <row r="202" spans="1:5" ht="15.75" thickBot="1">
      <c r="C202" s="54" t="s">
        <v>39</v>
      </c>
      <c r="D202" s="12" t="s">
        <v>11</v>
      </c>
      <c r="E202" s="57" t="s">
        <v>408</v>
      </c>
    </row>
    <row r="203" spans="1:5" ht="15.75" customHeight="1">
      <c r="C203" s="80" t="s">
        <v>49</v>
      </c>
      <c r="D203" s="81">
        <v>82349.804991962519</v>
      </c>
      <c r="E203" s="82">
        <v>1</v>
      </c>
    </row>
    <row r="204" spans="1:5">
      <c r="C204" s="38" t="s">
        <v>80</v>
      </c>
      <c r="D204" s="39">
        <v>7916.5683154669996</v>
      </c>
      <c r="E204" s="40">
        <v>9.6133419092366654E-2</v>
      </c>
    </row>
    <row r="205" spans="1:5">
      <c r="C205" s="38" t="s">
        <v>79</v>
      </c>
      <c r="D205" s="39">
        <v>8692.0116443930165</v>
      </c>
      <c r="E205" s="40">
        <v>0.10554987525764478</v>
      </c>
    </row>
    <row r="206" spans="1:5">
      <c r="C206" s="38" t="s">
        <v>465</v>
      </c>
      <c r="D206" s="39">
        <v>14026.908383741991</v>
      </c>
      <c r="E206" s="40">
        <v>0.17033323133079722</v>
      </c>
    </row>
    <row r="207" spans="1:5">
      <c r="C207" s="38" t="s">
        <v>78</v>
      </c>
      <c r="D207" s="39">
        <v>12365.029298244008</v>
      </c>
      <c r="E207" s="40">
        <v>0.15015250247952447</v>
      </c>
    </row>
    <row r="208" spans="1:5">
      <c r="C208" s="38" t="s">
        <v>77</v>
      </c>
      <c r="D208" s="39">
        <v>13724.154619761999</v>
      </c>
      <c r="E208" s="40">
        <v>0.16665679561841706</v>
      </c>
    </row>
    <row r="209" spans="1:7">
      <c r="C209" s="38" t="s">
        <v>466</v>
      </c>
      <c r="D209" s="39">
        <v>15304.883634656995</v>
      </c>
      <c r="E209" s="40">
        <v>0.18585209322779547</v>
      </c>
    </row>
    <row r="210" spans="1:7" ht="15.75" thickBot="1">
      <c r="C210" s="41" t="s">
        <v>81</v>
      </c>
      <c r="D210" s="42">
        <v>10320.249095696996</v>
      </c>
      <c r="E210" s="43">
        <v>0.12532208299344813</v>
      </c>
    </row>
    <row r="211" spans="1:7" ht="28.5" customHeight="1">
      <c r="C211" s="719" t="s">
        <v>75</v>
      </c>
      <c r="D211" s="719"/>
      <c r="E211" s="719"/>
    </row>
    <row r="212" spans="1:7">
      <c r="C212" s="1" t="s">
        <v>200</v>
      </c>
    </row>
    <row r="213" spans="1:7">
      <c r="C213" s="32" t="s">
        <v>5</v>
      </c>
    </row>
    <row r="214" spans="1:7">
      <c r="C214" s="1" t="s">
        <v>6</v>
      </c>
    </row>
    <row r="217" spans="1:7" ht="15.75" customHeight="1" thickBot="1">
      <c r="A217" s="10" t="s">
        <v>123</v>
      </c>
      <c r="C217" s="654" t="s">
        <v>391</v>
      </c>
      <c r="D217" s="654"/>
      <c r="E217" s="654"/>
      <c r="F217" s="128"/>
      <c r="G217" s="128"/>
    </row>
    <row r="218" spans="1:7" ht="15.75" thickBot="1">
      <c r="C218" s="128"/>
      <c r="D218" s="475" t="s">
        <v>390</v>
      </c>
      <c r="E218" s="57" t="s">
        <v>408</v>
      </c>
    </row>
    <row r="219" spans="1:7">
      <c r="C219" s="402" t="s">
        <v>220</v>
      </c>
      <c r="D219" s="405">
        <v>60318.746466642988</v>
      </c>
      <c r="E219" s="408">
        <f>+D219/$D$221</f>
        <v>0.24429469421386193</v>
      </c>
    </row>
    <row r="220" spans="1:7">
      <c r="C220" s="403" t="s">
        <v>221</v>
      </c>
      <c r="D220" s="406">
        <v>186591.02233021104</v>
      </c>
      <c r="E220" s="409">
        <f t="shared" ref="E220:E221" si="0">+D220/$D$221</f>
        <v>0.75570530578613504</v>
      </c>
    </row>
    <row r="221" spans="1:7" ht="15.75" thickBot="1">
      <c r="C221" s="404" t="s">
        <v>49</v>
      </c>
      <c r="D221" s="407">
        <v>246909.76879685477</v>
      </c>
      <c r="E221" s="410">
        <f t="shared" si="0"/>
        <v>1</v>
      </c>
    </row>
    <row r="222" spans="1:7">
      <c r="C222" s="128" t="s">
        <v>5</v>
      </c>
      <c r="D222" s="128"/>
      <c r="E222" s="128"/>
      <c r="F222" s="128"/>
      <c r="G222" s="128"/>
    </row>
    <row r="223" spans="1:7">
      <c r="C223" s="128" t="s">
        <v>6</v>
      </c>
      <c r="D223" s="128"/>
      <c r="E223" s="128"/>
      <c r="F223" s="128"/>
      <c r="G223" s="128"/>
    </row>
    <row r="224" spans="1:7">
      <c r="C224" s="1"/>
      <c r="E224" s="45"/>
      <c r="F224" s="45"/>
    </row>
    <row r="225" spans="3:8">
      <c r="C225" s="1"/>
      <c r="E225" s="45"/>
      <c r="F225" s="45"/>
    </row>
    <row r="226" spans="3:8" ht="15.75" thickBot="1">
      <c r="C226" s="699" t="s">
        <v>392</v>
      </c>
      <c r="D226" s="699"/>
      <c r="E226" s="699"/>
      <c r="F226" s="699"/>
      <c r="G226" s="699"/>
      <c r="H226" s="699"/>
    </row>
    <row r="227" spans="3:8" ht="15.75" thickBot="1">
      <c r="C227" s="703"/>
      <c r="D227" s="704"/>
      <c r="E227" s="707" t="s">
        <v>409</v>
      </c>
      <c r="F227" s="708"/>
      <c r="G227" s="708"/>
      <c r="H227" s="709"/>
    </row>
    <row r="228" spans="3:8" ht="15.75" thickBot="1">
      <c r="C228" s="705"/>
      <c r="D228" s="706"/>
      <c r="E228" s="710" t="s">
        <v>223</v>
      </c>
      <c r="F228" s="711"/>
      <c r="G228" s="712" t="s">
        <v>224</v>
      </c>
      <c r="H228" s="711"/>
    </row>
    <row r="229" spans="3:8">
      <c r="C229" s="720" t="s">
        <v>225</v>
      </c>
      <c r="D229" s="411" t="s">
        <v>72</v>
      </c>
      <c r="E229" s="412">
        <v>60318.746466642988</v>
      </c>
      <c r="F229" s="413">
        <v>0.24429469421386193</v>
      </c>
      <c r="G229" s="414">
        <v>186591.02233021104</v>
      </c>
      <c r="H229" s="413">
        <v>0.75570530578613504</v>
      </c>
    </row>
    <row r="230" spans="3:8">
      <c r="C230" s="721"/>
      <c r="D230" s="415" t="s">
        <v>25</v>
      </c>
      <c r="E230" s="416">
        <v>2335.704044742999</v>
      </c>
      <c r="F230" s="417">
        <v>0.19593208076596499</v>
      </c>
      <c r="G230" s="418">
        <v>9585.2842671860071</v>
      </c>
      <c r="H230" s="417">
        <v>0.80406791923403487</v>
      </c>
    </row>
    <row r="231" spans="3:8">
      <c r="C231" s="721"/>
      <c r="D231" s="415" t="s">
        <v>36</v>
      </c>
      <c r="E231" s="416">
        <v>65.118836930000001</v>
      </c>
      <c r="F231" s="417">
        <v>7.9931877862724904E-2</v>
      </c>
      <c r="G231" s="418">
        <v>749.56034578400011</v>
      </c>
      <c r="H231" s="417">
        <v>0.92006812213727518</v>
      </c>
    </row>
    <row r="232" spans="3:8">
      <c r="C232" s="721"/>
      <c r="D232" s="415" t="s">
        <v>24</v>
      </c>
      <c r="E232" s="416">
        <v>559.24344434800003</v>
      </c>
      <c r="F232" s="417">
        <v>0.19152580649106044</v>
      </c>
      <c r="G232" s="418">
        <v>2360.6943676570008</v>
      </c>
      <c r="H232" s="417">
        <v>0.8084741935089399</v>
      </c>
    </row>
    <row r="233" spans="3:8">
      <c r="C233" s="721"/>
      <c r="D233" s="415" t="s">
        <v>29</v>
      </c>
      <c r="E233" s="416">
        <v>737.166525116</v>
      </c>
      <c r="F233" s="417">
        <v>0.31439319582686426</v>
      </c>
      <c r="G233" s="418">
        <v>1607.5614616880016</v>
      </c>
      <c r="H233" s="417">
        <v>0.68560680417313524</v>
      </c>
    </row>
    <row r="234" spans="3:8">
      <c r="C234" s="721"/>
      <c r="D234" s="415" t="s">
        <v>30</v>
      </c>
      <c r="E234" s="416">
        <v>1005.7035038230003</v>
      </c>
      <c r="F234" s="417">
        <v>0.33966935444896512</v>
      </c>
      <c r="G234" s="418">
        <v>1955.1273472690018</v>
      </c>
      <c r="H234" s="417">
        <v>0.66033064555103493</v>
      </c>
    </row>
    <row r="235" spans="3:8">
      <c r="C235" s="721"/>
      <c r="D235" s="415" t="s">
        <v>27</v>
      </c>
      <c r="E235" s="416">
        <v>1340.700723405</v>
      </c>
      <c r="F235" s="417">
        <v>0.23230195433737719</v>
      </c>
      <c r="G235" s="418">
        <v>4430.6701082750042</v>
      </c>
      <c r="H235" s="417">
        <v>0.76769804566262212</v>
      </c>
    </row>
    <row r="236" spans="3:8">
      <c r="C236" s="721"/>
      <c r="D236" s="415" t="s">
        <v>20</v>
      </c>
      <c r="E236" s="416">
        <v>3237.4402750000004</v>
      </c>
      <c r="F236" s="417">
        <v>0.21321824177363979</v>
      </c>
      <c r="G236" s="418">
        <v>11946.252490073011</v>
      </c>
      <c r="H236" s="417">
        <v>0.78678175822636087</v>
      </c>
    </row>
    <row r="237" spans="3:8">
      <c r="C237" s="721"/>
      <c r="D237" s="415" t="s">
        <v>23</v>
      </c>
      <c r="E237" s="416">
        <v>1710.8607109689992</v>
      </c>
      <c r="F237" s="417">
        <v>0.19672620731486767</v>
      </c>
      <c r="G237" s="418">
        <v>6985.7981344419977</v>
      </c>
      <c r="H237" s="417">
        <v>0.80327379268513355</v>
      </c>
    </row>
    <row r="238" spans="3:8">
      <c r="C238" s="721"/>
      <c r="D238" s="415" t="s">
        <v>35</v>
      </c>
      <c r="E238" s="416">
        <v>10691.947864892994</v>
      </c>
      <c r="F238" s="417">
        <v>0.19316423231799695</v>
      </c>
      <c r="G238" s="418">
        <v>44659.644593960096</v>
      </c>
      <c r="H238" s="417">
        <v>0.80683576768200238</v>
      </c>
    </row>
    <row r="239" spans="3:8">
      <c r="C239" s="721"/>
      <c r="D239" s="415" t="s">
        <v>21</v>
      </c>
      <c r="E239" s="416">
        <v>1906.7530767799999</v>
      </c>
      <c r="F239" s="417">
        <v>0.23176655441555064</v>
      </c>
      <c r="G239" s="418">
        <v>6320.288489196987</v>
      </c>
      <c r="H239" s="417">
        <v>0.76823344558445061</v>
      </c>
    </row>
    <row r="240" spans="3:8">
      <c r="C240" s="721"/>
      <c r="D240" s="415" t="s">
        <v>32</v>
      </c>
      <c r="E240" s="416">
        <v>1884.521560789</v>
      </c>
      <c r="F240" s="417">
        <v>0.30858771217880426</v>
      </c>
      <c r="G240" s="418">
        <v>4222.4019699089986</v>
      </c>
      <c r="H240" s="417">
        <v>0.69141228782119635</v>
      </c>
    </row>
    <row r="241" spans="3:8">
      <c r="C241" s="721"/>
      <c r="D241" s="415" t="s">
        <v>443</v>
      </c>
      <c r="E241" s="416">
        <v>1632.2213443829992</v>
      </c>
      <c r="F241" s="417">
        <v>0.20574371646015377</v>
      </c>
      <c r="G241" s="418">
        <v>6301.0529857670081</v>
      </c>
      <c r="H241" s="417">
        <v>0.79425628353984634</v>
      </c>
    </row>
    <row r="242" spans="3:8">
      <c r="C242" s="721"/>
      <c r="D242" s="415" t="s">
        <v>31</v>
      </c>
      <c r="E242" s="416">
        <v>4897.9135187130023</v>
      </c>
      <c r="F242" s="417">
        <v>0.25361217593191937</v>
      </c>
      <c r="G242" s="418">
        <v>14414.698349054015</v>
      </c>
      <c r="H242" s="417">
        <v>0.74638782406808057</v>
      </c>
    </row>
    <row r="243" spans="3:8">
      <c r="C243" s="721"/>
      <c r="D243" s="415" t="s">
        <v>13</v>
      </c>
      <c r="E243" s="416">
        <v>590.91409417800003</v>
      </c>
      <c r="F243" s="417">
        <v>0.23444346354215082</v>
      </c>
      <c r="G243" s="418">
        <v>1929.5831090710003</v>
      </c>
      <c r="H243" s="417">
        <v>0.76555653645784927</v>
      </c>
    </row>
    <row r="244" spans="3:8">
      <c r="C244" s="721"/>
      <c r="D244" s="415" t="s">
        <v>14</v>
      </c>
      <c r="E244" s="416">
        <v>634.55147102799992</v>
      </c>
      <c r="F244" s="417">
        <v>0.35750518142849536</v>
      </c>
      <c r="G244" s="418">
        <v>1140.3919535469995</v>
      </c>
      <c r="H244" s="417">
        <v>0.64249481857150481</v>
      </c>
    </row>
    <row r="245" spans="3:8">
      <c r="C245" s="721"/>
      <c r="D245" s="415" t="s">
        <v>15</v>
      </c>
      <c r="E245" s="416">
        <v>608.43205805799994</v>
      </c>
      <c r="F245" s="417">
        <v>0.28372060301653668</v>
      </c>
      <c r="G245" s="418">
        <v>1536.0440624249998</v>
      </c>
      <c r="H245" s="417">
        <v>0.7162793969834631</v>
      </c>
    </row>
    <row r="246" spans="3:8">
      <c r="C246" s="721"/>
      <c r="D246" s="415" t="s">
        <v>28</v>
      </c>
      <c r="E246" s="416">
        <v>20406.202376880003</v>
      </c>
      <c r="F246" s="417">
        <v>0.31092028782705761</v>
      </c>
      <c r="G246" s="418">
        <v>45225.418253262011</v>
      </c>
      <c r="H246" s="417">
        <v>0.68907971217294262</v>
      </c>
    </row>
    <row r="247" spans="3:8">
      <c r="C247" s="721"/>
      <c r="D247" s="415" t="s">
        <v>19</v>
      </c>
      <c r="E247" s="416">
        <v>2004.9887827890002</v>
      </c>
      <c r="F247" s="417">
        <v>0.23684839196519403</v>
      </c>
      <c r="G247" s="418">
        <v>6460.2947099680041</v>
      </c>
      <c r="H247" s="417">
        <v>0.76315160803480464</v>
      </c>
    </row>
    <row r="248" spans="3:8">
      <c r="C248" s="721"/>
      <c r="D248" s="415" t="s">
        <v>26</v>
      </c>
      <c r="E248" s="416">
        <v>187.44688634800002</v>
      </c>
      <c r="F248" s="417">
        <v>0.24751813479442003</v>
      </c>
      <c r="G248" s="418">
        <v>569.85878139100009</v>
      </c>
      <c r="H248" s="417">
        <v>0.75248186520558036</v>
      </c>
    </row>
    <row r="249" spans="3:8">
      <c r="C249" s="721"/>
      <c r="D249" s="415" t="s">
        <v>17</v>
      </c>
      <c r="E249" s="416">
        <v>252.2202365</v>
      </c>
      <c r="F249" s="417">
        <v>0.35140735177661581</v>
      </c>
      <c r="G249" s="418">
        <v>465.52296159999997</v>
      </c>
      <c r="H249" s="417">
        <v>0.64859264822338403</v>
      </c>
    </row>
    <row r="250" spans="3:8">
      <c r="C250" s="721"/>
      <c r="D250" s="415" t="s">
        <v>18</v>
      </c>
      <c r="E250" s="416">
        <v>395.40988179799996</v>
      </c>
      <c r="F250" s="417">
        <v>0.18561835081654132</v>
      </c>
      <c r="G250" s="418">
        <v>1734.8206695380009</v>
      </c>
      <c r="H250" s="417">
        <v>0.81438164918345879</v>
      </c>
    </row>
    <row r="251" spans="3:8">
      <c r="C251" s="721"/>
      <c r="D251" s="415" t="s">
        <v>16</v>
      </c>
      <c r="E251" s="416">
        <v>614.63985356299997</v>
      </c>
      <c r="F251" s="417">
        <v>0.25945760025156228</v>
      </c>
      <c r="G251" s="418">
        <v>1754.3015571609999</v>
      </c>
      <c r="H251" s="417">
        <v>0.74054239974843705</v>
      </c>
    </row>
    <row r="252" spans="3:8">
      <c r="C252" s="721"/>
      <c r="D252" s="415" t="s">
        <v>22</v>
      </c>
      <c r="E252" s="416">
        <v>1435.7038081999997</v>
      </c>
      <c r="F252" s="417">
        <v>0.17997209158715194</v>
      </c>
      <c r="G252" s="418">
        <v>6541.6653246400028</v>
      </c>
      <c r="H252" s="417">
        <v>0.82002790841284823</v>
      </c>
    </row>
    <row r="253" spans="3:8">
      <c r="C253" s="721"/>
      <c r="D253" s="415" t="s">
        <v>34</v>
      </c>
      <c r="E253" s="416">
        <v>1135.5867067899999</v>
      </c>
      <c r="F253" s="417">
        <v>0.24340170775733713</v>
      </c>
      <c r="G253" s="418">
        <v>3529.8970207199973</v>
      </c>
      <c r="H253" s="417">
        <v>0.75659829224266317</v>
      </c>
    </row>
    <row r="254" spans="3:8" ht="15.75" thickBot="1">
      <c r="C254" s="722"/>
      <c r="D254" s="419" t="s">
        <v>33</v>
      </c>
      <c r="E254" s="420">
        <v>47.354880618999999</v>
      </c>
      <c r="F254" s="421">
        <v>0.22385368349308604</v>
      </c>
      <c r="G254" s="422">
        <v>164.18901662699997</v>
      </c>
      <c r="H254" s="421">
        <v>0.77614631650691379</v>
      </c>
    </row>
    <row r="255" spans="3:8">
      <c r="C255" s="128" t="s">
        <v>5</v>
      </c>
      <c r="E255" s="45"/>
      <c r="F255" s="45"/>
    </row>
    <row r="256" spans="3:8">
      <c r="C256" s="128" t="s">
        <v>6</v>
      </c>
      <c r="E256" s="45"/>
      <c r="F256" s="45"/>
    </row>
    <row r="257" spans="1:6">
      <c r="C257" s="1"/>
      <c r="E257" s="45"/>
      <c r="F257" s="45"/>
    </row>
    <row r="258" spans="1:6">
      <c r="C258" s="1"/>
      <c r="E258" s="45"/>
      <c r="F258" s="45"/>
    </row>
    <row r="259" spans="1:6" ht="15.75" thickBot="1">
      <c r="A259" s="10" t="s">
        <v>124</v>
      </c>
      <c r="C259" s="647" t="s">
        <v>437</v>
      </c>
      <c r="D259" s="647"/>
      <c r="E259" s="647"/>
      <c r="F259" s="647"/>
    </row>
    <row r="260" spans="1:6" ht="15.75" thickBot="1">
      <c r="C260" s="700"/>
      <c r="D260" s="701"/>
      <c r="E260" s="12" t="s">
        <v>11</v>
      </c>
      <c r="F260" s="57" t="s">
        <v>408</v>
      </c>
    </row>
    <row r="261" spans="1:6">
      <c r="C261" s="702" t="s">
        <v>101</v>
      </c>
      <c r="D261" s="67" t="s">
        <v>273</v>
      </c>
      <c r="E261" s="69">
        <v>8429.793530297</v>
      </c>
      <c r="F261" s="71">
        <v>8.6164130590927007E-2</v>
      </c>
    </row>
    <row r="262" spans="1:6">
      <c r="C262" s="702"/>
      <c r="D262" s="67" t="s">
        <v>96</v>
      </c>
      <c r="E262" s="68">
        <v>7143.5881705189995</v>
      </c>
      <c r="F262" s="62">
        <v>7.3017335691579421E-2</v>
      </c>
    </row>
    <row r="263" spans="1:6">
      <c r="C263" s="702"/>
      <c r="D263" s="67" t="s">
        <v>97</v>
      </c>
      <c r="E263" s="68">
        <v>3176.6888867600005</v>
      </c>
      <c r="F263" s="62">
        <v>3.2470147115915372E-2</v>
      </c>
    </row>
    <row r="264" spans="1:6" ht="15.75" thickBot="1">
      <c r="C264" s="702"/>
      <c r="D264" s="67" t="s">
        <v>468</v>
      </c>
      <c r="E264" s="68">
        <v>2161.430498349001</v>
      </c>
      <c r="F264" s="62">
        <v>2.2092804414913611E-2</v>
      </c>
    </row>
    <row r="265" spans="1:6" ht="15.75" thickBot="1">
      <c r="C265" s="697" t="s">
        <v>98</v>
      </c>
      <c r="D265" s="698"/>
      <c r="E265" s="72">
        <v>76922.637928583295</v>
      </c>
      <c r="F265" s="73">
        <v>0.78625558218666458</v>
      </c>
    </row>
    <row r="266" spans="1:6" ht="15.75" thickBot="1">
      <c r="C266" s="697" t="s">
        <v>99</v>
      </c>
      <c r="D266" s="698"/>
      <c r="E266" s="72">
        <v>97834.139014508299</v>
      </c>
      <c r="F266" s="73">
        <v>1</v>
      </c>
    </row>
    <row r="267" spans="1:6">
      <c r="C267" s="32" t="s">
        <v>5</v>
      </c>
      <c r="E267" s="44"/>
      <c r="F267" s="44"/>
    </row>
    <row r="268" spans="1:6">
      <c r="C268" s="1" t="s">
        <v>6</v>
      </c>
      <c r="E268" s="45"/>
      <c r="F268" s="45"/>
    </row>
    <row r="269" spans="1:6">
      <c r="C269" s="1"/>
      <c r="E269" s="45"/>
      <c r="F269" s="45"/>
    </row>
    <row r="271" spans="1:6" ht="30" customHeight="1" thickBot="1">
      <c r="A271" s="10" t="s">
        <v>125</v>
      </c>
      <c r="C271" s="723" t="s">
        <v>143</v>
      </c>
      <c r="D271" s="724"/>
    </row>
    <row r="272" spans="1:6" ht="15.75" thickBot="1">
      <c r="C272" s="725" t="s">
        <v>39</v>
      </c>
      <c r="D272" s="46" t="s">
        <v>100</v>
      </c>
    </row>
    <row r="273" spans="1:6" ht="15.75" thickBot="1">
      <c r="C273" s="726"/>
      <c r="D273" s="57" t="s">
        <v>408</v>
      </c>
    </row>
    <row r="274" spans="1:6">
      <c r="C274" s="47" t="s">
        <v>49</v>
      </c>
      <c r="D274" s="48">
        <v>1</v>
      </c>
    </row>
    <row r="275" spans="1:6">
      <c r="C275" s="49" t="s">
        <v>88</v>
      </c>
      <c r="D275" s="50">
        <v>0.3124217978607462</v>
      </c>
    </row>
    <row r="276" spans="1:6">
      <c r="C276" s="49" t="s">
        <v>89</v>
      </c>
      <c r="D276" s="50">
        <v>0.19213394114467788</v>
      </c>
    </row>
    <row r="277" spans="1:6">
      <c r="C277" s="49" t="s">
        <v>91</v>
      </c>
      <c r="D277" s="50">
        <v>0.11609927080827843</v>
      </c>
    </row>
    <row r="278" spans="1:6">
      <c r="C278" s="49" t="s">
        <v>92</v>
      </c>
      <c r="D278" s="50">
        <v>0.10762108360132096</v>
      </c>
    </row>
    <row r="279" spans="1:6">
      <c r="C279" s="49" t="s">
        <v>90</v>
      </c>
      <c r="D279" s="50">
        <v>8.7806984204431712E-2</v>
      </c>
    </row>
    <row r="280" spans="1:6">
      <c r="C280" s="49" t="s">
        <v>93</v>
      </c>
      <c r="D280" s="50">
        <v>7.9291447442172855E-2</v>
      </c>
    </row>
    <row r="281" spans="1:6">
      <c r="C281" s="49" t="s">
        <v>471</v>
      </c>
      <c r="D281" s="50">
        <v>5.9100043819877782E-2</v>
      </c>
    </row>
    <row r="282" spans="1:6" ht="15.75" thickBot="1">
      <c r="C282" s="51" t="s">
        <v>66</v>
      </c>
      <c r="D282" s="52">
        <v>4.5525431118493651E-2</v>
      </c>
    </row>
    <row r="283" spans="1:6">
      <c r="C283" s="32" t="s">
        <v>5</v>
      </c>
      <c r="D283" s="53"/>
    </row>
    <row r="284" spans="1:6">
      <c r="C284" s="1" t="s">
        <v>6</v>
      </c>
      <c r="D284" s="1"/>
    </row>
    <row r="287" spans="1:6" ht="15.75" customHeight="1" thickBot="1">
      <c r="A287" s="10" t="s">
        <v>126</v>
      </c>
      <c r="C287" s="647" t="s">
        <v>422</v>
      </c>
      <c r="D287" s="647"/>
      <c r="E287" s="647"/>
      <c r="F287" s="647"/>
    </row>
    <row r="288" spans="1:6" ht="15.75" thickBot="1">
      <c r="C288" s="700"/>
      <c r="D288" s="701"/>
      <c r="E288" s="12" t="s">
        <v>11</v>
      </c>
      <c r="F288" s="57" t="s">
        <v>408</v>
      </c>
    </row>
    <row r="289" spans="1:6">
      <c r="C289" s="702" t="s">
        <v>101</v>
      </c>
      <c r="D289" s="49" t="s">
        <v>273</v>
      </c>
      <c r="E289" s="69">
        <v>8429.793530297</v>
      </c>
      <c r="F289" s="71">
        <v>8.6164130590927007E-2</v>
      </c>
    </row>
    <row r="290" spans="1:6">
      <c r="C290" s="702"/>
      <c r="D290" s="49" t="s">
        <v>313</v>
      </c>
      <c r="E290" s="68">
        <v>7143.5881705189995</v>
      </c>
      <c r="F290" s="62">
        <v>7.3017335691579421E-2</v>
      </c>
    </row>
    <row r="291" spans="1:6">
      <c r="C291" s="702"/>
      <c r="D291" s="49" t="s">
        <v>314</v>
      </c>
      <c r="E291" s="68">
        <v>3176.6888867600005</v>
      </c>
      <c r="F291" s="62">
        <v>3.2470147115915372E-2</v>
      </c>
    </row>
    <row r="292" spans="1:6" ht="15.75" thickBot="1">
      <c r="C292" s="702"/>
      <c r="D292" s="49" t="s">
        <v>315</v>
      </c>
      <c r="E292" s="68">
        <v>2161.430498349001</v>
      </c>
      <c r="F292" s="62">
        <v>2.2092804414913611E-2</v>
      </c>
    </row>
    <row r="293" spans="1:6" ht="15.75" thickBot="1">
      <c r="C293" s="697" t="s">
        <v>98</v>
      </c>
      <c r="D293" s="698"/>
      <c r="E293" s="72">
        <v>76922.637928583295</v>
      </c>
      <c r="F293" s="73">
        <v>0.78625558218666458</v>
      </c>
    </row>
    <row r="294" spans="1:6" ht="15.75" thickBot="1">
      <c r="C294" s="697" t="s">
        <v>99</v>
      </c>
      <c r="D294" s="698"/>
      <c r="E294" s="72">
        <v>97834.139014508299</v>
      </c>
      <c r="F294" s="73">
        <v>1</v>
      </c>
    </row>
    <row r="295" spans="1:6">
      <c r="C295" s="32" t="s">
        <v>5</v>
      </c>
      <c r="E295" s="44"/>
      <c r="F295" s="44"/>
    </row>
    <row r="296" spans="1:6">
      <c r="C296" s="1" t="s">
        <v>6</v>
      </c>
      <c r="E296" s="45"/>
      <c r="F296" s="45"/>
    </row>
    <row r="299" spans="1:6" ht="15.75" customHeight="1" thickBot="1">
      <c r="A299" s="10" t="s">
        <v>394</v>
      </c>
      <c r="C299" s="718" t="s">
        <v>415</v>
      </c>
      <c r="D299" s="718"/>
      <c r="E299" s="718"/>
    </row>
    <row r="300" spans="1:6" ht="15.75" thickBot="1">
      <c r="C300" s="303"/>
      <c r="D300" s="255" t="s">
        <v>11</v>
      </c>
      <c r="E300" s="57" t="s">
        <v>408</v>
      </c>
    </row>
    <row r="301" spans="1:6">
      <c r="C301" s="263" t="s">
        <v>205</v>
      </c>
      <c r="D301" s="258">
        <v>305481.37632437679</v>
      </c>
      <c r="E301" s="61">
        <v>0.10997793023132175</v>
      </c>
    </row>
    <row r="302" spans="1:6">
      <c r="C302" s="264" t="s">
        <v>472</v>
      </c>
      <c r="D302" s="68">
        <v>255890.31686229861</v>
      </c>
      <c r="E302" s="62">
        <v>9.2124396430863523E-2</v>
      </c>
    </row>
    <row r="303" spans="1:6">
      <c r="C303" s="264" t="s">
        <v>206</v>
      </c>
      <c r="D303" s="68">
        <v>254205.85927235999</v>
      </c>
      <c r="E303" s="62">
        <v>9.1517966141944102E-2</v>
      </c>
    </row>
    <row r="304" spans="1:6">
      <c r="C304" s="264" t="s">
        <v>207</v>
      </c>
      <c r="D304" s="69">
        <v>216631.11908233524</v>
      </c>
      <c r="E304" s="62">
        <v>7.7990489590671189E-2</v>
      </c>
    </row>
    <row r="305" spans="3:5">
      <c r="C305" s="264" t="s">
        <v>208</v>
      </c>
      <c r="D305" s="68">
        <v>210132.51400012398</v>
      </c>
      <c r="E305" s="62">
        <v>7.5650893164428065E-2</v>
      </c>
    </row>
    <row r="306" spans="3:5">
      <c r="C306" s="264" t="s">
        <v>209</v>
      </c>
      <c r="D306" s="68">
        <v>158182.00474359584</v>
      </c>
      <c r="E306" s="62">
        <v>5.6947921640464277E-2</v>
      </c>
    </row>
    <row r="307" spans="3:5">
      <c r="C307" s="264" t="s">
        <v>210</v>
      </c>
      <c r="D307" s="69">
        <v>120759.90448264613</v>
      </c>
      <c r="E307" s="62">
        <v>4.3475397779506944E-2</v>
      </c>
    </row>
    <row r="308" spans="3:5">
      <c r="C308" s="264" t="s">
        <v>211</v>
      </c>
      <c r="D308" s="68">
        <v>110319.53592127519</v>
      </c>
      <c r="E308" s="62">
        <v>3.9716706696445607E-2</v>
      </c>
    </row>
    <row r="309" spans="3:5">
      <c r="C309" s="264" t="s">
        <v>212</v>
      </c>
      <c r="D309" s="68">
        <v>108574.94255320565</v>
      </c>
      <c r="E309" s="62">
        <v>3.9088626615020793E-2</v>
      </c>
    </row>
    <row r="310" spans="3:5">
      <c r="C310" s="264" t="s">
        <v>213</v>
      </c>
      <c r="D310" s="69">
        <v>37953.903729353879</v>
      </c>
      <c r="E310" s="62">
        <v>1.3663981178089576E-2</v>
      </c>
    </row>
    <row r="311" spans="3:5">
      <c r="C311" s="264" t="s">
        <v>214</v>
      </c>
      <c r="D311" s="68">
        <v>19615.699915944031</v>
      </c>
      <c r="E311" s="62">
        <v>7.0619495785677749E-3</v>
      </c>
    </row>
    <row r="312" spans="3:5" ht="15.75" thickBot="1">
      <c r="C312" s="429" t="s">
        <v>49</v>
      </c>
      <c r="D312" s="70">
        <v>2777660.7150347661</v>
      </c>
      <c r="E312" s="63">
        <v>1</v>
      </c>
    </row>
    <row r="313" spans="3:5">
      <c r="C313" s="1" t="s">
        <v>155</v>
      </c>
    </row>
    <row r="314" spans="3:5">
      <c r="C314" s="1" t="s">
        <v>215</v>
      </c>
    </row>
    <row r="315" spans="3:5">
      <c r="C315" s="32" t="s">
        <v>5</v>
      </c>
    </row>
    <row r="316" spans="3:5">
      <c r="C316" s="1" t="s">
        <v>6</v>
      </c>
    </row>
  </sheetData>
  <sortState ref="C138:G175">
    <sortCondition descending="1" ref="E138:E175"/>
  </sortState>
  <mergeCells count="41">
    <mergeCell ref="C299:E299"/>
    <mergeCell ref="C181:E181"/>
    <mergeCell ref="C196:E196"/>
    <mergeCell ref="C201:E201"/>
    <mergeCell ref="C211:E211"/>
    <mergeCell ref="C288:D288"/>
    <mergeCell ref="C289:C292"/>
    <mergeCell ref="C293:D293"/>
    <mergeCell ref="C294:D294"/>
    <mergeCell ref="C217:E217"/>
    <mergeCell ref="C229:C254"/>
    <mergeCell ref="C271:D271"/>
    <mergeCell ref="C272:C273"/>
    <mergeCell ref="C287:F287"/>
    <mergeCell ref="C2:L3"/>
    <mergeCell ref="C48:C49"/>
    <mergeCell ref="D48:D49"/>
    <mergeCell ref="E48:E49"/>
    <mergeCell ref="F48:F49"/>
    <mergeCell ref="C136:F136"/>
    <mergeCell ref="C265:D265"/>
    <mergeCell ref="C266:D266"/>
    <mergeCell ref="C226:H226"/>
    <mergeCell ref="C259:F259"/>
    <mergeCell ref="C260:D260"/>
    <mergeCell ref="C261:C264"/>
    <mergeCell ref="C227:D228"/>
    <mergeCell ref="E227:H227"/>
    <mergeCell ref="E228:F228"/>
    <mergeCell ref="G228:H228"/>
    <mergeCell ref="C96:G96"/>
    <mergeCell ref="C16:G16"/>
    <mergeCell ref="C6:G6"/>
    <mergeCell ref="C47:G47"/>
    <mergeCell ref="C105:G105"/>
    <mergeCell ref="F17:F18"/>
    <mergeCell ref="E17:E18"/>
    <mergeCell ref="D17:D18"/>
    <mergeCell ref="C17:C18"/>
    <mergeCell ref="G17:G18"/>
    <mergeCell ref="G48:G49"/>
  </mergeCells>
  <hyperlinks>
    <hyperlink ref="A1" location="Indice!A1" display="Indice"/>
    <hyperlink ref="A2" location="Indice!A17" display="RV1"/>
    <hyperlink ref="A181" location="Indice!A19" display="RV3"/>
    <hyperlink ref="A201" location="Indice!A20" display="RV4"/>
    <hyperlink ref="A217" location="Indice!A21" display="RV5"/>
    <hyperlink ref="A271" location="Indice!A23" display="RV6"/>
    <hyperlink ref="A287" location="Indice!A24" display="RV8"/>
    <hyperlink ref="A299" location="Indice!A25" display="RV9"/>
    <hyperlink ref="A94" location="Indice!A18" display="RV2"/>
    <hyperlink ref="A259" location="Indice!A22" display="RV6"/>
  </hyperlinks>
  <pageMargins left="0.7" right="0.7" top="0.75" bottom="0.75" header="0.3" footer="0.3"/>
  <pageSetup paperSize="9" scale="54" orientation="landscape" r:id="rId1"/>
  <headerFooter>
    <oddHeader xml:space="preserve">&amp;C&amp;G
</oddHeader>
  </headerFooter>
  <rowBreaks count="1" manualBreakCount="1">
    <brk id="297" max="11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1"/>
  <sheetViews>
    <sheetView showGridLines="0" workbookViewId="0">
      <selection activeCell="C91" sqref="C91"/>
    </sheetView>
  </sheetViews>
  <sheetFormatPr baseColWidth="10" defaultRowHeight="15"/>
  <cols>
    <col min="3" max="5" width="23.5703125" customWidth="1"/>
    <col min="6" max="7" width="23.85546875" customWidth="1"/>
  </cols>
  <sheetData>
    <row r="1" spans="1:10">
      <c r="A1" s="10" t="s">
        <v>199</v>
      </c>
    </row>
    <row r="2" spans="1:10">
      <c r="A2" s="10" t="s">
        <v>396</v>
      </c>
      <c r="C2" s="732" t="s">
        <v>353</v>
      </c>
      <c r="D2" s="732"/>
      <c r="E2" s="732"/>
      <c r="F2" s="732"/>
      <c r="G2" s="732"/>
      <c r="H2" s="732"/>
      <c r="I2" s="732"/>
      <c r="J2" s="732"/>
    </row>
    <row r="3" spans="1:10">
      <c r="C3" s="732"/>
      <c r="D3" s="732"/>
      <c r="E3" s="732"/>
      <c r="F3" s="732"/>
      <c r="G3" s="732"/>
      <c r="H3" s="732"/>
      <c r="I3" s="732"/>
      <c r="J3" s="732"/>
    </row>
    <row r="4" spans="1:10">
      <c r="C4" s="274"/>
      <c r="D4" s="274"/>
      <c r="E4" s="274"/>
      <c r="F4" s="274"/>
      <c r="G4" s="274"/>
      <c r="H4" s="274"/>
      <c r="I4" s="274"/>
      <c r="J4" s="274"/>
    </row>
    <row r="5" spans="1:10">
      <c r="C5" s="274"/>
      <c r="D5" s="274"/>
      <c r="E5" s="274"/>
      <c r="F5" s="274"/>
      <c r="G5" s="274"/>
      <c r="H5" s="274"/>
      <c r="I5" s="274"/>
      <c r="J5" s="274"/>
    </row>
    <row r="6" spans="1:10" ht="15.75" thickBot="1">
      <c r="C6" s="733" t="s">
        <v>351</v>
      </c>
      <c r="D6" s="733"/>
      <c r="E6" s="733"/>
      <c r="F6" s="733"/>
      <c r="G6" s="2"/>
      <c r="H6" s="2"/>
      <c r="I6" s="2"/>
      <c r="J6" s="2"/>
    </row>
    <row r="7" spans="1:10" ht="42" customHeight="1" thickBot="1">
      <c r="C7" s="83"/>
      <c r="D7" s="84" t="s">
        <v>145</v>
      </c>
      <c r="E7" s="5" t="s">
        <v>2</v>
      </c>
      <c r="F7" s="85" t="s">
        <v>146</v>
      </c>
      <c r="G7" s="347" t="s">
        <v>389</v>
      </c>
      <c r="H7" s="2"/>
      <c r="I7" s="2"/>
      <c r="J7" s="2"/>
    </row>
    <row r="8" spans="1:10" ht="20.25" customHeight="1" thickBot="1">
      <c r="C8" s="86" t="s">
        <v>4</v>
      </c>
      <c r="D8" s="87">
        <v>110026.95992731748</v>
      </c>
      <c r="E8" s="238">
        <f>+D8/F8</f>
        <v>0.11053159870859842</v>
      </c>
      <c r="F8" s="88">
        <v>995434.43877427885</v>
      </c>
      <c r="G8" s="467">
        <v>2.80953E-2</v>
      </c>
      <c r="H8" s="2"/>
      <c r="I8" s="2"/>
      <c r="J8" s="2"/>
    </row>
    <row r="9" spans="1:10">
      <c r="C9" s="1" t="s">
        <v>397</v>
      </c>
      <c r="D9" s="89"/>
      <c r="E9" s="2"/>
      <c r="F9" s="2"/>
      <c r="G9" s="2"/>
      <c r="H9" s="2"/>
      <c r="I9" s="2"/>
      <c r="J9" s="2"/>
    </row>
    <row r="10" spans="1:10">
      <c r="C10" s="1" t="s">
        <v>144</v>
      </c>
      <c r="D10" s="2"/>
      <c r="E10" s="2"/>
      <c r="F10" s="2"/>
      <c r="G10" s="2"/>
      <c r="H10" s="2"/>
      <c r="I10" s="2"/>
      <c r="J10" s="2"/>
    </row>
    <row r="11" spans="1:10">
      <c r="C11" s="1" t="s">
        <v>5</v>
      </c>
      <c r="D11" s="2"/>
      <c r="E11" s="2"/>
      <c r="F11" s="2"/>
      <c r="H11" s="2"/>
      <c r="I11" s="2"/>
      <c r="J11" s="2"/>
    </row>
    <row r="12" spans="1:10">
      <c r="C12" s="1" t="s">
        <v>6</v>
      </c>
      <c r="D12" s="2"/>
      <c r="E12" s="2"/>
      <c r="F12" s="2"/>
      <c r="H12" s="2"/>
      <c r="I12" s="2"/>
      <c r="J12" s="2"/>
    </row>
    <row r="13" spans="1:10">
      <c r="C13" s="1"/>
      <c r="D13" s="2"/>
      <c r="E13" s="2"/>
      <c r="F13" s="2"/>
      <c r="H13" s="2"/>
      <c r="I13" s="2"/>
      <c r="J13" s="2"/>
    </row>
    <row r="14" spans="1:10">
      <c r="C14" s="2"/>
      <c r="D14" s="2"/>
      <c r="E14" s="2"/>
      <c r="F14" s="2"/>
      <c r="G14" s="2"/>
      <c r="H14" s="2"/>
      <c r="I14" s="2"/>
      <c r="J14" s="2"/>
    </row>
    <row r="15" spans="1:10">
      <c r="C15" s="2"/>
      <c r="D15" s="2"/>
      <c r="E15" s="1"/>
      <c r="F15" s="2"/>
      <c r="G15" s="2"/>
      <c r="H15" s="2"/>
      <c r="I15" s="2"/>
      <c r="J15" s="2"/>
    </row>
    <row r="16" spans="1:10" ht="30" customHeight="1" thickBot="1">
      <c r="C16" s="727" t="s">
        <v>352</v>
      </c>
      <c r="D16" s="727"/>
      <c r="E16" s="727"/>
      <c r="F16" s="727"/>
      <c r="G16" s="2"/>
      <c r="H16" s="2"/>
      <c r="I16" s="2"/>
      <c r="J16" s="2"/>
    </row>
    <row r="17" spans="3:10" ht="42.75" customHeight="1" thickBot="1">
      <c r="C17" s="305" t="s">
        <v>7</v>
      </c>
      <c r="D17" s="272" t="s">
        <v>145</v>
      </c>
      <c r="E17" s="306" t="s">
        <v>2</v>
      </c>
      <c r="F17" s="272" t="s">
        <v>146</v>
      </c>
      <c r="G17" s="452" t="s">
        <v>389</v>
      </c>
      <c r="H17" s="2"/>
      <c r="I17" s="2"/>
      <c r="J17" s="2"/>
    </row>
    <row r="18" spans="3:10">
      <c r="C18" s="304" t="s">
        <v>19</v>
      </c>
      <c r="D18" s="231">
        <v>5232.9419183020209</v>
      </c>
      <c r="E18" s="423">
        <f t="shared" ref="E18:E42" si="0">+D18/F18</f>
        <v>0.17760081830345661</v>
      </c>
      <c r="F18" s="462">
        <v>29464.627293331414</v>
      </c>
      <c r="G18" s="441">
        <v>6.4544900000000002E-2</v>
      </c>
      <c r="H18" s="2"/>
      <c r="I18" s="2"/>
      <c r="J18" s="2"/>
    </row>
    <row r="19" spans="3:10">
      <c r="C19" s="90" t="s">
        <v>21</v>
      </c>
      <c r="D19" s="232">
        <v>4292.4617697989934</v>
      </c>
      <c r="E19" s="424">
        <f t="shared" si="0"/>
        <v>0.17220148807724597</v>
      </c>
      <c r="F19" s="463">
        <v>24926.972569908834</v>
      </c>
      <c r="G19" s="442">
        <v>5.8257199999999995E-2</v>
      </c>
      <c r="H19" s="2"/>
      <c r="I19" s="2"/>
      <c r="J19" s="2"/>
    </row>
    <row r="20" spans="3:10">
      <c r="C20" s="90" t="s">
        <v>28</v>
      </c>
      <c r="D20" s="232">
        <v>44764.858350483897</v>
      </c>
      <c r="E20" s="424">
        <f t="shared" si="0"/>
        <v>0.15614661459752788</v>
      </c>
      <c r="F20" s="463">
        <v>286684.78318192507</v>
      </c>
      <c r="G20" s="442">
        <v>5.2337499999999995E-2</v>
      </c>
      <c r="H20" s="2"/>
      <c r="I20" s="2"/>
      <c r="J20" s="2"/>
    </row>
    <row r="21" spans="3:10">
      <c r="C21" s="90" t="s">
        <v>27</v>
      </c>
      <c r="D21" s="232">
        <v>3520.7024809920113</v>
      </c>
      <c r="E21" s="424">
        <f t="shared" si="0"/>
        <v>0.15455344335441873</v>
      </c>
      <c r="F21" s="463">
        <v>22779.838511384114</v>
      </c>
      <c r="G21" s="442">
        <v>6.4271800000000004E-2</v>
      </c>
      <c r="H21" s="2"/>
      <c r="I21" s="2"/>
      <c r="J21" s="2"/>
    </row>
    <row r="22" spans="3:10">
      <c r="C22" s="90" t="s">
        <v>25</v>
      </c>
      <c r="D22" s="232">
        <v>8218.4228571399981</v>
      </c>
      <c r="E22" s="424">
        <f t="shared" si="0"/>
        <v>0.14557799262986892</v>
      </c>
      <c r="F22" s="463">
        <v>56453.744887355904</v>
      </c>
      <c r="G22" s="442">
        <v>5.8130600000000004E-2</v>
      </c>
      <c r="H22" s="2"/>
      <c r="I22" s="2"/>
      <c r="J22" s="2"/>
    </row>
    <row r="23" spans="3:10">
      <c r="C23" s="90" t="s">
        <v>29</v>
      </c>
      <c r="D23" s="232">
        <v>1038.0993602010014</v>
      </c>
      <c r="E23" s="424">
        <f t="shared" si="0"/>
        <v>0.12371848513494774</v>
      </c>
      <c r="F23" s="463">
        <v>8390.8185512349228</v>
      </c>
      <c r="G23" s="442">
        <v>8.5021100000000002E-2</v>
      </c>
      <c r="H23" s="2"/>
      <c r="I23" s="2"/>
      <c r="J23" s="2"/>
    </row>
    <row r="24" spans="3:10">
      <c r="C24" s="91" t="s">
        <v>4</v>
      </c>
      <c r="D24" s="233">
        <v>110026.95992731748</v>
      </c>
      <c r="E24" s="425">
        <f t="shared" si="0"/>
        <v>0.11053159870859842</v>
      </c>
      <c r="F24" s="464">
        <v>995434.43877427885</v>
      </c>
      <c r="G24" s="466">
        <v>2.80953E-2</v>
      </c>
      <c r="H24" s="2"/>
      <c r="I24" s="2"/>
      <c r="J24" s="2"/>
    </row>
    <row r="25" spans="3:10">
      <c r="C25" s="90" t="s">
        <v>30</v>
      </c>
      <c r="D25" s="232">
        <v>1657.1107718870032</v>
      </c>
      <c r="E25" s="424">
        <f t="shared" si="0"/>
        <v>0.10746424711108794</v>
      </c>
      <c r="F25" s="463">
        <v>15420.112422822956</v>
      </c>
      <c r="G25" s="442">
        <v>8.1834900000000002E-2</v>
      </c>
      <c r="H25" s="2"/>
      <c r="I25" s="2"/>
      <c r="J25" s="2"/>
    </row>
    <row r="26" spans="3:10">
      <c r="C26" s="90" t="s">
        <v>14</v>
      </c>
      <c r="D26" s="232">
        <v>300.63182771500004</v>
      </c>
      <c r="E26" s="424">
        <f t="shared" si="0"/>
        <v>0.10420834969109354</v>
      </c>
      <c r="F26" s="463">
        <v>2884.9111285819968</v>
      </c>
      <c r="G26" s="442">
        <v>0.19608300000000001</v>
      </c>
      <c r="H26" s="2"/>
      <c r="I26" s="2"/>
      <c r="J26" s="2"/>
    </row>
    <row r="27" spans="3:10">
      <c r="C27" s="90" t="s">
        <v>31</v>
      </c>
      <c r="D27" s="232">
        <v>6107.5258454330051</v>
      </c>
      <c r="E27" s="424">
        <f t="shared" si="0"/>
        <v>8.795823941830562E-2</v>
      </c>
      <c r="F27" s="463">
        <v>69436.654096579427</v>
      </c>
      <c r="G27" s="442">
        <v>5.9248300000000004E-2</v>
      </c>
      <c r="H27" s="2"/>
      <c r="I27" s="2"/>
      <c r="J27" s="2"/>
    </row>
    <row r="28" spans="3:10">
      <c r="C28" s="90" t="s">
        <v>35</v>
      </c>
      <c r="D28" s="232">
        <v>21615.035887982049</v>
      </c>
      <c r="E28" s="424">
        <f t="shared" si="0"/>
        <v>8.3912202021239612E-2</v>
      </c>
      <c r="F28" s="463">
        <v>257591.09363511775</v>
      </c>
      <c r="G28" s="442">
        <v>7.7150999999999997E-2</v>
      </c>
      <c r="H28" s="2"/>
      <c r="I28" s="2"/>
      <c r="J28" s="2"/>
    </row>
    <row r="29" spans="3:10">
      <c r="C29" s="90" t="s">
        <v>22</v>
      </c>
      <c r="D29" s="232">
        <v>1979.1997452699977</v>
      </c>
      <c r="E29" s="424">
        <f t="shared" si="0"/>
        <v>7.4367591334888669E-2</v>
      </c>
      <c r="F29" s="463">
        <v>26613.74006800029</v>
      </c>
      <c r="G29" s="442">
        <v>0.113292</v>
      </c>
      <c r="H29" s="2"/>
      <c r="I29" s="2"/>
      <c r="J29" s="2"/>
    </row>
    <row r="30" spans="3:10">
      <c r="C30" s="90" t="s">
        <v>16</v>
      </c>
      <c r="D30" s="232">
        <v>420.65829206199976</v>
      </c>
      <c r="E30" s="424">
        <f t="shared" si="0"/>
        <v>7.0752366571224953E-2</v>
      </c>
      <c r="F30" s="463">
        <v>5945.5013655060102</v>
      </c>
      <c r="G30" s="442">
        <v>0.15182000000000001</v>
      </c>
      <c r="H30" s="2"/>
      <c r="I30" s="2"/>
      <c r="J30" s="2"/>
    </row>
    <row r="31" spans="3:10">
      <c r="C31" s="90" t="s">
        <v>20</v>
      </c>
      <c r="D31" s="232">
        <v>3113.3368972540047</v>
      </c>
      <c r="E31" s="424">
        <f t="shared" si="0"/>
        <v>6.8297398206734777E-2</v>
      </c>
      <c r="F31" s="463">
        <v>45585</v>
      </c>
      <c r="G31" s="442">
        <v>7.33766E-2</v>
      </c>
      <c r="H31" s="2"/>
      <c r="I31" s="2"/>
      <c r="J31" s="2"/>
    </row>
    <row r="32" spans="3:10">
      <c r="C32" s="90" t="s">
        <v>36</v>
      </c>
      <c r="D32" s="232">
        <v>366.45792502799992</v>
      </c>
      <c r="E32" s="424">
        <f t="shared" si="0"/>
        <v>6.7435326685436267E-2</v>
      </c>
      <c r="F32" s="463">
        <v>5434.212942089036</v>
      </c>
      <c r="G32" s="442">
        <v>0.173124</v>
      </c>
      <c r="H32" s="2"/>
      <c r="I32" s="2"/>
      <c r="J32" s="2"/>
    </row>
    <row r="33" spans="3:10">
      <c r="C33" s="90" t="s">
        <v>73</v>
      </c>
      <c r="D33" s="232">
        <v>734.49583184500091</v>
      </c>
      <c r="E33" s="424">
        <f t="shared" si="0"/>
        <v>6.4226637971755943E-2</v>
      </c>
      <c r="F33" s="463">
        <v>11436</v>
      </c>
      <c r="G33" s="442">
        <v>0.123962</v>
      </c>
      <c r="H33" s="2"/>
      <c r="I33" s="2"/>
      <c r="J33" s="2"/>
    </row>
    <row r="34" spans="3:10">
      <c r="C34" s="90" t="s">
        <v>18</v>
      </c>
      <c r="D34" s="232">
        <v>497.95570498200004</v>
      </c>
      <c r="E34" s="424">
        <f t="shared" si="0"/>
        <v>6.3391807642292977E-2</v>
      </c>
      <c r="F34" s="463">
        <v>7855.2059564520132</v>
      </c>
      <c r="G34" s="442">
        <v>0.180811</v>
      </c>
      <c r="H34" s="2"/>
      <c r="I34" s="2"/>
      <c r="J34" s="2"/>
    </row>
    <row r="35" spans="3:10">
      <c r="C35" s="90" t="s">
        <v>23</v>
      </c>
      <c r="D35" s="232">
        <v>1496.2098740709996</v>
      </c>
      <c r="E35" s="424">
        <f t="shared" si="0"/>
        <v>6.3385588960783695E-2</v>
      </c>
      <c r="F35" s="463">
        <v>23604.890300801595</v>
      </c>
      <c r="G35" s="442">
        <v>0.10441599999999999</v>
      </c>
      <c r="H35" s="2"/>
      <c r="I35" s="2"/>
      <c r="J35" s="2"/>
    </row>
    <row r="36" spans="3:10">
      <c r="C36" s="90" t="s">
        <v>443</v>
      </c>
      <c r="D36" s="232">
        <v>2276.6738172460032</v>
      </c>
      <c r="E36" s="424">
        <f t="shared" si="0"/>
        <v>5.8243965657610981E-2</v>
      </c>
      <c r="F36" s="463">
        <v>39088.578388180213</v>
      </c>
      <c r="G36" s="442">
        <v>9.2183200000000007E-2</v>
      </c>
      <c r="H36" s="2"/>
      <c r="I36" s="2"/>
      <c r="J36" s="2"/>
    </row>
    <row r="37" spans="3:10">
      <c r="C37" s="92" t="s">
        <v>15</v>
      </c>
      <c r="D37" s="232">
        <v>212.90221269900005</v>
      </c>
      <c r="E37" s="424">
        <f t="shared" si="0"/>
        <v>5.0635759803379074E-2</v>
      </c>
      <c r="F37" s="463">
        <v>4204.582167340016</v>
      </c>
      <c r="G37" s="442">
        <v>0.174705</v>
      </c>
      <c r="H37" s="2"/>
      <c r="I37" s="2"/>
      <c r="J37" s="2"/>
    </row>
    <row r="38" spans="3:10">
      <c r="C38" s="90" t="s">
        <v>32</v>
      </c>
      <c r="D38" s="232">
        <v>1217.8373133340012</v>
      </c>
      <c r="E38" s="424">
        <f t="shared" si="0"/>
        <v>4.6848462312655444E-2</v>
      </c>
      <c r="F38" s="463">
        <v>25995.24623041939</v>
      </c>
      <c r="G38" s="442">
        <v>0.10241699999999999</v>
      </c>
      <c r="H38" s="2"/>
      <c r="I38" s="2"/>
      <c r="J38" s="2"/>
    </row>
    <row r="39" spans="3:10">
      <c r="C39" s="90" t="s">
        <v>13</v>
      </c>
      <c r="D39" s="232">
        <v>228.04701097400005</v>
      </c>
      <c r="E39" s="424">
        <f t="shared" si="0"/>
        <v>4.5562462161791446E-2</v>
      </c>
      <c r="F39" s="463">
        <v>5005.1511738810204</v>
      </c>
      <c r="G39" s="442">
        <v>0.19921500000000003</v>
      </c>
      <c r="H39" s="2"/>
      <c r="I39" s="2"/>
      <c r="J39" s="2"/>
    </row>
    <row r="40" spans="3:10">
      <c r="C40" s="90" t="s">
        <v>34</v>
      </c>
      <c r="D40" s="232">
        <v>606.14991809999992</v>
      </c>
      <c r="E40" s="424">
        <f t="shared" si="0"/>
        <v>3.9539218333947648E-2</v>
      </c>
      <c r="F40" s="463">
        <v>15330.346517740101</v>
      </c>
      <c r="G40" s="442">
        <v>0.16584800000000002</v>
      </c>
      <c r="H40" s="2"/>
      <c r="I40" s="2"/>
      <c r="J40" s="2"/>
    </row>
    <row r="41" spans="3:10">
      <c r="C41" s="90" t="s">
        <v>17</v>
      </c>
      <c r="D41" s="232">
        <v>54.250035850000003</v>
      </c>
      <c r="E41" s="424">
        <f t="shared" si="0"/>
        <v>2.9514122055786674E-2</v>
      </c>
      <c r="F41" s="463">
        <v>1838.1043402699995</v>
      </c>
      <c r="G41" s="442">
        <v>0.75914900000000007</v>
      </c>
      <c r="H41" s="2"/>
      <c r="I41" s="2"/>
      <c r="J41" s="2"/>
    </row>
    <row r="42" spans="3:10" ht="15.75" thickBot="1">
      <c r="C42" s="93" t="s">
        <v>26</v>
      </c>
      <c r="D42" s="234">
        <v>63.250127513000002</v>
      </c>
      <c r="E42" s="426">
        <f t="shared" si="0"/>
        <v>2.2312195656621868E-2</v>
      </c>
      <c r="F42" s="465">
        <v>2834.778274913006</v>
      </c>
      <c r="G42" s="443">
        <v>0.333146</v>
      </c>
      <c r="H42" s="2"/>
      <c r="I42" s="2"/>
      <c r="J42" s="2"/>
    </row>
    <row r="43" spans="3:10">
      <c r="C43" s="1" t="s">
        <v>5</v>
      </c>
      <c r="D43" s="469"/>
      <c r="E43" s="424"/>
      <c r="F43" s="469"/>
      <c r="G43" s="470"/>
      <c r="H43" s="2"/>
      <c r="I43" s="2"/>
      <c r="J43" s="2"/>
    </row>
    <row r="44" spans="3:10">
      <c r="C44" s="1" t="s">
        <v>6</v>
      </c>
      <c r="D44" s="2"/>
      <c r="E44" s="2"/>
      <c r="F44" s="2"/>
      <c r="G44" s="2"/>
      <c r="H44" s="2"/>
      <c r="I44" s="2"/>
      <c r="J44" s="2"/>
    </row>
    <row r="45" spans="3:10">
      <c r="D45" s="2"/>
      <c r="E45" s="2"/>
      <c r="F45" s="2"/>
      <c r="G45" s="2"/>
      <c r="H45" s="2"/>
      <c r="I45" s="2"/>
      <c r="J45" s="2"/>
    </row>
    <row r="46" spans="3:10">
      <c r="C46" s="1"/>
      <c r="D46" s="2"/>
      <c r="E46" s="2"/>
      <c r="F46" s="2"/>
      <c r="G46" s="2"/>
      <c r="H46" s="2"/>
      <c r="I46" s="2"/>
      <c r="J46" s="2"/>
    </row>
    <row r="47" spans="3:10">
      <c r="C47" s="1"/>
      <c r="D47" s="2"/>
      <c r="E47" s="2"/>
      <c r="F47" s="2"/>
      <c r="G47" s="2"/>
      <c r="H47" s="2"/>
      <c r="I47" s="2"/>
      <c r="J47" s="2"/>
    </row>
    <row r="48" spans="3:10" ht="15.75" thickBot="1">
      <c r="C48" s="727" t="s">
        <v>354</v>
      </c>
      <c r="D48" s="727"/>
      <c r="E48" s="727"/>
      <c r="F48" s="727"/>
      <c r="G48" s="727"/>
      <c r="H48" s="2"/>
      <c r="I48" s="2"/>
      <c r="J48" s="2"/>
    </row>
    <row r="49" spans="3:10" ht="24.75" thickBot="1">
      <c r="C49" s="624" t="s">
        <v>7</v>
      </c>
      <c r="D49" s="625" t="s">
        <v>145</v>
      </c>
      <c r="E49" s="626" t="s">
        <v>2</v>
      </c>
      <c r="F49" s="625" t="s">
        <v>146</v>
      </c>
      <c r="G49" s="347" t="s">
        <v>389</v>
      </c>
      <c r="H49" s="2"/>
      <c r="I49" s="2"/>
      <c r="J49" s="2"/>
    </row>
    <row r="50" spans="3:10">
      <c r="C50" s="584" t="s">
        <v>291</v>
      </c>
      <c r="D50" s="585">
        <v>3203.8875106799906</v>
      </c>
      <c r="E50" s="586">
        <v>0.2039288098978575</v>
      </c>
      <c r="F50" s="585">
        <v>15710.813554419958</v>
      </c>
      <c r="G50" s="587">
        <v>7.0041599999999996E-2</v>
      </c>
      <c r="H50" s="427"/>
    </row>
    <row r="51" spans="3:10">
      <c r="C51" s="584" t="s">
        <v>290</v>
      </c>
      <c r="D51" s="585">
        <v>4976.9199050500174</v>
      </c>
      <c r="E51" s="586">
        <v>0.20091951465124758</v>
      </c>
      <c r="F51" s="585">
        <v>24770.714351410137</v>
      </c>
      <c r="G51" s="587">
        <v>6.6889400000000002E-2</v>
      </c>
      <c r="H51" s="427"/>
    </row>
    <row r="52" spans="3:10">
      <c r="C52" s="584" t="s">
        <v>295</v>
      </c>
      <c r="D52" s="585">
        <v>3213.2764776400131</v>
      </c>
      <c r="E52" s="586">
        <v>0.167307100020128</v>
      </c>
      <c r="F52" s="585">
        <v>19205.858431910168</v>
      </c>
      <c r="G52" s="587">
        <v>6.8322399999999991E-2</v>
      </c>
      <c r="H52" s="427"/>
    </row>
    <row r="53" spans="3:10">
      <c r="C53" s="584" t="s">
        <v>297</v>
      </c>
      <c r="D53" s="585">
        <v>42077.155552499906</v>
      </c>
      <c r="E53" s="586">
        <v>0.15925391341428266</v>
      </c>
      <c r="F53" s="585">
        <v>264214.26419230603</v>
      </c>
      <c r="G53" s="587">
        <v>5.5323900000000002E-2</v>
      </c>
      <c r="H53" s="427"/>
    </row>
    <row r="54" spans="3:10">
      <c r="C54" s="584" t="s">
        <v>294</v>
      </c>
      <c r="D54" s="585">
        <v>7933.0008959499955</v>
      </c>
      <c r="E54" s="586">
        <v>0.15496556499388658</v>
      </c>
      <c r="F54" s="585">
        <v>51192.023829700192</v>
      </c>
      <c r="G54" s="587">
        <v>5.9892799999999996E-2</v>
      </c>
      <c r="H54" s="427"/>
    </row>
    <row r="55" spans="3:10">
      <c r="C55" s="584" t="s">
        <v>338</v>
      </c>
      <c r="D55" s="585">
        <v>608.55612855999993</v>
      </c>
      <c r="E55" s="586">
        <v>0.14232326776390095</v>
      </c>
      <c r="F55" s="585">
        <v>4275.8723722499781</v>
      </c>
      <c r="G55" s="587">
        <v>0.11999700000000001</v>
      </c>
      <c r="H55" s="427"/>
      <c r="I55" s="428"/>
      <c r="J55" s="2"/>
    </row>
    <row r="56" spans="3:10">
      <c r="C56" s="584" t="s">
        <v>346</v>
      </c>
      <c r="D56" s="585">
        <v>615.62687305999987</v>
      </c>
      <c r="E56" s="586">
        <v>0.12918702407582155</v>
      </c>
      <c r="F56" s="585">
        <v>4765.3924801199882</v>
      </c>
      <c r="G56" s="587">
        <v>0.1527</v>
      </c>
      <c r="H56" s="427"/>
      <c r="I56" s="428"/>
      <c r="J56" s="2"/>
    </row>
    <row r="57" spans="3:10">
      <c r="C57" s="584" t="s">
        <v>300</v>
      </c>
      <c r="D57" s="585">
        <v>1112.2643863100009</v>
      </c>
      <c r="E57" s="586">
        <v>0.12413499861269929</v>
      </c>
      <c r="F57" s="585">
        <v>8960.1192148900845</v>
      </c>
      <c r="G57" s="587">
        <v>9.5425299999999991E-2</v>
      </c>
      <c r="H57" s="427"/>
      <c r="I57" s="428"/>
      <c r="J57" s="2"/>
    </row>
    <row r="58" spans="3:10">
      <c r="C58" s="584" t="s">
        <v>494</v>
      </c>
      <c r="D58" s="585">
        <v>248.07626818000011</v>
      </c>
      <c r="E58" s="586">
        <f>+D58/F58</f>
        <v>0.12206925538960642</v>
      </c>
      <c r="F58" s="585">
        <v>2032.2583879799972</v>
      </c>
      <c r="G58" s="593">
        <v>0.199132</v>
      </c>
      <c r="H58" s="427"/>
      <c r="I58" s="428"/>
      <c r="J58" s="2"/>
    </row>
    <row r="59" spans="3:10">
      <c r="C59" s="584" t="s">
        <v>292</v>
      </c>
      <c r="D59" s="585">
        <v>725.70436619900079</v>
      </c>
      <c r="E59" s="586">
        <v>0.1213184558894433</v>
      </c>
      <c r="F59" s="585">
        <v>5981.8134090029162</v>
      </c>
      <c r="G59" s="593">
        <v>9.8853799999999992E-2</v>
      </c>
      <c r="H59" s="427"/>
      <c r="I59" s="428"/>
      <c r="J59" s="2"/>
    </row>
    <row r="60" spans="3:10">
      <c r="C60" s="584" t="s">
        <v>305</v>
      </c>
      <c r="D60" s="585">
        <v>2393.8280816299953</v>
      </c>
      <c r="E60" s="586">
        <v>0.1168872586180958</v>
      </c>
      <c r="F60" s="585">
        <v>20479.803444200177</v>
      </c>
      <c r="G60" s="593">
        <v>9.7207100000000005E-2</v>
      </c>
      <c r="H60" s="427"/>
      <c r="I60" s="428"/>
      <c r="J60" s="2"/>
    </row>
    <row r="61" spans="3:10">
      <c r="C61" s="588" t="s">
        <v>4</v>
      </c>
      <c r="D61" s="589">
        <v>110026.95992731748</v>
      </c>
      <c r="E61" s="590">
        <v>0.11053159870859842</v>
      </c>
      <c r="F61" s="589">
        <v>995434.43877427885</v>
      </c>
      <c r="G61" s="593">
        <v>2.81E-2</v>
      </c>
      <c r="H61" s="427"/>
      <c r="I61" s="428"/>
      <c r="J61" s="2"/>
    </row>
    <row r="62" spans="3:10">
      <c r="C62" s="584" t="s">
        <v>304</v>
      </c>
      <c r="D62" s="585">
        <v>2093.7347219100029</v>
      </c>
      <c r="E62" s="586">
        <v>0.10813050670453055</v>
      </c>
      <c r="F62" s="585">
        <v>19363.034408330186</v>
      </c>
      <c r="G62" s="593">
        <v>0.110831</v>
      </c>
      <c r="H62" s="427"/>
      <c r="I62" s="428"/>
      <c r="J62" s="2"/>
    </row>
    <row r="63" spans="3:10">
      <c r="C63" s="584" t="s">
        <v>337</v>
      </c>
      <c r="D63" s="585">
        <v>1127.2826967099998</v>
      </c>
      <c r="E63" s="586">
        <v>0.10532914799082521</v>
      </c>
      <c r="F63" s="585">
        <v>10702.476173150026</v>
      </c>
      <c r="G63" s="593">
        <v>0.133579</v>
      </c>
      <c r="H63" s="427"/>
      <c r="I63" s="428"/>
      <c r="J63" s="2"/>
    </row>
    <row r="64" spans="3:10">
      <c r="C64" s="584" t="s">
        <v>302</v>
      </c>
      <c r="D64" s="585">
        <v>17187.496102599995</v>
      </c>
      <c r="E64" s="586">
        <v>9.4185259519952075E-2</v>
      </c>
      <c r="F64" s="585">
        <v>182486.05132270214</v>
      </c>
      <c r="G64" s="593">
        <v>9.4247700000000004E-2</v>
      </c>
      <c r="H64" s="427"/>
      <c r="I64" s="428"/>
      <c r="J64" s="2"/>
    </row>
    <row r="65" spans="3:10">
      <c r="C65" s="584" t="s">
        <v>348</v>
      </c>
      <c r="D65" s="585">
        <v>1036.0735229299994</v>
      </c>
      <c r="E65" s="586">
        <v>9.4047045110743022E-2</v>
      </c>
      <c r="F65" s="585">
        <v>11016.545195120101</v>
      </c>
      <c r="G65" s="593">
        <v>0.123235</v>
      </c>
      <c r="H65" s="427"/>
      <c r="I65" s="428"/>
      <c r="J65" s="2"/>
    </row>
    <row r="66" spans="3:10">
      <c r="C66" s="584" t="s">
        <v>344</v>
      </c>
      <c r="D66" s="585">
        <v>749.10313343299981</v>
      </c>
      <c r="E66" s="586">
        <v>8.8646527314860418E-2</v>
      </c>
      <c r="F66" s="585">
        <v>8450.4509778740376</v>
      </c>
      <c r="G66" s="593">
        <v>0.19564000000000001</v>
      </c>
      <c r="H66" s="427"/>
      <c r="I66" s="428"/>
      <c r="J66" s="2"/>
    </row>
    <row r="67" spans="3:10">
      <c r="C67" s="584" t="s">
        <v>296</v>
      </c>
      <c r="D67" s="585">
        <v>845.45883204999939</v>
      </c>
      <c r="E67" s="593">
        <v>7.8577411961107416E-2</v>
      </c>
      <c r="F67" s="585">
        <v>10759.565770230085</v>
      </c>
      <c r="G67" s="593">
        <v>0.15629099999999999</v>
      </c>
      <c r="H67" s="427"/>
      <c r="I67" s="428"/>
      <c r="J67" s="2"/>
    </row>
    <row r="68" spans="3:10">
      <c r="C68" s="584" t="s">
        <v>289</v>
      </c>
      <c r="D68" s="585">
        <v>1549.9841689699997</v>
      </c>
      <c r="E68" s="586">
        <v>7.6107169800453428E-2</v>
      </c>
      <c r="F68" s="585">
        <v>20365.810120569815</v>
      </c>
      <c r="G68" s="593">
        <v>0.11912300000000001</v>
      </c>
      <c r="H68" s="427"/>
      <c r="I68" s="428"/>
      <c r="J68" s="2"/>
    </row>
    <row r="69" spans="3:10">
      <c r="C69" s="584" t="s">
        <v>293</v>
      </c>
      <c r="D69" s="585">
        <v>1979.1997452699977</v>
      </c>
      <c r="E69" s="586">
        <v>7.4367591334888669E-2</v>
      </c>
      <c r="F69" s="585">
        <v>26613.74006800029</v>
      </c>
      <c r="G69" s="593">
        <v>0.113292</v>
      </c>
      <c r="H69" s="427"/>
      <c r="I69" s="428"/>
      <c r="J69" s="2"/>
    </row>
    <row r="70" spans="3:10">
      <c r="C70" s="584" t="s">
        <v>490</v>
      </c>
      <c r="D70" s="585">
        <v>308.49585702999991</v>
      </c>
      <c r="E70" s="586">
        <f>+D70/F70</f>
        <v>7.1496713699722159E-2</v>
      </c>
      <c r="F70" s="585">
        <v>4314.8256901099885</v>
      </c>
      <c r="G70" s="593">
        <v>0.170656</v>
      </c>
      <c r="H70" s="427"/>
      <c r="I70" s="428"/>
      <c r="J70" s="2"/>
    </row>
    <row r="71" spans="3:10">
      <c r="C71" s="584" t="s">
        <v>493</v>
      </c>
      <c r="D71" s="585">
        <v>213.65560284399993</v>
      </c>
      <c r="E71" s="586">
        <f>+D71/F71</f>
        <v>7.1210859233650392E-2</v>
      </c>
      <c r="F71" s="585">
        <v>3000.3233375259974</v>
      </c>
      <c r="G71" s="593">
        <v>0.20171399999999998</v>
      </c>
      <c r="H71" s="427"/>
      <c r="I71" s="428"/>
      <c r="J71" s="2"/>
    </row>
    <row r="72" spans="3:10">
      <c r="C72" s="584" t="s">
        <v>339</v>
      </c>
      <c r="D72" s="585">
        <v>546.61413571999981</v>
      </c>
      <c r="E72" s="593">
        <v>7.0301127285545773E-2</v>
      </c>
      <c r="F72" s="585">
        <v>7775.3253301300356</v>
      </c>
      <c r="G72" s="593">
        <v>0.17279499999999998</v>
      </c>
      <c r="H72" s="427"/>
      <c r="I72" s="428"/>
      <c r="J72" s="2"/>
    </row>
    <row r="73" spans="3:10">
      <c r="C73" s="584" t="s">
        <v>331</v>
      </c>
      <c r="D73" s="585">
        <v>1035.0379027400004</v>
      </c>
      <c r="E73" s="593">
        <v>6.9216831881558541E-2</v>
      </c>
      <c r="F73" s="585">
        <v>14953.557893419937</v>
      </c>
      <c r="G73" s="593">
        <v>0.17280200000000001</v>
      </c>
      <c r="H73" s="427"/>
      <c r="I73" s="428"/>
      <c r="J73" s="2"/>
    </row>
    <row r="74" spans="3:10">
      <c r="C74" s="584" t="s">
        <v>489</v>
      </c>
      <c r="D74" s="585">
        <v>428.02375218000003</v>
      </c>
      <c r="E74" s="593">
        <f>+D74/F74</f>
        <v>6.7535575396996131E-2</v>
      </c>
      <c r="F74" s="585">
        <v>6337.7523573899662</v>
      </c>
      <c r="G74" s="593">
        <v>0.20480499999999999</v>
      </c>
      <c r="H74" s="427"/>
      <c r="I74" s="428"/>
      <c r="J74" s="2"/>
    </row>
    <row r="75" spans="3:10">
      <c r="C75" s="584" t="s">
        <v>350</v>
      </c>
      <c r="D75" s="585">
        <v>294.71900540000001</v>
      </c>
      <c r="E75" s="593">
        <v>6.6107477967860734E-2</v>
      </c>
      <c r="F75" s="585">
        <v>4458.1795351999763</v>
      </c>
      <c r="G75" s="593">
        <v>0.20654699999999998</v>
      </c>
      <c r="H75" s="427"/>
      <c r="I75" s="428"/>
      <c r="J75" s="2"/>
    </row>
    <row r="76" spans="3:10">
      <c r="C76" s="584" t="s">
        <v>491</v>
      </c>
      <c r="D76" s="585">
        <v>304.18516266799998</v>
      </c>
      <c r="E76" s="586">
        <f>+D76/F76</f>
        <v>6.5433003542164414E-2</v>
      </c>
      <c r="F76" s="585">
        <v>4648.8032980479938</v>
      </c>
      <c r="G76" s="593">
        <v>0.17616800000000002</v>
      </c>
      <c r="H76" s="427"/>
      <c r="I76" s="428"/>
      <c r="J76" s="2"/>
    </row>
    <row r="77" spans="3:10">
      <c r="C77" s="584" t="s">
        <v>341</v>
      </c>
      <c r="D77" s="585">
        <v>419.76779745000016</v>
      </c>
      <c r="E77" s="586">
        <v>6.3485670238847075E-2</v>
      </c>
      <c r="F77" s="585">
        <v>6612.0085976999417</v>
      </c>
      <c r="G77" s="593">
        <v>0.156694</v>
      </c>
      <c r="H77" s="427"/>
      <c r="I77" s="428"/>
      <c r="J77" s="2"/>
    </row>
    <row r="78" spans="3:10">
      <c r="C78" s="584" t="s">
        <v>347</v>
      </c>
      <c r="D78" s="585">
        <v>719.99187140999993</v>
      </c>
      <c r="E78" s="586">
        <v>6.0361226369388191E-2</v>
      </c>
      <c r="F78" s="585">
        <v>11928.05240575992</v>
      </c>
      <c r="G78" s="593">
        <v>0.20780100000000001</v>
      </c>
      <c r="H78" s="427"/>
      <c r="I78" s="428"/>
      <c r="J78" s="2"/>
    </row>
    <row r="79" spans="3:10">
      <c r="C79" s="584" t="s">
        <v>333</v>
      </c>
      <c r="D79" s="585">
        <v>907.18571350000013</v>
      </c>
      <c r="E79" s="586">
        <v>5.6931812921601904E-2</v>
      </c>
      <c r="F79" s="585">
        <v>15934.600831159943</v>
      </c>
      <c r="G79" s="593">
        <v>0.16920499999999999</v>
      </c>
      <c r="H79" s="427"/>
      <c r="I79" s="428"/>
      <c r="J79" s="2"/>
    </row>
    <row r="80" spans="3:10">
      <c r="C80" s="584" t="s">
        <v>492</v>
      </c>
      <c r="D80" s="585">
        <v>192.36432985900004</v>
      </c>
      <c r="E80" s="586">
        <f>+D80/F80</f>
        <v>5.2605179378646963E-2</v>
      </c>
      <c r="F80" s="585">
        <v>3656.7564664000156</v>
      </c>
      <c r="G80" s="593">
        <v>0.18517399999999998</v>
      </c>
      <c r="H80" s="427"/>
      <c r="I80" s="428"/>
      <c r="J80" s="2"/>
    </row>
    <row r="81" spans="1:10">
      <c r="C81" s="584" t="s">
        <v>32</v>
      </c>
      <c r="D81" s="585">
        <v>934.47582259000012</v>
      </c>
      <c r="E81" s="586">
        <v>4.7516282240924246E-2</v>
      </c>
      <c r="F81" s="585">
        <v>19666.433873169608</v>
      </c>
      <c r="G81" s="593">
        <v>0.122576</v>
      </c>
      <c r="H81" s="427"/>
      <c r="I81" s="428"/>
      <c r="J81" s="2"/>
    </row>
    <row r="82" spans="1:10">
      <c r="C82" s="584" t="s">
        <v>340</v>
      </c>
      <c r="D82" s="585" t="s">
        <v>486</v>
      </c>
      <c r="E82" s="586" t="s">
        <v>486</v>
      </c>
      <c r="F82" s="585" t="s">
        <v>486</v>
      </c>
      <c r="G82" s="593" t="s">
        <v>486</v>
      </c>
      <c r="H82" s="427"/>
      <c r="I82" s="428"/>
      <c r="J82" s="2"/>
    </row>
    <row r="83" spans="1:10">
      <c r="C83" s="584" t="s">
        <v>349</v>
      </c>
      <c r="D83" s="585" t="s">
        <v>486</v>
      </c>
      <c r="E83" s="623" t="s">
        <v>486</v>
      </c>
      <c r="F83" s="585" t="s">
        <v>486</v>
      </c>
      <c r="G83" s="594" t="s">
        <v>486</v>
      </c>
      <c r="H83" s="427"/>
      <c r="I83" s="428"/>
      <c r="J83" s="2"/>
    </row>
    <row r="84" spans="1:10">
      <c r="C84" s="584" t="s">
        <v>334</v>
      </c>
      <c r="D84" s="585" t="s">
        <v>486</v>
      </c>
      <c r="E84" s="623" t="s">
        <v>486</v>
      </c>
      <c r="F84" s="585" t="s">
        <v>486</v>
      </c>
      <c r="G84" s="594" t="s">
        <v>486</v>
      </c>
      <c r="H84" s="427"/>
      <c r="I84" s="428"/>
      <c r="J84" s="2"/>
    </row>
    <row r="85" spans="1:10">
      <c r="C85" s="584" t="s">
        <v>345</v>
      </c>
      <c r="D85" s="585" t="s">
        <v>486</v>
      </c>
      <c r="E85" s="623" t="s">
        <v>486</v>
      </c>
      <c r="F85" s="585" t="s">
        <v>486</v>
      </c>
      <c r="G85" s="594" t="s">
        <v>486</v>
      </c>
      <c r="H85" s="427"/>
      <c r="I85" s="428"/>
      <c r="J85" s="2"/>
    </row>
    <row r="86" spans="1:10">
      <c r="C86" s="584" t="s">
        <v>336</v>
      </c>
      <c r="D86" s="585" t="s">
        <v>486</v>
      </c>
      <c r="E86" s="623" t="s">
        <v>486</v>
      </c>
      <c r="F86" s="585" t="s">
        <v>486</v>
      </c>
      <c r="G86" s="594" t="s">
        <v>486</v>
      </c>
      <c r="H86" s="427"/>
      <c r="I86" s="428"/>
      <c r="J86" s="2"/>
    </row>
    <row r="87" spans="1:10">
      <c r="C87" s="584" t="s">
        <v>495</v>
      </c>
      <c r="D87" s="585" t="s">
        <v>486</v>
      </c>
      <c r="E87" s="585" t="s">
        <v>486</v>
      </c>
      <c r="F87" s="585" t="s">
        <v>486</v>
      </c>
      <c r="G87" s="594" t="s">
        <v>486</v>
      </c>
      <c r="H87" s="427"/>
      <c r="I87" s="428"/>
      <c r="J87" s="2"/>
    </row>
    <row r="88" spans="1:10">
      <c r="C88" s="584" t="s">
        <v>496</v>
      </c>
      <c r="D88" s="585" t="s">
        <v>486</v>
      </c>
      <c r="E88" s="585" t="s">
        <v>486</v>
      </c>
      <c r="F88" s="585" t="s">
        <v>486</v>
      </c>
      <c r="G88" s="594" t="s">
        <v>486</v>
      </c>
      <c r="H88" s="427"/>
      <c r="I88" s="428"/>
      <c r="J88" s="2"/>
    </row>
    <row r="89" spans="1:10" ht="15.75" thickBot="1">
      <c r="C89" s="591" t="s">
        <v>497</v>
      </c>
      <c r="D89" s="592" t="s">
        <v>486</v>
      </c>
      <c r="E89" s="592" t="s">
        <v>486</v>
      </c>
      <c r="F89" s="592" t="s">
        <v>486</v>
      </c>
      <c r="G89" s="592" t="s">
        <v>486</v>
      </c>
      <c r="H89" s="427"/>
      <c r="I89" s="428"/>
      <c r="J89" s="2"/>
    </row>
    <row r="90" spans="1:10">
      <c r="C90" s="639" t="s">
        <v>512</v>
      </c>
      <c r="D90" s="2"/>
      <c r="E90" s="2"/>
      <c r="F90" s="2"/>
      <c r="G90" s="2"/>
      <c r="H90" s="2"/>
      <c r="I90" s="2"/>
      <c r="J90" s="2"/>
    </row>
    <row r="91" spans="1:10">
      <c r="C91" s="1" t="s">
        <v>5</v>
      </c>
      <c r="D91" s="2"/>
      <c r="E91" s="2"/>
      <c r="F91" s="2"/>
      <c r="G91" s="2"/>
      <c r="H91" s="2"/>
      <c r="I91" s="2"/>
      <c r="J91" s="2"/>
    </row>
    <row r="92" spans="1:10">
      <c r="C92" s="1" t="s">
        <v>6</v>
      </c>
      <c r="D92" s="2"/>
      <c r="E92" s="2"/>
      <c r="F92" s="2"/>
      <c r="G92" s="2"/>
      <c r="H92" s="2"/>
      <c r="I92" s="2"/>
      <c r="J92" s="2"/>
    </row>
    <row r="93" spans="1:10">
      <c r="G93" s="2"/>
      <c r="H93" s="2"/>
      <c r="I93" s="2"/>
      <c r="J93" s="2"/>
    </row>
    <row r="94" spans="1:10">
      <c r="G94" s="2"/>
      <c r="H94" s="2"/>
      <c r="I94" s="2"/>
      <c r="J94" s="2"/>
    </row>
    <row r="95" spans="1:10">
      <c r="A95" s="10" t="s">
        <v>395</v>
      </c>
      <c r="C95" s="166" t="s">
        <v>407</v>
      </c>
    </row>
    <row r="97" spans="3:7" ht="15.75" thickBot="1">
      <c r="C97" s="731" t="s">
        <v>356</v>
      </c>
      <c r="D97" s="731"/>
      <c r="E97" s="731"/>
      <c r="F97" s="731"/>
    </row>
    <row r="98" spans="3:7" ht="24.75" thickBot="1">
      <c r="C98" s="97"/>
      <c r="D98" s="94" t="s">
        <v>148</v>
      </c>
      <c r="E98" s="271" t="s">
        <v>128</v>
      </c>
      <c r="F98" s="95" t="s">
        <v>149</v>
      </c>
      <c r="G98" s="347" t="s">
        <v>389</v>
      </c>
    </row>
    <row r="99" spans="3:7" ht="15.75" thickBot="1">
      <c r="C99" s="96" t="s">
        <v>4</v>
      </c>
      <c r="D99" s="313">
        <v>126014</v>
      </c>
      <c r="E99" s="324">
        <v>12659</v>
      </c>
      <c r="F99" s="324">
        <v>995434</v>
      </c>
      <c r="G99" s="467">
        <v>3.8885999999999997E-2</v>
      </c>
    </row>
    <row r="100" spans="3:7">
      <c r="C100" s="1" t="s">
        <v>5</v>
      </c>
      <c r="D100" s="326"/>
      <c r="E100" s="326"/>
      <c r="F100" s="326"/>
    </row>
    <row r="101" spans="3:7">
      <c r="C101" s="1" t="s">
        <v>6</v>
      </c>
      <c r="D101" s="326"/>
      <c r="E101" s="326"/>
      <c r="F101" s="326"/>
    </row>
    <row r="102" spans="3:7">
      <c r="C102" s="325"/>
      <c r="D102" s="326"/>
      <c r="E102" s="326"/>
      <c r="F102" s="326"/>
    </row>
    <row r="103" spans="3:7">
      <c r="C103" s="275"/>
      <c r="D103" s="275"/>
      <c r="E103" s="275"/>
      <c r="F103" s="275"/>
    </row>
    <row r="104" spans="3:7">
      <c r="C104" s="275"/>
      <c r="D104" s="275"/>
      <c r="E104" s="275"/>
      <c r="F104" s="275"/>
    </row>
    <row r="105" spans="3:7" ht="24.75" customHeight="1" thickBot="1">
      <c r="C105" s="731" t="s">
        <v>357</v>
      </c>
      <c r="D105" s="731"/>
      <c r="E105" s="731"/>
      <c r="F105" s="731"/>
      <c r="G105" s="731"/>
    </row>
    <row r="106" spans="3:7" ht="25.5" thickBot="1">
      <c r="C106" s="313" t="s">
        <v>7</v>
      </c>
      <c r="D106" s="314" t="s">
        <v>157</v>
      </c>
      <c r="E106" s="315" t="s">
        <v>128</v>
      </c>
      <c r="F106" s="316" t="s">
        <v>355</v>
      </c>
      <c r="G106" s="452" t="s">
        <v>389</v>
      </c>
    </row>
    <row r="107" spans="3:7">
      <c r="C107" s="317" t="s">
        <v>19</v>
      </c>
      <c r="D107" s="318">
        <v>6547</v>
      </c>
      <c r="E107" s="319">
        <v>22221</v>
      </c>
      <c r="F107" s="468">
        <v>29465</v>
      </c>
      <c r="G107" s="441">
        <v>7.00625E-2</v>
      </c>
    </row>
    <row r="108" spans="3:7">
      <c r="C108" s="317" t="s">
        <v>21</v>
      </c>
      <c r="D108" s="319">
        <v>5167</v>
      </c>
      <c r="E108" s="319">
        <v>20729</v>
      </c>
      <c r="F108" s="326">
        <v>24927</v>
      </c>
      <c r="G108" s="442">
        <v>6.1956600000000001E-2</v>
      </c>
    </row>
    <row r="109" spans="3:7">
      <c r="C109" s="317" t="s">
        <v>27</v>
      </c>
      <c r="D109" s="319">
        <v>4200</v>
      </c>
      <c r="E109" s="319">
        <v>18437</v>
      </c>
      <c r="F109" s="326">
        <v>22780</v>
      </c>
      <c r="G109" s="442">
        <v>7.0310600000000001E-2</v>
      </c>
    </row>
    <row r="110" spans="3:7">
      <c r="C110" s="317" t="s">
        <v>28</v>
      </c>
      <c r="D110" s="319">
        <v>50718</v>
      </c>
      <c r="E110" s="319">
        <v>17691</v>
      </c>
      <c r="F110" s="326">
        <v>286685</v>
      </c>
      <c r="G110" s="442">
        <v>5.9080500000000001E-2</v>
      </c>
    </row>
    <row r="111" spans="3:7">
      <c r="C111" s="317" t="s">
        <v>25</v>
      </c>
      <c r="D111" s="319">
        <v>9582</v>
      </c>
      <c r="E111" s="319">
        <v>16973</v>
      </c>
      <c r="F111" s="326">
        <v>56454</v>
      </c>
      <c r="G111" s="442">
        <v>6.4156000000000005E-2</v>
      </c>
    </row>
    <row r="112" spans="3:7">
      <c r="C112" s="317" t="s">
        <v>29</v>
      </c>
      <c r="D112" s="319">
        <v>1175</v>
      </c>
      <c r="E112" s="319">
        <v>14007</v>
      </c>
      <c r="F112" s="326">
        <v>8391</v>
      </c>
      <c r="G112" s="442">
        <v>9.0191900000000005E-2</v>
      </c>
    </row>
    <row r="113" spans="3:7">
      <c r="C113" s="320" t="s">
        <v>72</v>
      </c>
      <c r="D113" s="321">
        <v>126014</v>
      </c>
      <c r="E113" s="321">
        <v>12659</v>
      </c>
      <c r="F113" s="328">
        <v>995434</v>
      </c>
      <c r="G113" s="466">
        <v>3.8885999999999997E-2</v>
      </c>
    </row>
    <row r="114" spans="3:7">
      <c r="C114" s="317" t="s">
        <v>30</v>
      </c>
      <c r="D114" s="319">
        <v>1793</v>
      </c>
      <c r="E114" s="319">
        <v>11625</v>
      </c>
      <c r="F114" s="326">
        <v>15420</v>
      </c>
      <c r="G114" s="442">
        <v>8.8371400000000003E-2</v>
      </c>
    </row>
    <row r="115" spans="3:7">
      <c r="C115" s="317" t="s">
        <v>14</v>
      </c>
      <c r="D115" s="319">
        <v>318</v>
      </c>
      <c r="E115" s="319">
        <v>11022</v>
      </c>
      <c r="F115" s="326">
        <v>2885</v>
      </c>
      <c r="G115" s="442">
        <v>0.19697900000000002</v>
      </c>
    </row>
    <row r="116" spans="3:7">
      <c r="C116" s="317" t="s">
        <v>31</v>
      </c>
      <c r="D116" s="319">
        <v>7041</v>
      </c>
      <c r="E116" s="319">
        <v>10141</v>
      </c>
      <c r="F116" s="326">
        <v>69437</v>
      </c>
      <c r="G116" s="442">
        <v>6.6779000000000005E-2</v>
      </c>
    </row>
    <row r="117" spans="3:7">
      <c r="C117" s="317" t="s">
        <v>35</v>
      </c>
      <c r="D117" s="319">
        <v>25044</v>
      </c>
      <c r="E117" s="319">
        <v>9722</v>
      </c>
      <c r="F117" s="326">
        <v>257591</v>
      </c>
      <c r="G117" s="442">
        <v>8.1869899999999995E-2</v>
      </c>
    </row>
    <row r="118" spans="3:7">
      <c r="C118" s="317" t="s">
        <v>22</v>
      </c>
      <c r="D118" s="319">
        <v>2269</v>
      </c>
      <c r="E118" s="319">
        <v>8524</v>
      </c>
      <c r="F118" s="326">
        <v>26614</v>
      </c>
      <c r="G118" s="442">
        <v>0.13189200000000001</v>
      </c>
    </row>
    <row r="119" spans="3:7">
      <c r="C119" s="317" t="s">
        <v>20</v>
      </c>
      <c r="D119" s="319">
        <v>3546</v>
      </c>
      <c r="E119" s="319">
        <v>7779</v>
      </c>
      <c r="F119" s="326">
        <v>45585</v>
      </c>
      <c r="G119" s="442">
        <v>7.4435299999999996E-2</v>
      </c>
    </row>
    <row r="120" spans="3:7">
      <c r="C120" s="317" t="s">
        <v>16</v>
      </c>
      <c r="D120" s="319">
        <v>440</v>
      </c>
      <c r="E120" s="319">
        <v>7397</v>
      </c>
      <c r="F120" s="326">
        <v>5946</v>
      </c>
      <c r="G120" s="442">
        <v>0.15120699999999998</v>
      </c>
    </row>
    <row r="121" spans="3:7">
      <c r="C121" s="317" t="s">
        <v>18</v>
      </c>
      <c r="D121" s="319">
        <v>533</v>
      </c>
      <c r="E121" s="319">
        <v>6779</v>
      </c>
      <c r="F121" s="326">
        <v>7855</v>
      </c>
      <c r="G121" s="442">
        <v>0.20461500000000002</v>
      </c>
    </row>
    <row r="122" spans="3:7">
      <c r="C122" s="317" t="s">
        <v>443</v>
      </c>
      <c r="D122" s="319">
        <v>2509</v>
      </c>
      <c r="E122" s="319">
        <v>6419</v>
      </c>
      <c r="F122" s="326">
        <v>39089</v>
      </c>
      <c r="G122" s="442">
        <v>0.10278900000000001</v>
      </c>
    </row>
    <row r="123" spans="3:7">
      <c r="C123" s="317" t="s">
        <v>23</v>
      </c>
      <c r="D123" s="319">
        <v>1515</v>
      </c>
      <c r="E123" s="319">
        <v>6418</v>
      </c>
      <c r="F123" s="326">
        <v>23605</v>
      </c>
      <c r="G123" s="442">
        <v>0.10885300000000001</v>
      </c>
    </row>
    <row r="124" spans="3:7">
      <c r="C124" s="317" t="s">
        <v>34</v>
      </c>
      <c r="D124" s="319">
        <v>933</v>
      </c>
      <c r="E124" s="319">
        <v>6087</v>
      </c>
      <c r="F124" s="326">
        <v>15330</v>
      </c>
      <c r="G124" s="442">
        <v>0.16578199999999998</v>
      </c>
    </row>
    <row r="125" spans="3:7">
      <c r="C125" s="317" t="s">
        <v>24</v>
      </c>
      <c r="D125" s="319">
        <v>601</v>
      </c>
      <c r="E125" s="319">
        <v>5253</v>
      </c>
      <c r="F125" s="326">
        <v>11436</v>
      </c>
      <c r="G125" s="442">
        <v>0.12625999999999998</v>
      </c>
    </row>
    <row r="126" spans="3:7">
      <c r="C126" s="317" t="s">
        <v>32</v>
      </c>
      <c r="D126" s="319">
        <v>1344</v>
      </c>
      <c r="E126" s="319">
        <v>5170</v>
      </c>
      <c r="F126" s="326">
        <v>25995</v>
      </c>
      <c r="G126" s="442">
        <v>0.113619</v>
      </c>
    </row>
    <row r="127" spans="3:7">
      <c r="C127" s="317" t="s">
        <v>15</v>
      </c>
      <c r="D127" s="319">
        <v>214</v>
      </c>
      <c r="E127" s="319">
        <v>5090</v>
      </c>
      <c r="F127" s="326">
        <v>4205</v>
      </c>
      <c r="G127" s="442">
        <v>0.19028700000000001</v>
      </c>
    </row>
    <row r="128" spans="3:7">
      <c r="C128" s="317" t="s">
        <v>36</v>
      </c>
      <c r="D128" s="319">
        <v>250</v>
      </c>
      <c r="E128" s="319">
        <v>4603</v>
      </c>
      <c r="F128" s="326">
        <v>5434</v>
      </c>
      <c r="G128" s="442">
        <v>0.18099900000000002</v>
      </c>
    </row>
    <row r="129" spans="3:7">
      <c r="C129" s="317" t="s">
        <v>13</v>
      </c>
      <c r="D129" s="319">
        <v>181</v>
      </c>
      <c r="E129" s="319">
        <v>3624</v>
      </c>
      <c r="F129" s="326">
        <v>5005</v>
      </c>
      <c r="G129" s="442">
        <v>0.22393399999999999</v>
      </c>
    </row>
    <row r="130" spans="3:7">
      <c r="C130" s="317" t="s">
        <v>17</v>
      </c>
      <c r="D130" s="319">
        <v>42</v>
      </c>
      <c r="E130" s="319">
        <v>2271</v>
      </c>
      <c r="F130" s="326">
        <v>1838</v>
      </c>
      <c r="G130" s="442">
        <v>0.71914900000000004</v>
      </c>
    </row>
    <row r="131" spans="3:7" ht="15.75" thickBot="1">
      <c r="C131" s="322" t="s">
        <v>26</v>
      </c>
      <c r="D131" s="323">
        <v>47</v>
      </c>
      <c r="E131" s="323">
        <v>1643</v>
      </c>
      <c r="F131" s="327">
        <v>2835</v>
      </c>
      <c r="G131" s="443">
        <v>0.23314599999999999</v>
      </c>
    </row>
    <row r="132" spans="3:7">
      <c r="C132" s="1" t="s">
        <v>5</v>
      </c>
    </row>
    <row r="133" spans="3:7">
      <c r="C133" s="1" t="s">
        <v>6</v>
      </c>
    </row>
    <row r="138" spans="3:7" ht="22.5" customHeight="1" thickBot="1">
      <c r="C138" s="728" t="s">
        <v>387</v>
      </c>
      <c r="D138" s="728"/>
      <c r="E138" s="728"/>
      <c r="F138" s="728"/>
      <c r="G138" s="728"/>
    </row>
    <row r="139" spans="3:7" ht="25.5" thickBot="1">
      <c r="C139" s="595" t="s">
        <v>287</v>
      </c>
      <c r="D139" s="596" t="s">
        <v>157</v>
      </c>
      <c r="E139" s="608" t="s">
        <v>128</v>
      </c>
      <c r="F139" s="597" t="s">
        <v>355</v>
      </c>
      <c r="G139" s="348" t="s">
        <v>389</v>
      </c>
    </row>
    <row r="140" spans="3:7">
      <c r="C140" s="598" t="s">
        <v>360</v>
      </c>
      <c r="D140" s="600">
        <v>4089</v>
      </c>
      <c r="E140" s="599">
        <v>26026</v>
      </c>
      <c r="F140" s="600">
        <v>15711</v>
      </c>
      <c r="G140" s="609">
        <v>7.4294399999999997E-2</v>
      </c>
    </row>
    <row r="141" spans="3:7">
      <c r="C141" s="598" t="s">
        <v>361</v>
      </c>
      <c r="D141" s="600">
        <v>6344</v>
      </c>
      <c r="E141" s="599">
        <v>25612</v>
      </c>
      <c r="F141" s="600">
        <v>24771</v>
      </c>
      <c r="G141" s="609">
        <v>7.1959499999999996E-2</v>
      </c>
    </row>
    <row r="142" spans="3:7">
      <c r="C142" s="598" t="s">
        <v>362</v>
      </c>
      <c r="D142" s="600">
        <v>4024</v>
      </c>
      <c r="E142" s="599">
        <v>20951</v>
      </c>
      <c r="F142" s="600">
        <v>19206</v>
      </c>
      <c r="G142" s="609">
        <v>7.5093199999999999E-2</v>
      </c>
    </row>
    <row r="143" spans="3:7">
      <c r="C143" s="598" t="s">
        <v>363</v>
      </c>
      <c r="D143" s="600">
        <v>48155</v>
      </c>
      <c r="E143" s="599">
        <v>18226</v>
      </c>
      <c r="F143" s="600">
        <v>264214</v>
      </c>
      <c r="G143" s="609">
        <v>6.25975E-2</v>
      </c>
    </row>
    <row r="144" spans="3:7">
      <c r="C144" s="598" t="s">
        <v>364</v>
      </c>
      <c r="D144" s="600">
        <v>9313</v>
      </c>
      <c r="E144" s="599">
        <v>18193</v>
      </c>
      <c r="F144" s="600">
        <v>51192</v>
      </c>
      <c r="G144" s="609">
        <v>6.6000900000000001E-2</v>
      </c>
    </row>
    <row r="145" spans="3:7">
      <c r="C145" s="598" t="s">
        <v>365</v>
      </c>
      <c r="D145" s="600">
        <v>772</v>
      </c>
      <c r="E145" s="599">
        <v>18063</v>
      </c>
      <c r="F145" s="600">
        <v>4276</v>
      </c>
      <c r="G145" s="609">
        <v>0.133108</v>
      </c>
    </row>
    <row r="146" spans="3:7">
      <c r="C146" s="598" t="s">
        <v>366</v>
      </c>
      <c r="D146" s="600">
        <v>969</v>
      </c>
      <c r="E146" s="599">
        <v>16206</v>
      </c>
      <c r="F146" s="600">
        <v>5982</v>
      </c>
      <c r="G146" s="609">
        <v>0.10560900000000001</v>
      </c>
    </row>
    <row r="147" spans="3:7">
      <c r="C147" s="598" t="s">
        <v>367</v>
      </c>
      <c r="D147" s="600">
        <v>2943</v>
      </c>
      <c r="E147" s="599">
        <v>14371</v>
      </c>
      <c r="F147" s="600">
        <v>20480</v>
      </c>
      <c r="G147" s="609">
        <v>0.10492499999999999</v>
      </c>
    </row>
    <row r="148" spans="3:7">
      <c r="C148" s="598" t="s">
        <v>368</v>
      </c>
      <c r="D148" s="600">
        <v>1254</v>
      </c>
      <c r="E148" s="599">
        <v>13997</v>
      </c>
      <c r="F148" s="600">
        <v>8960</v>
      </c>
      <c r="G148" s="609">
        <v>0.10180400000000001</v>
      </c>
    </row>
    <row r="149" spans="3:7">
      <c r="C149" s="598" t="s">
        <v>369</v>
      </c>
      <c r="D149" s="600">
        <v>2460</v>
      </c>
      <c r="E149" s="599">
        <v>12704</v>
      </c>
      <c r="F149" s="600">
        <v>19363</v>
      </c>
      <c r="G149" s="609">
        <v>0.13133500000000001</v>
      </c>
    </row>
    <row r="150" spans="3:7">
      <c r="C150" s="601" t="s">
        <v>4</v>
      </c>
      <c r="D150" s="603">
        <v>126014</v>
      </c>
      <c r="E150" s="602">
        <v>12659</v>
      </c>
      <c r="F150" s="603">
        <v>995434</v>
      </c>
      <c r="G150" s="610">
        <v>3.8885999999999997E-2</v>
      </c>
    </row>
    <row r="151" spans="3:7">
      <c r="C151" s="598" t="s">
        <v>370</v>
      </c>
      <c r="D151" s="600">
        <v>1388</v>
      </c>
      <c r="E151" s="599">
        <v>12595</v>
      </c>
      <c r="F151" s="600">
        <v>11017</v>
      </c>
      <c r="G151" s="609">
        <v>0.13874900000000001</v>
      </c>
    </row>
    <row r="152" spans="3:7">
      <c r="C152" s="598" t="s">
        <v>371</v>
      </c>
      <c r="D152" s="600">
        <v>1317</v>
      </c>
      <c r="E152" s="599">
        <v>12308</v>
      </c>
      <c r="F152" s="600">
        <v>10702</v>
      </c>
      <c r="G152" s="609">
        <v>0.15118499999999999</v>
      </c>
    </row>
    <row r="153" spans="3:7">
      <c r="C153" s="598" t="s">
        <v>372</v>
      </c>
      <c r="D153" s="600">
        <v>22057</v>
      </c>
      <c r="E153" s="599">
        <v>12087</v>
      </c>
      <c r="F153" s="600">
        <v>182486</v>
      </c>
      <c r="G153" s="609">
        <v>0.100372</v>
      </c>
    </row>
    <row r="154" spans="3:7">
      <c r="C154" s="598" t="s">
        <v>374</v>
      </c>
      <c r="D154" s="600">
        <v>1913</v>
      </c>
      <c r="E154" s="599">
        <v>9391</v>
      </c>
      <c r="F154" s="600">
        <v>20366</v>
      </c>
      <c r="G154" s="609">
        <v>0.119062</v>
      </c>
    </row>
    <row r="155" spans="3:7">
      <c r="C155" s="598" t="s">
        <v>375</v>
      </c>
      <c r="D155" s="600">
        <v>415</v>
      </c>
      <c r="E155" s="599">
        <v>8704</v>
      </c>
      <c r="F155" s="600">
        <v>4765</v>
      </c>
      <c r="G155" s="609">
        <v>0.155502</v>
      </c>
    </row>
    <row r="156" spans="3:7">
      <c r="C156" s="598" t="s">
        <v>376</v>
      </c>
      <c r="D156" s="600">
        <v>2269</v>
      </c>
      <c r="E156" s="599">
        <v>8524</v>
      </c>
      <c r="F156" s="600">
        <v>26614</v>
      </c>
      <c r="G156" s="609">
        <v>0.13189200000000001</v>
      </c>
    </row>
    <row r="157" spans="3:7">
      <c r="C157" s="598" t="s">
        <v>23</v>
      </c>
      <c r="D157" s="600">
        <v>894</v>
      </c>
      <c r="E157" s="599">
        <v>8305</v>
      </c>
      <c r="F157" s="600">
        <v>10760</v>
      </c>
      <c r="G157" s="609">
        <v>0.16179500000000002</v>
      </c>
    </row>
    <row r="158" spans="3:7">
      <c r="C158" s="598" t="s">
        <v>490</v>
      </c>
      <c r="D158" s="605">
        <v>323.62699294599997</v>
      </c>
      <c r="E158" s="604">
        <v>7500.349172569945</v>
      </c>
      <c r="F158" s="605">
        <v>4314.8256901099885</v>
      </c>
      <c r="G158" s="609">
        <v>0.179393</v>
      </c>
    </row>
    <row r="159" spans="3:7">
      <c r="C159" s="598" t="s">
        <v>378</v>
      </c>
      <c r="D159" s="600">
        <v>408</v>
      </c>
      <c r="E159" s="599">
        <v>6165</v>
      </c>
      <c r="F159" s="600">
        <v>6612</v>
      </c>
      <c r="G159" s="609">
        <v>0.182759</v>
      </c>
    </row>
    <row r="160" spans="3:7">
      <c r="C160" s="598" t="s">
        <v>379</v>
      </c>
      <c r="D160" s="600">
        <v>684</v>
      </c>
      <c r="E160" s="599">
        <v>5735</v>
      </c>
      <c r="F160" s="600">
        <v>11928</v>
      </c>
      <c r="G160" s="609">
        <v>0.20023450000000001</v>
      </c>
    </row>
    <row r="161" spans="3:7">
      <c r="C161" s="598" t="s">
        <v>492</v>
      </c>
      <c r="D161" s="605">
        <v>194.19701821899997</v>
      </c>
      <c r="E161" s="604">
        <v>5310.6358053475196</v>
      </c>
      <c r="F161" s="605">
        <v>3656.7564664000156</v>
      </c>
      <c r="G161" s="609">
        <v>0.18918299999999999</v>
      </c>
    </row>
    <row r="162" spans="3:7">
      <c r="C162" s="598" t="s">
        <v>32</v>
      </c>
      <c r="D162" s="600">
        <v>1026</v>
      </c>
      <c r="E162" s="599">
        <v>5217</v>
      </c>
      <c r="F162" s="600">
        <v>19666</v>
      </c>
      <c r="G162" s="609">
        <v>0.13541499999999998</v>
      </c>
    </row>
    <row r="163" spans="3:7">
      <c r="C163" s="598" t="s">
        <v>491</v>
      </c>
      <c r="D163" s="605">
        <v>230.804365574</v>
      </c>
      <c r="E163" s="604">
        <v>4964.8124641219702</v>
      </c>
      <c r="F163" s="605">
        <v>4648.8032980479938</v>
      </c>
      <c r="G163" s="609">
        <v>0.176145</v>
      </c>
    </row>
    <row r="164" spans="3:7">
      <c r="C164" s="598" t="s">
        <v>380</v>
      </c>
      <c r="D164" s="600">
        <v>779</v>
      </c>
      <c r="E164" s="599">
        <v>4888</v>
      </c>
      <c r="F164" s="600">
        <v>15935</v>
      </c>
      <c r="G164" s="609">
        <v>0.171931</v>
      </c>
    </row>
    <row r="165" spans="3:7">
      <c r="C165" s="598" t="s">
        <v>382</v>
      </c>
      <c r="D165" s="600">
        <v>573</v>
      </c>
      <c r="E165" s="599">
        <v>3833</v>
      </c>
      <c r="F165" s="600">
        <v>14954</v>
      </c>
      <c r="G165" s="609">
        <v>0.17560800000000001</v>
      </c>
    </row>
    <row r="166" spans="3:7">
      <c r="C166" s="598" t="s">
        <v>383</v>
      </c>
      <c r="D166" s="600">
        <v>222</v>
      </c>
      <c r="E166" s="599">
        <v>2861</v>
      </c>
      <c r="F166" s="600">
        <v>7775</v>
      </c>
      <c r="G166" s="609">
        <v>0.19459499999999999</v>
      </c>
    </row>
    <row r="167" spans="3:7">
      <c r="C167" s="598" t="s">
        <v>373</v>
      </c>
      <c r="D167" s="600" t="s">
        <v>486</v>
      </c>
      <c r="E167" s="599" t="s">
        <v>486</v>
      </c>
      <c r="F167" s="600" t="s">
        <v>486</v>
      </c>
      <c r="G167" s="609" t="s">
        <v>486</v>
      </c>
    </row>
    <row r="168" spans="3:7">
      <c r="C168" s="598" t="s">
        <v>377</v>
      </c>
      <c r="D168" s="600" t="s">
        <v>486</v>
      </c>
      <c r="E168" s="599" t="s">
        <v>486</v>
      </c>
      <c r="F168" s="600" t="s">
        <v>486</v>
      </c>
      <c r="G168" s="611" t="s">
        <v>486</v>
      </c>
    </row>
    <row r="169" spans="3:7">
      <c r="C169" s="598" t="s">
        <v>381</v>
      </c>
      <c r="D169" s="600" t="s">
        <v>486</v>
      </c>
      <c r="E169" s="599" t="s">
        <v>486</v>
      </c>
      <c r="F169" s="600" t="s">
        <v>486</v>
      </c>
      <c r="G169" s="611" t="s">
        <v>486</v>
      </c>
    </row>
    <row r="170" spans="3:7">
      <c r="C170" s="598" t="s">
        <v>34</v>
      </c>
      <c r="D170" s="600" t="s">
        <v>486</v>
      </c>
      <c r="E170" s="599" t="s">
        <v>486</v>
      </c>
      <c r="F170" s="600" t="s">
        <v>486</v>
      </c>
      <c r="G170" s="611" t="s">
        <v>486</v>
      </c>
    </row>
    <row r="171" spans="3:7">
      <c r="C171" s="598" t="s">
        <v>384</v>
      </c>
      <c r="D171" s="600" t="s">
        <v>486</v>
      </c>
      <c r="E171" s="599" t="s">
        <v>486</v>
      </c>
      <c r="F171" s="600" t="s">
        <v>486</v>
      </c>
      <c r="G171" s="611" t="s">
        <v>486</v>
      </c>
    </row>
    <row r="172" spans="3:7">
      <c r="C172" s="598" t="s">
        <v>385</v>
      </c>
      <c r="D172" s="600" t="s">
        <v>486</v>
      </c>
      <c r="E172" s="599" t="s">
        <v>486</v>
      </c>
      <c r="F172" s="600" t="s">
        <v>486</v>
      </c>
      <c r="G172" s="611" t="s">
        <v>486</v>
      </c>
    </row>
    <row r="173" spans="3:7">
      <c r="C173" s="598" t="s">
        <v>386</v>
      </c>
      <c r="D173" s="600" t="s">
        <v>486</v>
      </c>
      <c r="E173" s="599" t="s">
        <v>486</v>
      </c>
      <c r="F173" s="600" t="s">
        <v>486</v>
      </c>
      <c r="G173" s="611" t="s">
        <v>486</v>
      </c>
    </row>
    <row r="174" spans="3:7">
      <c r="C174" s="598" t="s">
        <v>489</v>
      </c>
      <c r="D174" s="600" t="s">
        <v>486</v>
      </c>
      <c r="E174" s="599" t="s">
        <v>486</v>
      </c>
      <c r="F174" s="600" t="s">
        <v>486</v>
      </c>
      <c r="G174" s="611" t="s">
        <v>486</v>
      </c>
    </row>
    <row r="175" spans="3:7">
      <c r="C175" s="598" t="s">
        <v>493</v>
      </c>
      <c r="D175" s="600" t="s">
        <v>486</v>
      </c>
      <c r="E175" s="599" t="s">
        <v>486</v>
      </c>
      <c r="F175" s="600" t="s">
        <v>486</v>
      </c>
      <c r="G175" s="611" t="s">
        <v>486</v>
      </c>
    </row>
    <row r="176" spans="3:7">
      <c r="C176" s="598" t="s">
        <v>498</v>
      </c>
      <c r="D176" s="600" t="s">
        <v>486</v>
      </c>
      <c r="E176" s="599" t="s">
        <v>486</v>
      </c>
      <c r="F176" s="600" t="s">
        <v>486</v>
      </c>
      <c r="G176" s="611" t="s">
        <v>486</v>
      </c>
    </row>
    <row r="177" spans="1:7">
      <c r="C177" s="598" t="s">
        <v>499</v>
      </c>
      <c r="D177" s="600" t="s">
        <v>486</v>
      </c>
      <c r="E177" s="599" t="s">
        <v>486</v>
      </c>
      <c r="F177" s="600" t="s">
        <v>486</v>
      </c>
      <c r="G177" s="611" t="s">
        <v>486</v>
      </c>
    </row>
    <row r="178" spans="1:7">
      <c r="C178" s="782" t="s">
        <v>496</v>
      </c>
      <c r="D178" s="600" t="s">
        <v>486</v>
      </c>
      <c r="E178" s="599" t="s">
        <v>486</v>
      </c>
      <c r="F178" s="600" t="s">
        <v>486</v>
      </c>
      <c r="G178" s="611" t="s">
        <v>486</v>
      </c>
    </row>
    <row r="179" spans="1:7" ht="15.75" thickBot="1">
      <c r="C179" s="783" t="s">
        <v>497</v>
      </c>
      <c r="D179" s="607" t="s">
        <v>486</v>
      </c>
      <c r="E179" s="606" t="s">
        <v>486</v>
      </c>
      <c r="F179" s="607" t="s">
        <v>486</v>
      </c>
      <c r="G179" s="612" t="s">
        <v>486</v>
      </c>
    </row>
    <row r="180" spans="1:7">
      <c r="C180" s="571" t="s">
        <v>512</v>
      </c>
    </row>
    <row r="181" spans="1:7">
      <c r="C181" s="1" t="s">
        <v>5</v>
      </c>
    </row>
    <row r="182" spans="1:7">
      <c r="C182" s="1" t="s">
        <v>6</v>
      </c>
    </row>
    <row r="184" spans="1:7" ht="15.75" thickBot="1">
      <c r="A184" s="10" t="s">
        <v>398</v>
      </c>
      <c r="C184" s="730" t="s">
        <v>423</v>
      </c>
      <c r="D184" s="730"/>
      <c r="E184" s="730"/>
    </row>
    <row r="185" spans="1:7" ht="24.75" thickBot="1">
      <c r="C185" s="329" t="s">
        <v>204</v>
      </c>
      <c r="D185" s="56" t="s">
        <v>477</v>
      </c>
      <c r="E185" s="57" t="s">
        <v>408</v>
      </c>
    </row>
    <row r="186" spans="1:7">
      <c r="C186" s="317" t="s">
        <v>150</v>
      </c>
      <c r="D186" s="330">
        <v>84367.563160513339</v>
      </c>
      <c r="E186" s="476">
        <v>0.66950879031034227</v>
      </c>
    </row>
    <row r="187" spans="1:7">
      <c r="C187" s="317" t="s">
        <v>152</v>
      </c>
      <c r="D187" s="331">
        <v>26357.343303931077</v>
      </c>
      <c r="E187" s="476">
        <v>0.20916181966327549</v>
      </c>
    </row>
    <row r="188" spans="1:7">
      <c r="C188" s="317" t="s">
        <v>153</v>
      </c>
      <c r="D188" s="331">
        <v>6217.7380304019989</v>
      </c>
      <c r="E188" s="476">
        <v>4.9341596595377159E-2</v>
      </c>
    </row>
    <row r="189" spans="1:7">
      <c r="C189" s="317" t="s">
        <v>151</v>
      </c>
      <c r="D189" s="331">
        <v>3710.5445938260013</v>
      </c>
      <c r="E189" s="476">
        <v>2.9445466116861007E-2</v>
      </c>
    </row>
    <row r="190" spans="1:7">
      <c r="C190" s="317" t="s">
        <v>154</v>
      </c>
      <c r="D190" s="331">
        <v>491.6442009750001</v>
      </c>
      <c r="E190" s="476">
        <v>3.9015007892502975E-3</v>
      </c>
    </row>
    <row r="191" spans="1:7">
      <c r="C191" s="317" t="s">
        <v>66</v>
      </c>
      <c r="D191" s="331">
        <v>4869.2898728069958</v>
      </c>
      <c r="E191" s="476">
        <v>3.8640826524893743E-2</v>
      </c>
    </row>
    <row r="192" spans="1:7" ht="15.75" thickBot="1">
      <c r="C192" s="322" t="s">
        <v>49</v>
      </c>
      <c r="D192" s="332">
        <v>126014.12316245442</v>
      </c>
      <c r="E192" s="477">
        <v>1</v>
      </c>
    </row>
    <row r="193" spans="1:8">
      <c r="C193" s="1" t="s">
        <v>155</v>
      </c>
    </row>
    <row r="194" spans="1:8">
      <c r="C194" s="277" t="s">
        <v>158</v>
      </c>
    </row>
    <row r="195" spans="1:8">
      <c r="C195" s="1" t="s">
        <v>6</v>
      </c>
    </row>
    <row r="197" spans="1:8">
      <c r="F197" s="209"/>
      <c r="G197" s="209"/>
      <c r="H197" s="209"/>
    </row>
    <row r="198" spans="1:8">
      <c r="F198" s="209"/>
      <c r="G198" s="209"/>
      <c r="H198" s="209"/>
    </row>
    <row r="199" spans="1:8" ht="24" customHeight="1" thickBot="1">
      <c r="A199" s="10" t="s">
        <v>399</v>
      </c>
      <c r="C199" s="729" t="s">
        <v>403</v>
      </c>
      <c r="D199" s="729"/>
      <c r="E199" s="729"/>
      <c r="F199" s="430"/>
      <c r="G199" s="430"/>
      <c r="H199" s="430"/>
    </row>
    <row r="200" spans="1:8" ht="16.5" thickBot="1">
      <c r="C200" s="431"/>
      <c r="D200" s="57" t="s">
        <v>411</v>
      </c>
      <c r="E200" s="57" t="s">
        <v>408</v>
      </c>
    </row>
    <row r="201" spans="1:8">
      <c r="C201" s="432" t="s">
        <v>223</v>
      </c>
      <c r="D201" s="434">
        <v>76819</v>
      </c>
      <c r="E201" s="436">
        <v>0.249</v>
      </c>
    </row>
    <row r="202" spans="1:8">
      <c r="C202" s="432" t="s">
        <v>224</v>
      </c>
      <c r="D202" s="434">
        <v>231168</v>
      </c>
      <c r="E202" s="436">
        <v>0.751</v>
      </c>
    </row>
    <row r="203" spans="1:8" ht="15.75" thickBot="1">
      <c r="C203" s="433" t="s">
        <v>49</v>
      </c>
      <c r="D203" s="435">
        <v>307988</v>
      </c>
      <c r="E203" s="437">
        <v>1</v>
      </c>
    </row>
    <row r="204" spans="1:8">
      <c r="C204" s="1" t="s">
        <v>412</v>
      </c>
      <c r="D204" s="434"/>
      <c r="E204" s="438"/>
    </row>
    <row r="205" spans="1:8">
      <c r="C205" s="277" t="s">
        <v>158</v>
      </c>
      <c r="D205" s="434"/>
      <c r="E205" s="438"/>
    </row>
    <row r="206" spans="1:8">
      <c r="C206" s="1" t="s">
        <v>6</v>
      </c>
    </row>
    <row r="210" spans="1:8" ht="15.75" thickBot="1">
      <c r="A210" s="10" t="s">
        <v>400</v>
      </c>
      <c r="C210" s="730" t="s">
        <v>424</v>
      </c>
      <c r="D210" s="730"/>
      <c r="E210" s="730"/>
    </row>
    <row r="211" spans="1:8" ht="24.75" thickBot="1">
      <c r="C211" s="259"/>
      <c r="D211" s="257" t="s">
        <v>478</v>
      </c>
      <c r="E211" s="57" t="s">
        <v>408</v>
      </c>
    </row>
    <row r="212" spans="1:8">
      <c r="C212" s="167" t="s">
        <v>101</v>
      </c>
      <c r="D212" s="58">
        <v>16392.616098368999</v>
      </c>
      <c r="E212" s="260">
        <v>0.10876835719378668</v>
      </c>
    </row>
    <row r="213" spans="1:8">
      <c r="C213" s="168" t="s">
        <v>98</v>
      </c>
      <c r="D213" s="59">
        <v>109593.40284397638</v>
      </c>
      <c r="E213" s="261">
        <v>0.89123164280621325</v>
      </c>
    </row>
    <row r="214" spans="1:8" ht="15.75" thickBot="1">
      <c r="C214" s="169" t="s">
        <v>49</v>
      </c>
      <c r="D214" s="60">
        <v>125986.01894234538</v>
      </c>
      <c r="E214" s="262">
        <v>1</v>
      </c>
    </row>
    <row r="215" spans="1:8">
      <c r="C215" s="1" t="s">
        <v>155</v>
      </c>
    </row>
    <row r="216" spans="1:8">
      <c r="C216" s="277" t="s">
        <v>158</v>
      </c>
    </row>
    <row r="217" spans="1:8">
      <c r="C217" s="1" t="s">
        <v>6</v>
      </c>
    </row>
    <row r="221" spans="1:8" ht="18.75" customHeight="1" thickBot="1">
      <c r="A221" s="10" t="s">
        <v>401</v>
      </c>
      <c r="C221" s="649" t="s">
        <v>388</v>
      </c>
      <c r="D221" s="649"/>
      <c r="E221" s="649"/>
    </row>
    <row r="222" spans="1:8" ht="24.75" thickBot="1">
      <c r="C222" s="129" t="s">
        <v>39</v>
      </c>
      <c r="D222" s="339" t="s">
        <v>156</v>
      </c>
      <c r="E222" s="57" t="s">
        <v>408</v>
      </c>
      <c r="F222" s="270"/>
      <c r="G222" s="270"/>
      <c r="H222" s="270"/>
    </row>
    <row r="223" spans="1:8">
      <c r="C223" s="333" t="s">
        <v>49</v>
      </c>
      <c r="D223" s="58">
        <v>104373.32297337729</v>
      </c>
      <c r="E223" s="334">
        <v>1</v>
      </c>
    </row>
    <row r="224" spans="1:8">
      <c r="C224" s="335" t="s">
        <v>85</v>
      </c>
      <c r="D224" s="59">
        <v>46700.805748933832</v>
      </c>
      <c r="E224" s="336">
        <v>0.42319471038740031</v>
      </c>
    </row>
    <row r="225" spans="1:11" ht="15.75" thickBot="1">
      <c r="C225" s="337" t="s">
        <v>84</v>
      </c>
      <c r="D225" s="60">
        <v>57672.517224441814</v>
      </c>
      <c r="E225" s="338">
        <v>0.57680528961258237</v>
      </c>
    </row>
    <row r="226" spans="1:11" ht="15" customHeight="1">
      <c r="C226" s="648" t="s">
        <v>75</v>
      </c>
      <c r="D226" s="648"/>
      <c r="E226" s="648"/>
      <c r="F226" s="648"/>
      <c r="G226" s="648"/>
      <c r="H226" s="648"/>
      <c r="I226" s="648"/>
      <c r="J226" s="648"/>
      <c r="K226" s="648"/>
    </row>
    <row r="227" spans="1:11">
      <c r="C227" s="277" t="s">
        <v>158</v>
      </c>
      <c r="D227" s="45"/>
      <c r="E227" s="45"/>
    </row>
    <row r="228" spans="1:11">
      <c r="C228" s="1" t="s">
        <v>6</v>
      </c>
    </row>
    <row r="231" spans="1:11" ht="25.5" customHeight="1" thickBot="1">
      <c r="A231" s="10" t="s">
        <v>402</v>
      </c>
      <c r="C231" s="649" t="s">
        <v>425</v>
      </c>
      <c r="D231" s="649"/>
      <c r="E231" s="649"/>
    </row>
    <row r="232" spans="1:11" ht="24.75" thickBot="1">
      <c r="C232" s="129" t="s">
        <v>39</v>
      </c>
      <c r="D232" s="339" t="s">
        <v>156</v>
      </c>
      <c r="E232" s="57" t="s">
        <v>408</v>
      </c>
      <c r="F232" s="270"/>
      <c r="G232" s="270"/>
      <c r="H232" s="270"/>
    </row>
    <row r="233" spans="1:11">
      <c r="C233" s="333" t="s">
        <v>49</v>
      </c>
      <c r="D233" s="58">
        <v>14076.235426463001</v>
      </c>
      <c r="E233" s="334">
        <v>1</v>
      </c>
    </row>
    <row r="234" spans="1:11">
      <c r="C234" s="335" t="s">
        <v>101</v>
      </c>
      <c r="D234" s="59">
        <v>10877.467928901993</v>
      </c>
      <c r="E234" s="336">
        <v>0.73875484467533736</v>
      </c>
    </row>
    <row r="235" spans="1:11" ht="15.75" thickBot="1">
      <c r="C235" s="337" t="s">
        <v>98</v>
      </c>
      <c r="D235" s="60">
        <v>3198.7674975610007</v>
      </c>
      <c r="E235" s="338">
        <v>0.26124515532466186</v>
      </c>
    </row>
    <row r="236" spans="1:11" ht="15" customHeight="1">
      <c r="C236" s="648" t="s">
        <v>75</v>
      </c>
      <c r="D236" s="648"/>
      <c r="E236" s="648"/>
      <c r="F236" s="648"/>
      <c r="G236" s="648"/>
      <c r="H236" s="648"/>
      <c r="I236" s="648"/>
      <c r="J236" s="648"/>
      <c r="K236" s="648"/>
    </row>
    <row r="237" spans="1:11">
      <c r="C237" s="277" t="s">
        <v>158</v>
      </c>
    </row>
    <row r="238" spans="1:11">
      <c r="C238" s="1" t="s">
        <v>6</v>
      </c>
      <c r="D238" s="45"/>
      <c r="E238" s="45"/>
    </row>
    <row r="242" spans="1:5" ht="25.5" customHeight="1" thickBot="1">
      <c r="A242" s="10" t="s">
        <v>404</v>
      </c>
      <c r="C242" s="649" t="s">
        <v>426</v>
      </c>
      <c r="D242" s="665"/>
      <c r="E242" s="665"/>
    </row>
    <row r="243" spans="1:5" ht="24.75" thickBot="1">
      <c r="C243" s="129" t="s">
        <v>219</v>
      </c>
      <c r="D243" s="340" t="s">
        <v>156</v>
      </c>
      <c r="E243" s="57" t="s">
        <v>408</v>
      </c>
    </row>
    <row r="244" spans="1:5">
      <c r="C244" s="47" t="s">
        <v>49</v>
      </c>
      <c r="D244" s="341">
        <v>10730.907083711994</v>
      </c>
      <c r="E244" s="343">
        <v>1</v>
      </c>
    </row>
    <row r="245" spans="1:5">
      <c r="C245" s="49" t="s">
        <v>102</v>
      </c>
      <c r="D245" s="341">
        <v>7865.4968348859984</v>
      </c>
      <c r="E245" s="62">
        <v>0.65226474057142281</v>
      </c>
    </row>
    <row r="246" spans="1:5">
      <c r="C246" s="49" t="s">
        <v>103</v>
      </c>
      <c r="D246" s="341">
        <v>2182.8811324340004</v>
      </c>
      <c r="E246" s="62">
        <v>0.26322661872473324</v>
      </c>
    </row>
    <row r="247" spans="1:5">
      <c r="C247" s="49" t="s">
        <v>104</v>
      </c>
      <c r="D247" s="341">
        <v>453.38562269200003</v>
      </c>
      <c r="E247" s="62">
        <v>5.8483961826496678E-2</v>
      </c>
    </row>
    <row r="248" spans="1:5" ht="15.75" thickBot="1">
      <c r="C248" s="51" t="s">
        <v>66</v>
      </c>
      <c r="D248" s="342">
        <v>229.14349369999999</v>
      </c>
      <c r="E248" s="63">
        <v>2.6024678877347683E-2</v>
      </c>
    </row>
    <row r="249" spans="1:5">
      <c r="C249" s="21" t="s">
        <v>75</v>
      </c>
    </row>
    <row r="250" spans="1:5">
      <c r="C250" s="277" t="s">
        <v>158</v>
      </c>
    </row>
    <row r="251" spans="1:5">
      <c r="C251" s="1" t="s">
        <v>6</v>
      </c>
    </row>
  </sheetData>
  <sortState ref="C140:G174">
    <sortCondition descending="1" ref="E140:E174"/>
  </sortState>
  <mergeCells count="15">
    <mergeCell ref="C2:J3"/>
    <mergeCell ref="C6:F6"/>
    <mergeCell ref="C16:F16"/>
    <mergeCell ref="C97:F97"/>
    <mergeCell ref="C236:K236"/>
    <mergeCell ref="C226:K226"/>
    <mergeCell ref="C242:E242"/>
    <mergeCell ref="C48:G48"/>
    <mergeCell ref="C138:G138"/>
    <mergeCell ref="C199:E199"/>
    <mergeCell ref="C184:E184"/>
    <mergeCell ref="C210:E210"/>
    <mergeCell ref="C221:E221"/>
    <mergeCell ref="C231:E231"/>
    <mergeCell ref="C105:G105"/>
  </mergeCells>
  <conditionalFormatting sqref="H50:H89">
    <cfRule type="cellIs" dxfId="0" priority="16" operator="greaterThan">
      <formula>20</formula>
    </cfRule>
  </conditionalFormatting>
  <hyperlinks>
    <hyperlink ref="A2" location="Indice!A29" display="RA"/>
    <hyperlink ref="A1" location="Indice!A1" display="Indice"/>
    <hyperlink ref="A95" location="Indice!A30" display="RA2"/>
    <hyperlink ref="A184" location="Indice!A31" display="RA3"/>
    <hyperlink ref="A199" location="Indice!A32" display="RA4"/>
    <hyperlink ref="A210" location="Indice!A33" display="RA5"/>
    <hyperlink ref="A221" location="Indice!A34" display="RA6"/>
    <hyperlink ref="A231" location="Indice!A35" display="RA7"/>
    <hyperlink ref="A242" location="Indice!A36" display="RA8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281"/>
  <sheetViews>
    <sheetView showGridLines="0" zoomScale="80" zoomScaleNormal="80" workbookViewId="0"/>
  </sheetViews>
  <sheetFormatPr baseColWidth="10" defaultRowHeight="15"/>
  <cols>
    <col min="3" max="3" width="25" customWidth="1"/>
    <col min="5" max="5" width="18.140625" bestFit="1" customWidth="1"/>
    <col min="6" max="6" width="10" bestFit="1" customWidth="1"/>
    <col min="7" max="7" width="21.5703125" customWidth="1"/>
    <col min="8" max="8" width="10" bestFit="1" customWidth="1"/>
    <col min="9" max="9" width="18.140625" bestFit="1" customWidth="1"/>
    <col min="11" max="11" width="22" customWidth="1"/>
    <col min="12" max="12" width="10" bestFit="1" customWidth="1"/>
    <col min="13" max="13" width="18.140625" bestFit="1" customWidth="1"/>
    <col min="15" max="15" width="22.85546875" customWidth="1"/>
    <col min="16" max="16" width="11.28515625" bestFit="1" customWidth="1"/>
    <col min="17" max="17" width="15" customWidth="1"/>
    <col min="18" max="18" width="18.140625" bestFit="1" customWidth="1"/>
  </cols>
  <sheetData>
    <row r="1" spans="1:21">
      <c r="A1" s="10" t="s">
        <v>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C2" s="98" t="s">
        <v>159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C3" s="1" t="s">
        <v>160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C6" s="98"/>
      <c r="D6" s="99"/>
      <c r="E6" s="99"/>
      <c r="F6" s="99"/>
      <c r="G6" s="99"/>
      <c r="H6" s="9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C7" s="99"/>
      <c r="D7" s="99"/>
      <c r="E7" s="99"/>
      <c r="F7" s="99"/>
      <c r="G7" s="99"/>
      <c r="H7" s="9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3.75" customHeight="1" thickBot="1">
      <c r="A8" s="144" t="s">
        <v>189</v>
      </c>
      <c r="C8" s="755" t="s">
        <v>459</v>
      </c>
      <c r="D8" s="755"/>
      <c r="E8" s="75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4.75" thickBot="1">
      <c r="C9" s="100"/>
      <c r="D9" s="130" t="s">
        <v>475</v>
      </c>
      <c r="E9" s="65" t="s">
        <v>408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C10" s="101" t="s">
        <v>161</v>
      </c>
      <c r="D10" s="102">
        <v>3704981.9875253676</v>
      </c>
      <c r="E10" s="103">
        <v>0.50194644921468767</v>
      </c>
      <c r="F10" s="1"/>
      <c r="G10" s="1"/>
      <c r="H10" s="10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C11" s="105" t="s">
        <v>162</v>
      </c>
      <c r="D11" s="106">
        <v>2114261.8156365533</v>
      </c>
      <c r="E11" s="107">
        <v>0.28643761687429803</v>
      </c>
      <c r="F11" s="1"/>
      <c r="G11" s="1"/>
      <c r="H11" s="1"/>
      <c r="I11" s="1"/>
      <c r="J11" s="1"/>
      <c r="K11" s="1"/>
      <c r="L11" s="108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C12" s="105" t="s">
        <v>163</v>
      </c>
      <c r="D12" s="106">
        <v>1561985.7947801279</v>
      </c>
      <c r="E12" s="107">
        <v>0.21161593391101441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thickBot="1">
      <c r="C13" s="109" t="s">
        <v>164</v>
      </c>
      <c r="D13" s="110">
        <v>7381229.5979420487</v>
      </c>
      <c r="E13" s="111"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C14" s="1" t="s">
        <v>441</v>
      </c>
      <c r="D14" s="112"/>
      <c r="E14" s="11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C15" s="32" t="s">
        <v>5</v>
      </c>
      <c r="D15" s="11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C16" s="32" t="s">
        <v>6</v>
      </c>
      <c r="D16" s="11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3:21">
      <c r="C17" s="32"/>
      <c r="D17" s="11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3:21" ht="15.75" thickBot="1">
      <c r="C18" s="762" t="s">
        <v>442</v>
      </c>
      <c r="D18" s="763"/>
      <c r="E18" s="763"/>
      <c r="F18" s="763"/>
      <c r="G18" s="763"/>
      <c r="H18" s="763"/>
      <c r="I18" s="763"/>
      <c r="J18" s="763"/>
      <c r="K18" s="763"/>
      <c r="L18" s="763"/>
    </row>
    <row r="19" spans="3:21">
      <c r="C19" s="764"/>
      <c r="D19" s="765"/>
      <c r="E19" s="768" t="s">
        <v>427</v>
      </c>
      <c r="F19" s="769"/>
      <c r="G19" s="770" t="s">
        <v>167</v>
      </c>
      <c r="H19" s="771"/>
      <c r="I19" s="768" t="s">
        <v>428</v>
      </c>
      <c r="J19" s="769"/>
      <c r="K19" s="772" t="s">
        <v>49</v>
      </c>
      <c r="L19" s="769"/>
    </row>
    <row r="20" spans="3:21" s="518" customFormat="1" ht="15.75" thickBot="1">
      <c r="C20" s="766"/>
      <c r="D20" s="767"/>
      <c r="E20" s="514" t="s">
        <v>432</v>
      </c>
      <c r="F20" s="515" t="s">
        <v>430</v>
      </c>
      <c r="G20" s="516" t="s">
        <v>432</v>
      </c>
      <c r="H20" s="517" t="s">
        <v>430</v>
      </c>
      <c r="I20" s="514" t="s">
        <v>432</v>
      </c>
      <c r="J20" s="515" t="s">
        <v>430</v>
      </c>
      <c r="K20" s="516" t="s">
        <v>432</v>
      </c>
      <c r="L20" s="515" t="s">
        <v>430</v>
      </c>
    </row>
    <row r="21" spans="3:21" ht="15.75" thickBot="1">
      <c r="C21" s="773" t="s">
        <v>431</v>
      </c>
      <c r="D21" s="502" t="s">
        <v>25</v>
      </c>
      <c r="E21" s="508">
        <v>138844.82273033654</v>
      </c>
      <c r="F21" s="499">
        <v>0.45510786769339534</v>
      </c>
      <c r="G21" s="505">
        <v>92369.491318948145</v>
      </c>
      <c r="H21" s="511">
        <v>0.3027702539239519</v>
      </c>
      <c r="I21" s="508">
        <v>73866.816351821399</v>
      </c>
      <c r="J21" s="499">
        <v>0.24212187838266386</v>
      </c>
      <c r="K21" s="505">
        <v>305081.13040110271</v>
      </c>
      <c r="L21" s="499">
        <v>1</v>
      </c>
    </row>
    <row r="22" spans="3:21">
      <c r="C22" s="774"/>
      <c r="D22" s="503" t="s">
        <v>36</v>
      </c>
      <c r="E22" s="509">
        <v>5827.976652358001</v>
      </c>
      <c r="F22" s="500">
        <v>0.15048596818291049</v>
      </c>
      <c r="G22" s="506">
        <v>12533.245224951021</v>
      </c>
      <c r="H22" s="512">
        <v>0.32362475944159563</v>
      </c>
      <c r="I22" s="509">
        <v>20366.486245446114</v>
      </c>
      <c r="J22" s="500">
        <v>0.5258892723754891</v>
      </c>
      <c r="K22" s="506">
        <v>38727.708122755321</v>
      </c>
      <c r="L22" s="500">
        <v>1</v>
      </c>
    </row>
    <row r="23" spans="3:21">
      <c r="C23" s="774"/>
      <c r="D23" s="503" t="s">
        <v>73</v>
      </c>
      <c r="E23" s="509">
        <v>26730.461823674152</v>
      </c>
      <c r="F23" s="500">
        <v>0.37240523026576761</v>
      </c>
      <c r="G23" s="506">
        <v>21083.700470424039</v>
      </c>
      <c r="H23" s="512">
        <v>0.29373530395156888</v>
      </c>
      <c r="I23" s="509">
        <v>23963.72816302205</v>
      </c>
      <c r="J23" s="500">
        <v>0.33385946578269166</v>
      </c>
      <c r="K23" s="506">
        <v>71777.890457118221</v>
      </c>
      <c r="L23" s="500">
        <v>1</v>
      </c>
    </row>
    <row r="24" spans="3:21">
      <c r="C24" s="774"/>
      <c r="D24" s="503" t="s">
        <v>29</v>
      </c>
      <c r="E24" s="509">
        <v>24499.717837744811</v>
      </c>
      <c r="F24" s="500">
        <v>0.36991551888897206</v>
      </c>
      <c r="G24" s="506">
        <v>21163.775236208821</v>
      </c>
      <c r="H24" s="512">
        <v>0.31954690049901413</v>
      </c>
      <c r="I24" s="509">
        <v>20567.082791933837</v>
      </c>
      <c r="J24" s="500">
        <v>0.31053758061202941</v>
      </c>
      <c r="K24" s="506">
        <v>66230.575865886436</v>
      </c>
      <c r="L24" s="500">
        <v>1</v>
      </c>
    </row>
    <row r="25" spans="3:21">
      <c r="C25" s="774"/>
      <c r="D25" s="503" t="s">
        <v>30</v>
      </c>
      <c r="E25" s="509">
        <v>34236.508645452908</v>
      </c>
      <c r="F25" s="500">
        <v>0.38751042293956339</v>
      </c>
      <c r="G25" s="506">
        <v>30865.550251665969</v>
      </c>
      <c r="H25" s="512">
        <v>0.34935578730145955</v>
      </c>
      <c r="I25" s="509">
        <v>23247.845050606982</v>
      </c>
      <c r="J25" s="500">
        <v>0.26313378975898116</v>
      </c>
      <c r="K25" s="506">
        <v>88349.903947725499</v>
      </c>
      <c r="L25" s="500">
        <v>1</v>
      </c>
    </row>
    <row r="26" spans="3:21">
      <c r="C26" s="774"/>
      <c r="D26" s="503" t="s">
        <v>27</v>
      </c>
      <c r="E26" s="509">
        <v>60716.376177906874</v>
      </c>
      <c r="F26" s="500">
        <v>0.41730684356917958</v>
      </c>
      <c r="G26" s="506">
        <v>47794.725843590073</v>
      </c>
      <c r="H26" s="512">
        <v>0.3284956619051379</v>
      </c>
      <c r="I26" s="509">
        <v>36984.65754622798</v>
      </c>
      <c r="J26" s="500">
        <v>0.25419749452569357</v>
      </c>
      <c r="K26" s="506">
        <v>145495.75956772332</v>
      </c>
      <c r="L26" s="500">
        <v>1</v>
      </c>
    </row>
    <row r="27" spans="3:21">
      <c r="C27" s="774"/>
      <c r="D27" s="503" t="s">
        <v>20</v>
      </c>
      <c r="E27" s="509">
        <v>188832.26470965261</v>
      </c>
      <c r="F27" s="500">
        <v>0.54412797209251029</v>
      </c>
      <c r="G27" s="506">
        <v>88351.814772397236</v>
      </c>
      <c r="H27" s="512">
        <v>0.25458940439398409</v>
      </c>
      <c r="I27" s="509">
        <v>69852.416332490917</v>
      </c>
      <c r="J27" s="500">
        <v>0.20128262351352888</v>
      </c>
      <c r="K27" s="506">
        <v>347036.49581453268</v>
      </c>
      <c r="L27" s="500">
        <v>1</v>
      </c>
    </row>
    <row r="28" spans="3:21">
      <c r="C28" s="774"/>
      <c r="D28" s="503" t="s">
        <v>23</v>
      </c>
      <c r="E28" s="509">
        <v>97281.66470713637</v>
      </c>
      <c r="F28" s="500">
        <v>0.43805056692214528</v>
      </c>
      <c r="G28" s="506">
        <v>77504.565528913852</v>
      </c>
      <c r="H28" s="512">
        <v>0.34899607208823502</v>
      </c>
      <c r="I28" s="509">
        <v>47292.388199852714</v>
      </c>
      <c r="J28" s="500">
        <v>0.21295336098959602</v>
      </c>
      <c r="K28" s="506">
        <v>222078.6184359082</v>
      </c>
      <c r="L28" s="500">
        <v>1</v>
      </c>
    </row>
    <row r="29" spans="3:21">
      <c r="C29" s="774"/>
      <c r="D29" s="503" t="s">
        <v>35</v>
      </c>
      <c r="E29" s="509">
        <v>1255517.6336641628</v>
      </c>
      <c r="F29" s="500">
        <v>0.54705614716848205</v>
      </c>
      <c r="G29" s="506">
        <v>629201.06330992456</v>
      </c>
      <c r="H29" s="512">
        <v>0.27415649152141769</v>
      </c>
      <c r="I29" s="509">
        <v>410324.76458418398</v>
      </c>
      <c r="J29" s="500">
        <v>0.1787873613101969</v>
      </c>
      <c r="K29" s="506">
        <v>2295043.4615580495</v>
      </c>
      <c r="L29" s="500">
        <v>1</v>
      </c>
    </row>
    <row r="30" spans="3:21">
      <c r="C30" s="774"/>
      <c r="D30" s="503" t="s">
        <v>21</v>
      </c>
      <c r="E30" s="509">
        <v>86575.939778760352</v>
      </c>
      <c r="F30" s="500">
        <v>0.4324016963739723</v>
      </c>
      <c r="G30" s="506">
        <v>61986.2426266119</v>
      </c>
      <c r="H30" s="512">
        <v>0.30958897509041167</v>
      </c>
      <c r="I30" s="509">
        <v>51658.909474627093</v>
      </c>
      <c r="J30" s="500">
        <v>0.25800932853561992</v>
      </c>
      <c r="K30" s="506">
        <v>200221.09187999857</v>
      </c>
      <c r="L30" s="500">
        <v>1</v>
      </c>
    </row>
    <row r="31" spans="3:21">
      <c r="C31" s="774"/>
      <c r="D31" s="503" t="s">
        <v>32</v>
      </c>
      <c r="E31" s="509">
        <v>63586.681328063612</v>
      </c>
      <c r="F31" s="500">
        <v>0.35796181862565513</v>
      </c>
      <c r="G31" s="506">
        <v>48649.859859841905</v>
      </c>
      <c r="H31" s="512">
        <v>0.27387484214601321</v>
      </c>
      <c r="I31" s="509">
        <v>65398.832249955827</v>
      </c>
      <c r="J31" s="500">
        <v>0.36816333922834155</v>
      </c>
      <c r="K31" s="506">
        <v>177635.37343785958</v>
      </c>
      <c r="L31" s="500">
        <v>1</v>
      </c>
    </row>
    <row r="32" spans="3:21">
      <c r="C32" s="774"/>
      <c r="D32" s="503" t="s">
        <v>443</v>
      </c>
      <c r="E32" s="509">
        <v>174348.58411547288</v>
      </c>
      <c r="F32" s="500">
        <v>0.52653729151595674</v>
      </c>
      <c r="G32" s="506">
        <v>87029.936296043496</v>
      </c>
      <c r="H32" s="512">
        <v>0.26283268757591371</v>
      </c>
      <c r="I32" s="509">
        <v>69744.435027226456</v>
      </c>
      <c r="J32" s="500">
        <v>0.21063002090813876</v>
      </c>
      <c r="K32" s="506">
        <v>331122.95543873979</v>
      </c>
      <c r="L32" s="500">
        <v>1</v>
      </c>
    </row>
    <row r="33" spans="3:12">
      <c r="C33" s="774"/>
      <c r="D33" s="503" t="s">
        <v>31</v>
      </c>
      <c r="E33" s="509">
        <v>287565.12251545396</v>
      </c>
      <c r="F33" s="500">
        <v>0.47326922573913605</v>
      </c>
      <c r="G33" s="506">
        <v>173214.1695372831</v>
      </c>
      <c r="H33" s="512">
        <v>0.2850725956850067</v>
      </c>
      <c r="I33" s="509">
        <v>146834.95133342102</v>
      </c>
      <c r="J33" s="500">
        <v>0.2416581785758018</v>
      </c>
      <c r="K33" s="506">
        <v>607614.24338619178</v>
      </c>
      <c r="L33" s="500">
        <v>1</v>
      </c>
    </row>
    <row r="34" spans="3:12">
      <c r="C34" s="774"/>
      <c r="D34" s="503" t="s">
        <v>13</v>
      </c>
      <c r="E34" s="509">
        <v>10324.670615002011</v>
      </c>
      <c r="F34" s="500">
        <v>0.33987325671231566</v>
      </c>
      <c r="G34" s="506">
        <v>7732.5852498890008</v>
      </c>
      <c r="H34" s="512">
        <v>0.25454554723195671</v>
      </c>
      <c r="I34" s="509">
        <v>12320.746555408963</v>
      </c>
      <c r="J34" s="500">
        <v>0.40558119605572274</v>
      </c>
      <c r="K34" s="506">
        <v>30378.002420300123</v>
      </c>
      <c r="L34" s="500">
        <v>1</v>
      </c>
    </row>
    <row r="35" spans="3:12">
      <c r="C35" s="774"/>
      <c r="D35" s="503" t="s">
        <v>14</v>
      </c>
      <c r="E35" s="509">
        <v>8451.4656768440036</v>
      </c>
      <c r="F35" s="500">
        <v>0.37622413738959798</v>
      </c>
      <c r="G35" s="506">
        <v>8015.998157289011</v>
      </c>
      <c r="H35" s="512">
        <v>0.35683893271975614</v>
      </c>
      <c r="I35" s="509">
        <v>5996.4475339250012</v>
      </c>
      <c r="J35" s="500">
        <v>0.26693692989064682</v>
      </c>
      <c r="K35" s="506">
        <v>22463.911368057994</v>
      </c>
      <c r="L35" s="500">
        <v>1</v>
      </c>
    </row>
    <row r="36" spans="3:12">
      <c r="C36" s="774"/>
      <c r="D36" s="503" t="s">
        <v>15</v>
      </c>
      <c r="E36" s="509">
        <v>8524.8495458160251</v>
      </c>
      <c r="F36" s="500">
        <v>0.30867208187917694</v>
      </c>
      <c r="G36" s="506">
        <v>9615.6506558980327</v>
      </c>
      <c r="H36" s="512">
        <v>0.34816836245932892</v>
      </c>
      <c r="I36" s="509">
        <v>9477.3183386520395</v>
      </c>
      <c r="J36" s="500">
        <v>0.34315955566150708</v>
      </c>
      <c r="K36" s="506">
        <v>27617.818540365741</v>
      </c>
      <c r="L36" s="500">
        <v>1</v>
      </c>
    </row>
    <row r="37" spans="3:12">
      <c r="C37" s="774"/>
      <c r="D37" s="503" t="s">
        <v>28</v>
      </c>
      <c r="E37" s="509">
        <v>915803.64690407529</v>
      </c>
      <c r="F37" s="500">
        <v>0.53400495080060106</v>
      </c>
      <c r="G37" s="506">
        <v>495462.89545220515</v>
      </c>
      <c r="H37" s="512">
        <v>0.28890433009729127</v>
      </c>
      <c r="I37" s="509">
        <v>303705.6606749575</v>
      </c>
      <c r="J37" s="500">
        <v>0.17709071910212879</v>
      </c>
      <c r="K37" s="506">
        <v>1714972.2030312018</v>
      </c>
      <c r="L37" s="500">
        <v>1</v>
      </c>
    </row>
    <row r="38" spans="3:12">
      <c r="C38" s="774"/>
      <c r="D38" s="503" t="s">
        <v>19</v>
      </c>
      <c r="E38" s="509">
        <v>82709.746475035819</v>
      </c>
      <c r="F38" s="500">
        <v>0.46365838491045719</v>
      </c>
      <c r="G38" s="506">
        <v>53517.296652913981</v>
      </c>
      <c r="H38" s="512">
        <v>0.30000990679319051</v>
      </c>
      <c r="I38" s="509">
        <v>42158.054967511955</v>
      </c>
      <c r="J38" s="500">
        <v>0.2363317082963457</v>
      </c>
      <c r="K38" s="506">
        <v>178385.09809546292</v>
      </c>
      <c r="L38" s="500">
        <v>1</v>
      </c>
    </row>
    <row r="39" spans="3:12">
      <c r="C39" s="774"/>
      <c r="D39" s="503" t="s">
        <v>26</v>
      </c>
      <c r="E39" s="509">
        <v>4064.3835677150087</v>
      </c>
      <c r="F39" s="500">
        <v>0.19940978619551541</v>
      </c>
      <c r="G39" s="506">
        <v>6817.7444656920097</v>
      </c>
      <c r="H39" s="512">
        <v>0.33449721060741944</v>
      </c>
      <c r="I39" s="509">
        <v>9499.9386908910292</v>
      </c>
      <c r="J39" s="500">
        <v>0.46609300319706365</v>
      </c>
      <c r="K39" s="506">
        <v>20382.066724298078</v>
      </c>
      <c r="L39" s="500">
        <v>1</v>
      </c>
    </row>
    <row r="40" spans="3:12">
      <c r="C40" s="774"/>
      <c r="D40" s="503" t="s">
        <v>17</v>
      </c>
      <c r="E40" s="509">
        <v>1539.6329582499995</v>
      </c>
      <c r="F40" s="500">
        <v>0.11614727751096923</v>
      </c>
      <c r="G40" s="506">
        <v>2801.4585373600012</v>
      </c>
      <c r="H40" s="512">
        <v>0.21133724140594282</v>
      </c>
      <c r="I40" s="509">
        <v>8914.7763236300325</v>
      </c>
      <c r="J40" s="500">
        <v>0.67251548108308734</v>
      </c>
      <c r="K40" s="506">
        <v>13255.86781924004</v>
      </c>
      <c r="L40" s="500">
        <v>1</v>
      </c>
    </row>
    <row r="41" spans="3:12">
      <c r="C41" s="774"/>
      <c r="D41" s="503" t="s">
        <v>18</v>
      </c>
      <c r="E41" s="509">
        <v>18962.684463877995</v>
      </c>
      <c r="F41" s="500">
        <v>0.41645882144896906</v>
      </c>
      <c r="G41" s="506">
        <v>15643.307705992027</v>
      </c>
      <c r="H41" s="512">
        <v>0.34355860865644006</v>
      </c>
      <c r="I41" s="509">
        <v>10927.163780344044</v>
      </c>
      <c r="J41" s="500">
        <v>0.23998256989460509</v>
      </c>
      <c r="K41" s="506">
        <v>45533.155950213419</v>
      </c>
      <c r="L41" s="500">
        <v>1</v>
      </c>
    </row>
    <row r="42" spans="3:12">
      <c r="C42" s="774"/>
      <c r="D42" s="503" t="s">
        <v>16</v>
      </c>
      <c r="E42" s="509">
        <v>14919.593016571023</v>
      </c>
      <c r="F42" s="500">
        <v>0.42099752221506143</v>
      </c>
      <c r="G42" s="506">
        <v>11807.13210325298</v>
      </c>
      <c r="H42" s="512">
        <v>0.33317084148437759</v>
      </c>
      <c r="I42" s="509">
        <v>8711.9466758490053</v>
      </c>
      <c r="J42" s="500">
        <v>0.24583163630056734</v>
      </c>
      <c r="K42" s="506">
        <v>35438.671795672781</v>
      </c>
      <c r="L42" s="500">
        <v>1</v>
      </c>
    </row>
    <row r="43" spans="3:12">
      <c r="C43" s="774"/>
      <c r="D43" s="503" t="s">
        <v>22</v>
      </c>
      <c r="E43" s="509">
        <v>101926.51160943013</v>
      </c>
      <c r="F43" s="500">
        <v>0.51239191704380671</v>
      </c>
      <c r="G43" s="506">
        <v>60910.560053370456</v>
      </c>
      <c r="H43" s="512">
        <v>0.3062017736224662</v>
      </c>
      <c r="I43" s="509">
        <v>36085.878171160068</v>
      </c>
      <c r="J43" s="500">
        <v>0.18140630933374627</v>
      </c>
      <c r="K43" s="506">
        <v>198922.94983395687</v>
      </c>
      <c r="L43" s="500">
        <v>1</v>
      </c>
    </row>
    <row r="44" spans="3:12">
      <c r="C44" s="774"/>
      <c r="D44" s="503" t="s">
        <v>34</v>
      </c>
      <c r="E44" s="509">
        <v>91668.683768819174</v>
      </c>
      <c r="F44" s="500">
        <v>0.47780374996029246</v>
      </c>
      <c r="G44" s="506">
        <v>48628.019757659829</v>
      </c>
      <c r="H44" s="512">
        <v>0.2534633338027294</v>
      </c>
      <c r="I44" s="509">
        <v>51557.554160779815</v>
      </c>
      <c r="J44" s="500">
        <v>0.26873291623699291</v>
      </c>
      <c r="K44" s="506">
        <v>191854.25768725597</v>
      </c>
      <c r="L44" s="500">
        <v>1</v>
      </c>
    </row>
    <row r="45" spans="3:12">
      <c r="C45" s="774"/>
      <c r="D45" s="503" t="s">
        <v>33</v>
      </c>
      <c r="E45" s="509">
        <v>1522.3642376509997</v>
      </c>
      <c r="F45" s="500">
        <v>0.27134748650830587</v>
      </c>
      <c r="G45" s="506">
        <v>1561.0265681320002</v>
      </c>
      <c r="H45" s="512">
        <v>0.27823869292206166</v>
      </c>
      <c r="I45" s="509">
        <v>2526.9955561500028</v>
      </c>
      <c r="J45" s="500">
        <v>0.45041382056963186</v>
      </c>
      <c r="K45" s="506">
        <v>5610.3863619330059</v>
      </c>
      <c r="L45" s="500">
        <v>1</v>
      </c>
    </row>
    <row r="46" spans="3:12" ht="15.75" thickBot="1">
      <c r="C46" s="775"/>
      <c r="D46" s="504" t="s">
        <v>49</v>
      </c>
      <c r="E46" s="510">
        <v>3704981.9875253676</v>
      </c>
      <c r="F46" s="501">
        <v>0.50194644921483156</v>
      </c>
      <c r="G46" s="507">
        <v>2114261.8156365533</v>
      </c>
      <c r="H46" s="513">
        <v>0.28643761687438013</v>
      </c>
      <c r="I46" s="510">
        <v>1561985.7947801279</v>
      </c>
      <c r="J46" s="501">
        <v>0.21161593391107505</v>
      </c>
      <c r="K46" s="507">
        <v>7381229.5979399327</v>
      </c>
      <c r="L46" s="501">
        <v>1</v>
      </c>
    </row>
    <row r="47" spans="3:12">
      <c r="C47" s="1" t="s">
        <v>441</v>
      </c>
      <c r="D47" s="503"/>
      <c r="E47" s="520"/>
      <c r="F47" s="521"/>
      <c r="G47" s="520"/>
      <c r="H47" s="521"/>
      <c r="I47" s="520"/>
      <c r="J47" s="521"/>
      <c r="K47" s="520"/>
      <c r="L47" s="521"/>
    </row>
    <row r="48" spans="3:12">
      <c r="C48" s="32" t="s">
        <v>5</v>
      </c>
      <c r="D48" s="503"/>
      <c r="E48" s="520"/>
      <c r="F48" s="521"/>
      <c r="G48" s="520"/>
      <c r="H48" s="521"/>
      <c r="I48" s="520"/>
      <c r="J48" s="521"/>
      <c r="K48" s="520"/>
      <c r="L48" s="521"/>
    </row>
    <row r="49" spans="1:21">
      <c r="C49" s="32" t="s">
        <v>6</v>
      </c>
      <c r="D49" s="503"/>
      <c r="E49" s="520"/>
      <c r="F49" s="521"/>
      <c r="G49" s="520"/>
      <c r="H49" s="521"/>
      <c r="I49" s="520"/>
      <c r="J49" s="521"/>
      <c r="K49" s="520"/>
      <c r="L49" s="521"/>
    </row>
    <row r="50" spans="1:21">
      <c r="C50" s="519"/>
      <c r="D50" s="503"/>
      <c r="E50" s="520"/>
      <c r="F50" s="521"/>
      <c r="G50" s="520"/>
      <c r="H50" s="521"/>
      <c r="I50" s="520"/>
      <c r="J50" s="521"/>
      <c r="K50" s="520"/>
      <c r="L50" s="521"/>
    </row>
    <row r="51" spans="1:21">
      <c r="C51" s="32"/>
      <c r="D51" s="11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40.5" customHeight="1" thickBot="1">
      <c r="A52" s="144" t="s">
        <v>190</v>
      </c>
      <c r="C52" s="755" t="s">
        <v>444</v>
      </c>
      <c r="D52" s="755"/>
      <c r="E52" s="75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4.75" thickBot="1">
      <c r="C53" s="100"/>
      <c r="D53" s="130" t="s">
        <v>475</v>
      </c>
      <c r="E53" s="65" t="s">
        <v>408</v>
      </c>
      <c r="F53" s="1"/>
      <c r="G53" s="1"/>
      <c r="H53" s="10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C54" s="101" t="s">
        <v>161</v>
      </c>
      <c r="D54" s="102">
        <v>6117296.1494675353</v>
      </c>
      <c r="E54" s="103">
        <v>0.830641132584654</v>
      </c>
      <c r="F54" s="1"/>
      <c r="G54" s="11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C55" s="105" t="s">
        <v>162</v>
      </c>
      <c r="D55" s="106">
        <v>844454.17918004619</v>
      </c>
      <c r="E55" s="107">
        <v>0.11466477323825705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C56" s="105" t="s">
        <v>163</v>
      </c>
      <c r="D56" s="106">
        <v>402797.25934956945</v>
      </c>
      <c r="E56" s="107">
        <v>5.4694094177088953E-2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thickBot="1">
      <c r="C57" s="109" t="s">
        <v>164</v>
      </c>
      <c r="D57" s="110">
        <v>7364547.5879971515</v>
      </c>
      <c r="E57" s="111">
        <v>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C58" s="1" t="s">
        <v>441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C59" s="32" t="s">
        <v>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C60" s="32" t="s">
        <v>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C61" s="3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thickBot="1">
      <c r="C62" s="776" t="s">
        <v>445</v>
      </c>
      <c r="D62" s="777"/>
      <c r="E62" s="777"/>
      <c r="F62" s="777"/>
      <c r="G62" s="777"/>
      <c r="H62" s="777"/>
      <c r="I62" s="777"/>
      <c r="J62" s="777"/>
      <c r="K62" s="777"/>
      <c r="L62" s="777"/>
    </row>
    <row r="63" spans="1:21">
      <c r="C63" s="778"/>
      <c r="D63" s="779"/>
      <c r="E63" s="737" t="s">
        <v>427</v>
      </c>
      <c r="F63" s="738"/>
      <c r="G63" s="735" t="s">
        <v>167</v>
      </c>
      <c r="H63" s="736"/>
      <c r="I63" s="737" t="s">
        <v>428</v>
      </c>
      <c r="J63" s="738"/>
      <c r="K63" s="739" t="s">
        <v>49</v>
      </c>
      <c r="L63" s="738"/>
    </row>
    <row r="64" spans="1:21" ht="15.75" thickBot="1">
      <c r="C64" s="780"/>
      <c r="D64" s="781"/>
      <c r="E64" s="529" t="s">
        <v>429</v>
      </c>
      <c r="F64" s="522" t="s">
        <v>430</v>
      </c>
      <c r="G64" s="525" t="s">
        <v>429</v>
      </c>
      <c r="H64" s="533" t="s">
        <v>430</v>
      </c>
      <c r="I64" s="529" t="s">
        <v>429</v>
      </c>
      <c r="J64" s="522" t="s">
        <v>430</v>
      </c>
      <c r="K64" s="525" t="s">
        <v>429</v>
      </c>
      <c r="L64" s="522" t="s">
        <v>430</v>
      </c>
    </row>
    <row r="65" spans="3:12" ht="15.75" thickBot="1">
      <c r="C65" s="742" t="s">
        <v>431</v>
      </c>
      <c r="D65" s="523" t="s">
        <v>25</v>
      </c>
      <c r="E65" s="530">
        <v>244719.65212641747</v>
      </c>
      <c r="F65" s="499">
        <v>0.80158870204248733</v>
      </c>
      <c r="G65" s="526">
        <v>41855.055097616074</v>
      </c>
      <c r="H65" s="511">
        <v>0.13709785461889792</v>
      </c>
      <c r="I65" s="530">
        <v>18718.582842132004</v>
      </c>
      <c r="J65" s="499">
        <v>6.131344333861783E-2</v>
      </c>
      <c r="K65" s="526">
        <v>305293.29006616463</v>
      </c>
      <c r="L65" s="499">
        <v>1</v>
      </c>
    </row>
    <row r="66" spans="3:12">
      <c r="C66" s="743"/>
      <c r="D66" s="524" t="s">
        <v>36</v>
      </c>
      <c r="E66" s="531">
        <v>12611.127680824031</v>
      </c>
      <c r="F66" s="500">
        <v>0.32734396481220701</v>
      </c>
      <c r="G66" s="527">
        <v>12473.091989409018</v>
      </c>
      <c r="H66" s="512">
        <v>0.32376100604301683</v>
      </c>
      <c r="I66" s="531">
        <v>13441.39569603404</v>
      </c>
      <c r="J66" s="500">
        <v>0.34889502914477005</v>
      </c>
      <c r="K66" s="527">
        <v>38525.615366267324</v>
      </c>
      <c r="L66" s="500">
        <v>1</v>
      </c>
    </row>
    <row r="67" spans="3:12">
      <c r="C67" s="743"/>
      <c r="D67" s="524" t="s">
        <v>73</v>
      </c>
      <c r="E67" s="531">
        <v>48814.26402449538</v>
      </c>
      <c r="F67" s="500">
        <v>0.68062155829483817</v>
      </c>
      <c r="G67" s="527">
        <v>13787.227303668957</v>
      </c>
      <c r="H67" s="512">
        <v>0.19223651773750802</v>
      </c>
      <c r="I67" s="531">
        <v>9118.6348265089782</v>
      </c>
      <c r="J67" s="500">
        <v>0.12714192396766921</v>
      </c>
      <c r="K67" s="527">
        <v>71720.126154672209</v>
      </c>
      <c r="L67" s="500">
        <v>1</v>
      </c>
    </row>
    <row r="68" spans="3:12">
      <c r="C68" s="743"/>
      <c r="D68" s="524" t="s">
        <v>29</v>
      </c>
      <c r="E68" s="531">
        <v>46497.25702075204</v>
      </c>
      <c r="F68" s="500">
        <v>0.70317511803651356</v>
      </c>
      <c r="G68" s="527">
        <v>12729.402643627989</v>
      </c>
      <c r="H68" s="512">
        <v>0.19250596228660388</v>
      </c>
      <c r="I68" s="531">
        <v>6898.0592400480155</v>
      </c>
      <c r="J68" s="500">
        <v>0.10431891967689183</v>
      </c>
      <c r="K68" s="527">
        <v>66124.718904427427</v>
      </c>
      <c r="L68" s="500">
        <v>1</v>
      </c>
    </row>
    <row r="69" spans="3:12">
      <c r="C69" s="743"/>
      <c r="D69" s="524" t="s">
        <v>30</v>
      </c>
      <c r="E69" s="531">
        <v>62200.284731530512</v>
      </c>
      <c r="F69" s="500">
        <v>0.70922807138479516</v>
      </c>
      <c r="G69" s="527">
        <v>17845.293073388977</v>
      </c>
      <c r="H69" s="512">
        <v>0.20347789152997792</v>
      </c>
      <c r="I69" s="531">
        <v>7655.8080272600009</v>
      </c>
      <c r="J69" s="500">
        <v>8.7294037085226039E-2</v>
      </c>
      <c r="K69" s="527">
        <v>87701.385832179571</v>
      </c>
      <c r="L69" s="500">
        <v>1</v>
      </c>
    </row>
    <row r="70" spans="3:12">
      <c r="C70" s="743"/>
      <c r="D70" s="524" t="s">
        <v>27</v>
      </c>
      <c r="E70" s="531">
        <v>106475.45320502258</v>
      </c>
      <c r="F70" s="500">
        <v>0.73376754491000273</v>
      </c>
      <c r="G70" s="527">
        <v>26987.853065671141</v>
      </c>
      <c r="H70" s="512">
        <v>0.1859847513234654</v>
      </c>
      <c r="I70" s="531">
        <v>11644.574206743009</v>
      </c>
      <c r="J70" s="500">
        <v>8.024770376653452E-2</v>
      </c>
      <c r="K70" s="527">
        <v>145107.88047743635</v>
      </c>
      <c r="L70" s="500">
        <v>1</v>
      </c>
    </row>
    <row r="71" spans="3:12">
      <c r="C71" s="743"/>
      <c r="D71" s="524" t="s">
        <v>20</v>
      </c>
      <c r="E71" s="531">
        <v>293886.84432239085</v>
      </c>
      <c r="F71" s="500">
        <v>0.8464110120960936</v>
      </c>
      <c r="G71" s="527">
        <v>36403.372335263863</v>
      </c>
      <c r="H71" s="512">
        <v>0.10484380576151593</v>
      </c>
      <c r="I71" s="531">
        <v>16925.072513264036</v>
      </c>
      <c r="J71" s="500">
        <v>4.8745182142405072E-2</v>
      </c>
      <c r="K71" s="527">
        <v>347215.28917091369</v>
      </c>
      <c r="L71" s="500">
        <v>1</v>
      </c>
    </row>
    <row r="72" spans="3:12">
      <c r="C72" s="743"/>
      <c r="D72" s="524" t="s">
        <v>23</v>
      </c>
      <c r="E72" s="531">
        <v>181979.30004777003</v>
      </c>
      <c r="F72" s="500">
        <v>0.82047158950092769</v>
      </c>
      <c r="G72" s="527">
        <v>30143.360214231019</v>
      </c>
      <c r="H72" s="512">
        <v>0.1359043070358936</v>
      </c>
      <c r="I72" s="531">
        <v>9675.7571072899918</v>
      </c>
      <c r="J72" s="500">
        <v>4.3624103463191649E-2</v>
      </c>
      <c r="K72" s="527">
        <v>221798.41736928819</v>
      </c>
      <c r="L72" s="500">
        <v>1</v>
      </c>
    </row>
    <row r="73" spans="3:12">
      <c r="C73" s="743"/>
      <c r="D73" s="524" t="s">
        <v>35</v>
      </c>
      <c r="E73" s="531">
        <v>2019001.9807892318</v>
      </c>
      <c r="F73" s="500">
        <v>0.88168596008210809</v>
      </c>
      <c r="G73" s="527">
        <v>191025.34170383291</v>
      </c>
      <c r="H73" s="512">
        <v>8.3419611968047341E-2</v>
      </c>
      <c r="I73" s="531">
        <v>79905.91019824754</v>
      </c>
      <c r="J73" s="500">
        <v>3.4894427949910579E-2</v>
      </c>
      <c r="K73" s="527">
        <v>2289933.2326911609</v>
      </c>
      <c r="L73" s="500">
        <v>1</v>
      </c>
    </row>
    <row r="74" spans="3:12">
      <c r="C74" s="743"/>
      <c r="D74" s="524" t="s">
        <v>21</v>
      </c>
      <c r="E74" s="531">
        <v>150741.82584466878</v>
      </c>
      <c r="F74" s="500">
        <v>0.75405997111360334</v>
      </c>
      <c r="G74" s="527">
        <v>31349.349979740993</v>
      </c>
      <c r="H74" s="512">
        <v>0.15681971349154769</v>
      </c>
      <c r="I74" s="531">
        <v>17815.770067510999</v>
      </c>
      <c r="J74" s="500">
        <v>8.9120315394860039E-2</v>
      </c>
      <c r="K74" s="527">
        <v>199906.94589191856</v>
      </c>
      <c r="L74" s="500">
        <v>1</v>
      </c>
    </row>
    <row r="75" spans="3:12">
      <c r="C75" s="743"/>
      <c r="D75" s="524" t="s">
        <v>32</v>
      </c>
      <c r="E75" s="531">
        <v>120190.45316859345</v>
      </c>
      <c r="F75" s="500">
        <v>0.67814344757203526</v>
      </c>
      <c r="G75" s="527">
        <v>35562.220029866927</v>
      </c>
      <c r="H75" s="512">
        <v>0.20065059959912845</v>
      </c>
      <c r="I75" s="531">
        <v>21481.883293847986</v>
      </c>
      <c r="J75" s="500">
        <v>0.12120595282884616</v>
      </c>
      <c r="K75" s="527">
        <v>177234.55649230661</v>
      </c>
      <c r="L75" s="500">
        <v>1</v>
      </c>
    </row>
    <row r="76" spans="3:12">
      <c r="C76" s="743"/>
      <c r="D76" s="524" t="s">
        <v>443</v>
      </c>
      <c r="E76" s="531">
        <v>276646.69406841666</v>
      </c>
      <c r="F76" s="500">
        <v>0.83831085453332621</v>
      </c>
      <c r="G76" s="527">
        <v>37178.638080503115</v>
      </c>
      <c r="H76" s="512">
        <v>0.11266086502354497</v>
      </c>
      <c r="I76" s="531">
        <v>16179.573039175024</v>
      </c>
      <c r="J76" s="500">
        <v>4.9028280443144674E-2</v>
      </c>
      <c r="K76" s="527">
        <v>330004.90518808959</v>
      </c>
      <c r="L76" s="500">
        <v>1</v>
      </c>
    </row>
    <row r="77" spans="3:12" s="547" customFormat="1">
      <c r="C77" s="743"/>
      <c r="D77" s="548" t="s">
        <v>31</v>
      </c>
      <c r="E77" s="531">
        <v>485697.11116694001</v>
      </c>
      <c r="F77" s="500">
        <v>0.80022278714985018</v>
      </c>
      <c r="G77" s="527">
        <v>75470.847893915678</v>
      </c>
      <c r="H77" s="512">
        <v>0.12434393959051905</v>
      </c>
      <c r="I77" s="531">
        <v>45784.403414139859</v>
      </c>
      <c r="J77" s="500">
        <v>7.5433273259604139E-2</v>
      </c>
      <c r="K77" s="527">
        <v>606952.36247501173</v>
      </c>
      <c r="L77" s="500">
        <v>1</v>
      </c>
    </row>
    <row r="78" spans="3:12" s="547" customFormat="1">
      <c r="C78" s="743"/>
      <c r="D78" s="548" t="s">
        <v>13</v>
      </c>
      <c r="E78" s="531">
        <v>15566.467573750971</v>
      </c>
      <c r="F78" s="500">
        <v>0.51418334282501021</v>
      </c>
      <c r="G78" s="527">
        <v>7251.284608617997</v>
      </c>
      <c r="H78" s="512">
        <v>0.23952060685379453</v>
      </c>
      <c r="I78" s="531">
        <v>7456.4054521939888</v>
      </c>
      <c r="J78" s="500">
        <v>0.2462960503211897</v>
      </c>
      <c r="K78" s="527">
        <v>30274.157634563126</v>
      </c>
      <c r="L78" s="500">
        <v>1</v>
      </c>
    </row>
    <row r="79" spans="3:12" s="547" customFormat="1">
      <c r="C79" s="743"/>
      <c r="D79" s="548" t="s">
        <v>14</v>
      </c>
      <c r="E79" s="531">
        <v>13033.563336716028</v>
      </c>
      <c r="F79" s="500">
        <v>0.58203440266673079</v>
      </c>
      <c r="G79" s="527">
        <v>6307.659824940004</v>
      </c>
      <c r="H79" s="512">
        <v>0.28167853437990931</v>
      </c>
      <c r="I79" s="531">
        <v>3051.8918793099983</v>
      </c>
      <c r="J79" s="500">
        <v>0.13628706295336146</v>
      </c>
      <c r="K79" s="527">
        <v>22393.115040965997</v>
      </c>
      <c r="L79" s="500">
        <v>1</v>
      </c>
    </row>
    <row r="80" spans="3:12" s="547" customFormat="1">
      <c r="C80" s="743"/>
      <c r="D80" s="548" t="s">
        <v>15</v>
      </c>
      <c r="E80" s="531">
        <v>13281.732595476024</v>
      </c>
      <c r="F80" s="500">
        <v>0.48648994835147824</v>
      </c>
      <c r="G80" s="527">
        <v>8815.9978110050306</v>
      </c>
      <c r="H80" s="512">
        <v>0.322916779788463</v>
      </c>
      <c r="I80" s="531">
        <v>5203.4145410820047</v>
      </c>
      <c r="J80" s="500">
        <v>0.19059327186007002</v>
      </c>
      <c r="K80" s="527">
        <v>27301.144947562749</v>
      </c>
      <c r="L80" s="500">
        <v>1</v>
      </c>
    </row>
    <row r="81" spans="1:21" s="547" customFormat="1">
      <c r="C81" s="743"/>
      <c r="D81" s="548" t="s">
        <v>28</v>
      </c>
      <c r="E81" s="531">
        <v>1503740.9439515022</v>
      </c>
      <c r="F81" s="500">
        <v>0.87981991138013027</v>
      </c>
      <c r="G81" s="527">
        <v>154718.42980097118</v>
      </c>
      <c r="H81" s="512">
        <v>9.0523807138388049E-2</v>
      </c>
      <c r="I81" s="531">
        <v>50686.92369000594</v>
      </c>
      <c r="J81" s="500">
        <v>2.9656281481493473E-2</v>
      </c>
      <c r="K81" s="527">
        <v>1709146.2974424593</v>
      </c>
      <c r="L81" s="500">
        <v>1</v>
      </c>
    </row>
    <row r="82" spans="1:21" s="547" customFormat="1">
      <c r="C82" s="743"/>
      <c r="D82" s="548" t="s">
        <v>19</v>
      </c>
      <c r="E82" s="531">
        <v>138063.11149811136</v>
      </c>
      <c r="F82" s="500">
        <v>0.77489119545099217</v>
      </c>
      <c r="G82" s="527">
        <v>28501.503594150134</v>
      </c>
      <c r="H82" s="512">
        <v>0.15996716249962156</v>
      </c>
      <c r="I82" s="531">
        <v>11606.349178093</v>
      </c>
      <c r="J82" s="500">
        <v>6.5141642049383733E-2</v>
      </c>
      <c r="K82" s="527">
        <v>178170.96427035495</v>
      </c>
      <c r="L82" s="500">
        <v>1</v>
      </c>
    </row>
    <row r="83" spans="1:21" s="547" customFormat="1">
      <c r="C83" s="743"/>
      <c r="D83" s="548" t="s">
        <v>26</v>
      </c>
      <c r="E83" s="531">
        <v>6699.0646881100165</v>
      </c>
      <c r="F83" s="500">
        <v>0.33231675170731251</v>
      </c>
      <c r="G83" s="527">
        <v>7282.9868491700108</v>
      </c>
      <c r="H83" s="512">
        <v>0.36128305145924355</v>
      </c>
      <c r="I83" s="531">
        <v>6176.6213363950155</v>
      </c>
      <c r="J83" s="500">
        <v>0.30640019683344222</v>
      </c>
      <c r="K83" s="527">
        <v>20158.672873675077</v>
      </c>
      <c r="L83" s="500">
        <v>1</v>
      </c>
    </row>
    <row r="84" spans="1:21" s="547" customFormat="1">
      <c r="C84" s="743"/>
      <c r="D84" s="548" t="s">
        <v>17</v>
      </c>
      <c r="E84" s="531">
        <v>2932.6459596099985</v>
      </c>
      <c r="F84" s="500">
        <v>0.22178259894857166</v>
      </c>
      <c r="G84" s="527">
        <v>3105.9803533900022</v>
      </c>
      <c r="H84" s="512">
        <v>0.2348910862563327</v>
      </c>
      <c r="I84" s="531">
        <v>7184.4397594200182</v>
      </c>
      <c r="J84" s="500">
        <v>0.54332631479509397</v>
      </c>
      <c r="K84" s="527">
        <v>13223.066072420041</v>
      </c>
      <c r="L84" s="500">
        <v>1</v>
      </c>
    </row>
    <row r="85" spans="1:21" s="547" customFormat="1">
      <c r="C85" s="743"/>
      <c r="D85" s="548" t="s">
        <v>18</v>
      </c>
      <c r="E85" s="531">
        <v>34220.55729882203</v>
      </c>
      <c r="F85" s="500">
        <v>0.74965984716733491</v>
      </c>
      <c r="G85" s="527">
        <v>7809.404293507996</v>
      </c>
      <c r="H85" s="512">
        <v>0.17107836023876377</v>
      </c>
      <c r="I85" s="531">
        <v>3618.1512526199954</v>
      </c>
      <c r="J85" s="500">
        <v>7.9261792593914734E-2</v>
      </c>
      <c r="K85" s="527">
        <v>45648.112844949414</v>
      </c>
      <c r="L85" s="500">
        <v>1</v>
      </c>
    </row>
    <row r="86" spans="1:21" s="547" customFormat="1">
      <c r="C86" s="743"/>
      <c r="D86" s="548" t="s">
        <v>16</v>
      </c>
      <c r="E86" s="531">
        <v>24818.044449997924</v>
      </c>
      <c r="F86" s="500">
        <v>0.7026036021094082</v>
      </c>
      <c r="G86" s="527">
        <v>7200.9690017680177</v>
      </c>
      <c r="H86" s="512">
        <v>0.20386081463887545</v>
      </c>
      <c r="I86" s="531">
        <v>3303.9544002170014</v>
      </c>
      <c r="J86" s="500">
        <v>9.3535583251721038E-2</v>
      </c>
      <c r="K86" s="527">
        <v>35322.967851982779</v>
      </c>
      <c r="L86" s="500">
        <v>1</v>
      </c>
    </row>
    <row r="87" spans="1:21" s="547" customFormat="1">
      <c r="C87" s="743"/>
      <c r="D87" s="548" t="s">
        <v>22</v>
      </c>
      <c r="E87" s="531">
        <v>173324.19040489823</v>
      </c>
      <c r="F87" s="500">
        <v>0.87126153624500835</v>
      </c>
      <c r="G87" s="527">
        <v>19241.337250889977</v>
      </c>
      <c r="H87" s="512">
        <v>9.6721854078511485E-2</v>
      </c>
      <c r="I87" s="531">
        <v>6369.2160399999993</v>
      </c>
      <c r="J87" s="500">
        <v>3.2016609676487048E-2</v>
      </c>
      <c r="K87" s="527">
        <v>198934.74369578683</v>
      </c>
      <c r="L87" s="500">
        <v>1</v>
      </c>
    </row>
    <row r="88" spans="1:21" s="547" customFormat="1">
      <c r="C88" s="743"/>
      <c r="D88" s="548" t="s">
        <v>34</v>
      </c>
      <c r="E88" s="531">
        <v>138889.94850870752</v>
      </c>
      <c r="F88" s="500">
        <v>0.72762213952392552</v>
      </c>
      <c r="G88" s="527">
        <v>30098.679483009957</v>
      </c>
      <c r="H88" s="512">
        <v>0.15768214904982536</v>
      </c>
      <c r="I88" s="531">
        <v>21893.34352111</v>
      </c>
      <c r="J88" s="500">
        <v>0.11469571142625642</v>
      </c>
      <c r="K88" s="527">
        <v>190881.97151282607</v>
      </c>
      <c r="L88" s="500">
        <v>1</v>
      </c>
    </row>
    <row r="89" spans="1:21" s="547" customFormat="1">
      <c r="C89" s="743"/>
      <c r="D89" s="548" t="s">
        <v>33</v>
      </c>
      <c r="E89" s="531">
        <v>3263.6310049870071</v>
      </c>
      <c r="F89" s="500">
        <v>0.58554669458999953</v>
      </c>
      <c r="G89" s="527">
        <v>1308.8928978829995</v>
      </c>
      <c r="H89" s="512">
        <v>0.23483595687030412</v>
      </c>
      <c r="I89" s="531">
        <v>1001.1238269189996</v>
      </c>
      <c r="J89" s="500">
        <v>0.17961734853969641</v>
      </c>
      <c r="K89" s="527">
        <v>5573.647729789006</v>
      </c>
      <c r="L89" s="500">
        <v>1</v>
      </c>
    </row>
    <row r="90" spans="1:21" s="547" customFormat="1" ht="15.75" thickBot="1">
      <c r="C90" s="744"/>
      <c r="D90" s="549" t="s">
        <v>49</v>
      </c>
      <c r="E90" s="532">
        <v>6117296.1494675353</v>
      </c>
      <c r="F90" s="501">
        <v>0.83064113258483641</v>
      </c>
      <c r="G90" s="528">
        <v>844454.17918004619</v>
      </c>
      <c r="H90" s="513">
        <v>0.11466477323828224</v>
      </c>
      <c r="I90" s="532">
        <v>402797.25934956945</v>
      </c>
      <c r="J90" s="501">
        <v>5.4694094177100964E-2</v>
      </c>
      <c r="K90" s="528">
        <v>7364547.5879955329</v>
      </c>
      <c r="L90" s="501">
        <v>1</v>
      </c>
    </row>
    <row r="91" spans="1:21" ht="18.75" customHeight="1">
      <c r="C91" s="1" t="s">
        <v>441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C92" s="32" t="s">
        <v>5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C93" s="32" t="s">
        <v>6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C94" s="3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45" t="s">
        <v>192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3:21" ht="15.75" thickBot="1">
      <c r="C97" s="115" t="s">
        <v>474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3:21" ht="15.75" thickBot="1">
      <c r="C98" s="760" t="s">
        <v>165</v>
      </c>
      <c r="D98" s="756" t="s">
        <v>166</v>
      </c>
      <c r="E98" s="757"/>
      <c r="F98" s="758" t="s">
        <v>167</v>
      </c>
      <c r="G98" s="759"/>
      <c r="H98" s="758" t="s">
        <v>168</v>
      </c>
      <c r="I98" s="75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3:21" ht="36.75" thickBot="1">
      <c r="C99" s="761"/>
      <c r="D99" s="130" t="s">
        <v>475</v>
      </c>
      <c r="E99" s="65" t="s">
        <v>413</v>
      </c>
      <c r="F99" s="130" t="s">
        <v>475</v>
      </c>
      <c r="G99" s="65" t="s">
        <v>413</v>
      </c>
      <c r="H99" s="130" t="s">
        <v>475</v>
      </c>
      <c r="I99" s="65" t="s">
        <v>413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3:21">
      <c r="C100" s="471" t="s">
        <v>169</v>
      </c>
      <c r="D100" s="131">
        <v>4979919.8602983216</v>
      </c>
      <c r="E100" s="132">
        <v>0.7188845309589279</v>
      </c>
      <c r="F100" s="133">
        <v>1314923.376458735</v>
      </c>
      <c r="G100" s="134">
        <v>0.18981792905314759</v>
      </c>
      <c r="H100" s="133">
        <v>632444.31198954373</v>
      </c>
      <c r="I100" s="134">
        <v>9.129753998792442E-2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3:21">
      <c r="C101" s="472" t="s">
        <v>170</v>
      </c>
      <c r="D101" s="135">
        <v>4543650.2745232303</v>
      </c>
      <c r="E101" s="132">
        <v>0.65032044319568472</v>
      </c>
      <c r="F101" s="136">
        <v>1592795.896599815</v>
      </c>
      <c r="G101" s="137">
        <v>0.22797259269822437</v>
      </c>
      <c r="H101" s="136">
        <v>850340.60770811443</v>
      </c>
      <c r="I101" s="137">
        <v>0.1217069641060909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3:21">
      <c r="C102" s="472" t="s">
        <v>171</v>
      </c>
      <c r="D102" s="135">
        <v>4763712.6973188361</v>
      </c>
      <c r="E102" s="132">
        <v>0.64880087708683343</v>
      </c>
      <c r="F102" s="136">
        <v>1755706.1784876587</v>
      </c>
      <c r="G102" s="137">
        <v>0.23912099257175776</v>
      </c>
      <c r="H102" s="136">
        <v>822915.05985074118</v>
      </c>
      <c r="I102" s="137">
        <v>0.11207813034140886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3:21">
      <c r="C103" s="472" t="s">
        <v>172</v>
      </c>
      <c r="D103" s="135">
        <v>2169784.2445593374</v>
      </c>
      <c r="E103" s="132">
        <v>0.64475284655467424</v>
      </c>
      <c r="F103" s="136">
        <v>845602.99846013903</v>
      </c>
      <c r="G103" s="137">
        <v>0.25127149931124532</v>
      </c>
      <c r="H103" s="136">
        <v>349908.86409176578</v>
      </c>
      <c r="I103" s="137">
        <v>0.10397565413408043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3:21">
      <c r="C104" s="472" t="s">
        <v>173</v>
      </c>
      <c r="D104" s="135">
        <v>2417604.7511036131</v>
      </c>
      <c r="E104" s="132">
        <v>0.61455710498427329</v>
      </c>
      <c r="F104" s="136">
        <v>1032432.8659320649</v>
      </c>
      <c r="G104" s="137">
        <v>0.26244527890185032</v>
      </c>
      <c r="H104" s="136">
        <v>483860.03298901801</v>
      </c>
      <c r="I104" s="137">
        <v>0.12299761611387638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3:21">
      <c r="C105" s="472" t="s">
        <v>174</v>
      </c>
      <c r="D105" s="135">
        <v>4011724.1640634011</v>
      </c>
      <c r="E105" s="132">
        <v>0.57079461951619481</v>
      </c>
      <c r="F105" s="136">
        <v>1973782.4448438808</v>
      </c>
      <c r="G105" s="137">
        <v>0.28083296695834409</v>
      </c>
      <c r="H105" s="136">
        <v>1042808.0018081032</v>
      </c>
      <c r="I105" s="137">
        <v>0.14837241352546107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3:21">
      <c r="C106" s="472" t="s">
        <v>175</v>
      </c>
      <c r="D106" s="135">
        <v>3273634.5396197741</v>
      </c>
      <c r="E106" s="132">
        <v>0.50019672972568374</v>
      </c>
      <c r="F106" s="136">
        <v>2069447.2480722051</v>
      </c>
      <c r="G106" s="137">
        <v>0.31620229237493358</v>
      </c>
      <c r="H106" s="136">
        <v>1201612.2198340003</v>
      </c>
      <c r="I106" s="137">
        <v>0.18360097789938282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3:21">
      <c r="C107" s="472" t="s">
        <v>446</v>
      </c>
      <c r="D107" s="135">
        <v>1724545.3692717499</v>
      </c>
      <c r="E107" s="132">
        <v>0.44378666322131433</v>
      </c>
      <c r="F107" s="136">
        <v>1091002.2481968126</v>
      </c>
      <c r="G107" s="137">
        <v>0.28075355738461927</v>
      </c>
      <c r="H107" s="136">
        <v>1070430.7414884015</v>
      </c>
      <c r="I107" s="137">
        <v>0.27545977939406646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3:21">
      <c r="C108" s="472" t="s">
        <v>176</v>
      </c>
      <c r="D108" s="135">
        <v>2510378.3378757872</v>
      </c>
      <c r="E108" s="132">
        <v>0.38362303875044984</v>
      </c>
      <c r="F108" s="136">
        <v>1899750.2575600683</v>
      </c>
      <c r="G108" s="137">
        <v>0.2903100125094385</v>
      </c>
      <c r="H108" s="136">
        <v>2133738.9106781613</v>
      </c>
      <c r="I108" s="137">
        <v>0.32606694874011161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3:21">
      <c r="C109" s="472" t="s">
        <v>177</v>
      </c>
      <c r="D109" s="135">
        <v>1278157.978578086</v>
      </c>
      <c r="E109" s="132">
        <v>0.2724539304887249</v>
      </c>
      <c r="F109" s="136">
        <v>1388063.9802031801</v>
      </c>
      <c r="G109" s="137">
        <v>0.29588164649012971</v>
      </c>
      <c r="H109" s="136">
        <v>2025059.1553701805</v>
      </c>
      <c r="I109" s="137">
        <v>0.43166442302114549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3:21">
      <c r="C110" s="472" t="s">
        <v>178</v>
      </c>
      <c r="D110" s="135">
        <v>516392.18363276642</v>
      </c>
      <c r="E110" s="132">
        <v>0.23832780380640967</v>
      </c>
      <c r="F110" s="136">
        <v>658618.26997839857</v>
      </c>
      <c r="G110" s="137">
        <v>0.30396867111055315</v>
      </c>
      <c r="H110" s="136">
        <v>991720.30706929893</v>
      </c>
      <c r="I110" s="137">
        <v>0.45770352508303713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3:21" ht="15.75" thickBot="1">
      <c r="C111" s="473" t="s">
        <v>179</v>
      </c>
      <c r="D111" s="138">
        <v>1515443.4242615614</v>
      </c>
      <c r="E111" s="139">
        <v>0.20512853998732666</v>
      </c>
      <c r="F111" s="140">
        <v>2135973.6550090732</v>
      </c>
      <c r="G111" s="141">
        <v>0.28912274142923172</v>
      </c>
      <c r="H111" s="140">
        <v>3736357.5539188236</v>
      </c>
      <c r="I111" s="141">
        <v>0.50574871858344161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3:21">
      <c r="C112" s="1" t="s">
        <v>447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C113" s="32" t="s">
        <v>5</v>
      </c>
      <c r="D113" s="1"/>
      <c r="E113" s="1"/>
      <c r="F113" s="1"/>
      <c r="G113" s="1"/>
      <c r="H113" s="1"/>
      <c r="I113" s="1"/>
      <c r="J113" s="1"/>
      <c r="K113" s="734"/>
      <c r="L113" s="734"/>
      <c r="M113" s="734"/>
      <c r="N113" s="127"/>
      <c r="O113" s="1"/>
      <c r="P113" s="734"/>
      <c r="Q113" s="734"/>
      <c r="R113" s="734"/>
      <c r="S113" s="1"/>
      <c r="T113" s="1"/>
      <c r="U113" s="1"/>
    </row>
    <row r="114" spans="1:21">
      <c r="C114" s="32" t="s">
        <v>6</v>
      </c>
      <c r="D114" s="1"/>
      <c r="E114" s="1"/>
      <c r="F114" s="1"/>
      <c r="G114" s="1"/>
      <c r="H114" s="1"/>
      <c r="I114" s="1"/>
      <c r="S114" s="1"/>
      <c r="T114" s="1"/>
      <c r="U114" s="1"/>
    </row>
    <row r="115" spans="1:21">
      <c r="C115" s="32" t="s">
        <v>191</v>
      </c>
      <c r="D115" s="1"/>
      <c r="E115" s="1"/>
      <c r="F115" s="1"/>
      <c r="G115" s="1"/>
      <c r="H115" s="1"/>
      <c r="I115" s="1"/>
      <c r="S115" s="1"/>
      <c r="T115" s="1"/>
      <c r="U115" s="1"/>
    </row>
    <row r="116" spans="1:21" ht="15.75" customHeight="1">
      <c r="D116" s="1"/>
      <c r="E116" s="1"/>
      <c r="F116" s="1"/>
      <c r="G116" s="1"/>
      <c r="H116" s="1"/>
      <c r="I116" s="1"/>
      <c r="S116" s="1"/>
      <c r="T116" s="1"/>
      <c r="U116" s="1"/>
    </row>
    <row r="117" spans="1:21" ht="23.25" customHeight="1">
      <c r="C117" s="1"/>
      <c r="D117" s="1"/>
      <c r="E117" s="1"/>
      <c r="F117" s="1"/>
      <c r="G117" s="1"/>
      <c r="H117" s="1"/>
      <c r="I117" s="1"/>
      <c r="S117" s="1"/>
      <c r="T117" s="1"/>
      <c r="U117" s="1"/>
    </row>
    <row r="118" spans="1:21" ht="22.5" customHeight="1" thickBot="1">
      <c r="A118" s="144" t="s">
        <v>193</v>
      </c>
      <c r="C118" s="556" t="s">
        <v>416</v>
      </c>
      <c r="D118" s="556"/>
      <c r="E118" s="556"/>
      <c r="F118" s="1"/>
      <c r="G118" s="1"/>
      <c r="H118" s="1"/>
      <c r="I118" s="1"/>
      <c r="S118" s="1"/>
      <c r="T118" s="1"/>
      <c r="U118" s="1"/>
    </row>
    <row r="119" spans="1:21" ht="24.75" customHeight="1" thickBot="1">
      <c r="A119" s="10"/>
      <c r="C119" s="142"/>
      <c r="D119" s="130" t="s">
        <v>475</v>
      </c>
      <c r="E119" s="65" t="s">
        <v>408</v>
      </c>
      <c r="F119" s="1"/>
      <c r="G119" s="1"/>
      <c r="H119" s="1"/>
      <c r="I119" s="1"/>
      <c r="S119" s="1"/>
      <c r="T119" s="1"/>
      <c r="U119" s="1"/>
    </row>
    <row r="120" spans="1:21">
      <c r="C120" s="118" t="s">
        <v>180</v>
      </c>
      <c r="D120" s="116">
        <v>2858486.1921625603</v>
      </c>
      <c r="E120" s="119">
        <v>0.39353638044448991</v>
      </c>
      <c r="F120" s="1"/>
      <c r="G120" s="1"/>
      <c r="H120" s="1"/>
      <c r="I120" s="1"/>
      <c r="S120" s="1"/>
      <c r="T120" s="1"/>
      <c r="U120" s="1"/>
    </row>
    <row r="121" spans="1:21">
      <c r="C121" s="120" t="s">
        <v>181</v>
      </c>
      <c r="D121" s="117">
        <v>3629057.7864561589</v>
      </c>
      <c r="E121" s="121">
        <v>0.49962328648695831</v>
      </c>
      <c r="F121" s="1"/>
      <c r="G121" s="1"/>
      <c r="H121" s="1"/>
      <c r="I121" s="1"/>
      <c r="S121" s="1"/>
      <c r="T121" s="1"/>
      <c r="U121" s="1"/>
    </row>
    <row r="122" spans="1:21">
      <c r="C122" s="120" t="s">
        <v>182</v>
      </c>
      <c r="D122" s="117">
        <v>776044.17791904369</v>
      </c>
      <c r="E122" s="121">
        <v>0.10684033306882323</v>
      </c>
      <c r="F122" s="1"/>
      <c r="G122" s="1"/>
      <c r="H122" s="1"/>
      <c r="I122" s="1"/>
      <c r="S122" s="1"/>
      <c r="T122" s="1"/>
      <c r="U122" s="1"/>
    </row>
    <row r="123" spans="1:21" ht="15.75" thickBot="1">
      <c r="C123" s="122" t="s">
        <v>49</v>
      </c>
      <c r="D123" s="123">
        <v>7263588.1565357912</v>
      </c>
      <c r="E123" s="124">
        <v>1</v>
      </c>
      <c r="F123" s="1"/>
      <c r="G123" s="1"/>
      <c r="H123" s="1"/>
      <c r="I123" s="1"/>
      <c r="S123" s="1"/>
      <c r="T123" s="1"/>
      <c r="U123" s="1"/>
    </row>
    <row r="124" spans="1:21">
      <c r="C124" s="32" t="s">
        <v>5</v>
      </c>
      <c r="D124" s="125"/>
      <c r="E124" s="126"/>
      <c r="F124" s="1"/>
      <c r="G124" s="1"/>
      <c r="H124" s="1"/>
      <c r="I124" s="1"/>
      <c r="S124" s="1"/>
      <c r="T124" s="1"/>
      <c r="U124" s="1"/>
    </row>
    <row r="125" spans="1:21">
      <c r="C125" s="32" t="s">
        <v>6</v>
      </c>
      <c r="D125" s="125"/>
      <c r="E125" s="126"/>
      <c r="F125" s="1"/>
      <c r="G125" s="1"/>
      <c r="H125" s="1"/>
      <c r="I125" s="1"/>
      <c r="S125" s="1"/>
      <c r="T125" s="1"/>
      <c r="U125" s="1"/>
    </row>
    <row r="126" spans="1:21">
      <c r="C126" s="115" t="s">
        <v>194</v>
      </c>
      <c r="D126" s="125"/>
      <c r="E126" s="126"/>
      <c r="F126" s="1"/>
      <c r="G126" s="1"/>
      <c r="H126" s="1"/>
      <c r="I126" s="1"/>
    </row>
    <row r="127" spans="1:21">
      <c r="C127" s="1"/>
      <c r="D127" s="1"/>
      <c r="E127" s="1"/>
      <c r="F127" s="1"/>
      <c r="G127" s="1"/>
      <c r="H127" s="1"/>
      <c r="I127" s="1"/>
      <c r="J127" s="1"/>
    </row>
    <row r="128" spans="1:21">
      <c r="D128" s="1"/>
      <c r="E128" s="1"/>
      <c r="F128" s="1"/>
      <c r="G128" s="1"/>
      <c r="H128" s="1"/>
      <c r="I128" s="1"/>
      <c r="J128" s="1"/>
    </row>
    <row r="129" spans="1:18">
      <c r="C129" s="1"/>
      <c r="D129" s="1"/>
      <c r="E129" s="1"/>
      <c r="F129" s="1"/>
      <c r="G129" s="1"/>
      <c r="H129" s="1"/>
      <c r="I129" s="1"/>
      <c r="J129" s="1"/>
    </row>
    <row r="130" spans="1:18" ht="15.75" customHeight="1" thickBot="1">
      <c r="A130" s="144" t="s">
        <v>197</v>
      </c>
      <c r="C130" s="556" t="s">
        <v>417</v>
      </c>
      <c r="D130" s="556"/>
      <c r="E130" s="556"/>
      <c r="F130" s="1"/>
      <c r="G130" s="1"/>
      <c r="H130" s="1"/>
      <c r="I130" s="1"/>
      <c r="J130" s="1"/>
    </row>
    <row r="131" spans="1:18" ht="24.75" thickBot="1">
      <c r="A131" s="10"/>
      <c r="C131" s="142"/>
      <c r="D131" s="130" t="s">
        <v>475</v>
      </c>
      <c r="E131" s="65" t="s">
        <v>408</v>
      </c>
      <c r="F131" s="1"/>
      <c r="G131" s="1"/>
      <c r="H131" s="1"/>
      <c r="I131" s="1"/>
      <c r="J131" s="1"/>
    </row>
    <row r="132" spans="1:18">
      <c r="C132" s="118" t="s">
        <v>180</v>
      </c>
      <c r="D132" s="116">
        <v>5652482.7535439022</v>
      </c>
      <c r="E132" s="119">
        <v>0.77343540654509979</v>
      </c>
      <c r="F132" s="1"/>
      <c r="G132" s="1"/>
      <c r="H132" s="1"/>
      <c r="I132" s="1"/>
      <c r="J132" s="1"/>
    </row>
    <row r="133" spans="1:18">
      <c r="C133" s="120" t="s">
        <v>181</v>
      </c>
      <c r="D133" s="117">
        <v>1381669.78548923</v>
      </c>
      <c r="E133" s="121">
        <v>0.18905539014355235</v>
      </c>
      <c r="F133" s="1"/>
      <c r="G133" s="1"/>
      <c r="H133" s="1"/>
      <c r="I133" s="1"/>
      <c r="J133" s="1"/>
    </row>
    <row r="134" spans="1:18">
      <c r="C134" s="120" t="s">
        <v>182</v>
      </c>
      <c r="D134" s="117">
        <v>274127.77204597724</v>
      </c>
      <c r="E134" s="121">
        <v>3.7509203311545516E-2</v>
      </c>
      <c r="F134" s="1"/>
      <c r="G134" s="1"/>
      <c r="H134" s="1"/>
      <c r="I134" s="1"/>
      <c r="J134" s="1"/>
    </row>
    <row r="135" spans="1:18" ht="15.75" thickBot="1">
      <c r="C135" s="122" t="s">
        <v>49</v>
      </c>
      <c r="D135" s="123">
        <v>7308280.3110776646</v>
      </c>
      <c r="E135" s="124">
        <v>1</v>
      </c>
      <c r="F135" s="1"/>
      <c r="G135" s="1"/>
      <c r="H135" s="1"/>
      <c r="I135" s="1"/>
      <c r="J135" s="1"/>
    </row>
    <row r="136" spans="1:18">
      <c r="C136" s="32" t="s">
        <v>5</v>
      </c>
      <c r="D136" s="1"/>
      <c r="E136" s="1"/>
      <c r="F136" s="1"/>
      <c r="G136" s="1"/>
      <c r="H136" s="1"/>
      <c r="I136" s="1"/>
      <c r="J136" s="1"/>
    </row>
    <row r="137" spans="1:18">
      <c r="C137" s="32" t="s">
        <v>6</v>
      </c>
      <c r="D137" s="1"/>
      <c r="E137" s="1"/>
      <c r="F137" s="1"/>
      <c r="G137" s="1"/>
      <c r="H137" s="1"/>
      <c r="I137" s="1"/>
      <c r="J137" s="1"/>
    </row>
    <row r="138" spans="1:18">
      <c r="C138" s="115" t="s">
        <v>195</v>
      </c>
      <c r="D138" s="1"/>
      <c r="E138" s="1"/>
      <c r="F138" s="1"/>
      <c r="G138" s="1"/>
      <c r="H138" s="1"/>
      <c r="I138" s="1"/>
      <c r="J138" s="1"/>
    </row>
    <row r="139" spans="1:18">
      <c r="C139" s="32"/>
      <c r="D139" s="1"/>
      <c r="E139" s="1"/>
      <c r="F139" s="1"/>
      <c r="G139" s="1"/>
      <c r="H139" s="1"/>
      <c r="I139" s="1"/>
      <c r="J139" s="1"/>
    </row>
    <row r="140" spans="1:18">
      <c r="C140" s="32"/>
      <c r="D140" s="1"/>
      <c r="E140" s="1"/>
      <c r="F140" s="1"/>
      <c r="G140" s="1"/>
      <c r="H140" s="1"/>
      <c r="I140" s="1"/>
      <c r="J140" s="1"/>
    </row>
    <row r="141" spans="1:18">
      <c r="D141" s="1"/>
      <c r="E141" s="1"/>
      <c r="F141" s="1"/>
      <c r="G141" s="1"/>
      <c r="H141" s="1"/>
      <c r="I141" s="1"/>
      <c r="J141" s="1"/>
    </row>
    <row r="142" spans="1:18">
      <c r="C142" s="1"/>
      <c r="D142" s="1"/>
      <c r="E142" s="1"/>
      <c r="F142" s="1"/>
      <c r="G142" s="1"/>
      <c r="H142" s="1"/>
      <c r="I142" s="1"/>
      <c r="J142" s="1"/>
    </row>
    <row r="143" spans="1:18" ht="15" customHeight="1">
      <c r="A143" s="143" t="s">
        <v>198</v>
      </c>
      <c r="C143" s="557" t="s">
        <v>419</v>
      </c>
      <c r="D143" s="557"/>
      <c r="E143" s="557"/>
      <c r="F143" s="1"/>
      <c r="G143" s="557"/>
      <c r="H143" s="557"/>
      <c r="I143" s="557"/>
      <c r="J143" s="1"/>
    </row>
    <row r="144" spans="1:18" s="534" customFormat="1" ht="15.75" thickBot="1">
      <c r="C144" s="753"/>
      <c r="D144" s="753"/>
      <c r="E144" s="753"/>
      <c r="F144" s="535"/>
      <c r="G144" s="754"/>
      <c r="H144" s="754"/>
      <c r="I144" s="754"/>
      <c r="J144" s="627"/>
      <c r="K144" s="754"/>
      <c r="L144" s="754"/>
      <c r="M144" s="754"/>
      <c r="N144" s="628"/>
      <c r="O144" s="628"/>
      <c r="P144" s="628"/>
      <c r="Q144" s="628"/>
      <c r="R144" s="629"/>
    </row>
    <row r="145" spans="1:29" s="534" customFormat="1" ht="24.75" thickBot="1">
      <c r="C145" s="537"/>
      <c r="D145" s="130" t="s">
        <v>475</v>
      </c>
      <c r="E145" s="538" t="s">
        <v>408</v>
      </c>
      <c r="F145" s="535"/>
      <c r="G145" s="628"/>
      <c r="H145" s="613"/>
      <c r="I145" s="630"/>
      <c r="J145" s="627"/>
      <c r="K145" s="628"/>
      <c r="L145" s="613"/>
      <c r="M145" s="630"/>
      <c r="N145" s="628"/>
      <c r="O145" s="628"/>
      <c r="P145" s="613"/>
      <c r="Q145" s="630"/>
      <c r="R145" s="629"/>
    </row>
    <row r="146" spans="1:29" s="534" customFormat="1">
      <c r="C146" s="478" t="s">
        <v>185</v>
      </c>
      <c r="D146" s="539">
        <v>5265649.0499412566</v>
      </c>
      <c r="E146" s="540">
        <v>0.23905570632568765</v>
      </c>
      <c r="F146" s="536"/>
      <c r="G146" s="631"/>
      <c r="H146" s="632"/>
      <c r="I146" s="633"/>
      <c r="J146" s="627"/>
      <c r="K146" s="631"/>
      <c r="L146" s="632"/>
      <c r="M146" s="541"/>
      <c r="N146" s="541"/>
      <c r="O146" s="634"/>
      <c r="P146" s="632"/>
      <c r="Q146" s="541"/>
      <c r="R146" s="629"/>
    </row>
    <row r="147" spans="1:29" s="534" customFormat="1">
      <c r="C147" s="479" t="s">
        <v>449</v>
      </c>
      <c r="D147" s="542">
        <v>4436149.8063199259</v>
      </c>
      <c r="E147" s="543">
        <v>0.20139719059480485</v>
      </c>
      <c r="F147" s="536"/>
      <c r="G147" s="631"/>
      <c r="H147" s="632"/>
      <c r="I147" s="633"/>
      <c r="J147" s="627"/>
      <c r="K147" s="631"/>
      <c r="L147" s="632"/>
      <c r="M147" s="541"/>
      <c r="N147" s="541"/>
      <c r="O147" s="634"/>
      <c r="P147" s="632"/>
      <c r="Q147" s="541"/>
      <c r="R147" s="629"/>
    </row>
    <row r="148" spans="1:29" s="534" customFormat="1">
      <c r="C148" s="479" t="s">
        <v>184</v>
      </c>
      <c r="D148" s="542">
        <v>3610764.8391833757</v>
      </c>
      <c r="E148" s="543">
        <v>0.16392545929671659</v>
      </c>
      <c r="F148" s="536"/>
      <c r="G148" s="631"/>
      <c r="H148" s="632"/>
      <c r="I148" s="633"/>
      <c r="J148" s="627"/>
      <c r="K148" s="631"/>
      <c r="L148" s="632"/>
      <c r="M148" s="541"/>
      <c r="N148" s="541"/>
      <c r="O148" s="634"/>
      <c r="P148" s="632"/>
      <c r="Q148" s="541"/>
      <c r="R148" s="629"/>
    </row>
    <row r="149" spans="1:29" s="534" customFormat="1">
      <c r="C149" s="479" t="s">
        <v>183</v>
      </c>
      <c r="D149" s="542">
        <v>3585615.3487323741</v>
      </c>
      <c r="E149" s="543">
        <v>0.1627836951672666</v>
      </c>
      <c r="F149" s="536"/>
      <c r="G149" s="631"/>
      <c r="H149" s="632"/>
      <c r="I149" s="633"/>
      <c r="J149" s="627"/>
      <c r="K149" s="631"/>
      <c r="L149" s="632"/>
      <c r="M149" s="541"/>
      <c r="N149" s="541"/>
      <c r="O149" s="634"/>
      <c r="P149" s="632"/>
      <c r="Q149" s="541"/>
      <c r="R149" s="629"/>
    </row>
    <row r="150" spans="1:29" s="534" customFormat="1" ht="24.75">
      <c r="C150" s="479" t="s">
        <v>448</v>
      </c>
      <c r="D150" s="542">
        <v>2031381.0400481368</v>
      </c>
      <c r="E150" s="543">
        <v>9.2222862697379115E-2</v>
      </c>
      <c r="F150" s="536"/>
      <c r="G150" s="631"/>
      <c r="H150" s="632"/>
      <c r="I150" s="633"/>
      <c r="J150" s="627"/>
      <c r="K150" s="631"/>
      <c r="L150" s="632"/>
      <c r="M150" s="541"/>
      <c r="N150" s="541"/>
      <c r="O150" s="634"/>
      <c r="P150" s="632"/>
      <c r="Q150" s="541"/>
      <c r="R150" s="629"/>
    </row>
    <row r="151" spans="1:29" s="534" customFormat="1" ht="24.75">
      <c r="C151" s="479" t="s">
        <v>186</v>
      </c>
      <c r="D151" s="542">
        <v>1423827.0584357297</v>
      </c>
      <c r="E151" s="543">
        <v>6.4640461206539518E-2</v>
      </c>
      <c r="F151" s="536"/>
      <c r="G151" s="631"/>
      <c r="H151" s="632"/>
      <c r="I151" s="633"/>
      <c r="J151" s="627"/>
      <c r="K151" s="631"/>
      <c r="L151" s="632"/>
      <c r="M151" s="541"/>
      <c r="N151" s="541"/>
      <c r="O151" s="634"/>
      <c r="P151" s="632"/>
      <c r="Q151" s="541"/>
      <c r="R151" s="629"/>
    </row>
    <row r="152" spans="1:29" s="534" customFormat="1">
      <c r="C152" s="479" t="s">
        <v>450</v>
      </c>
      <c r="D152" s="542">
        <v>1386273.2631158363</v>
      </c>
      <c r="E152" s="543">
        <v>6.2935552850463733E-2</v>
      </c>
      <c r="F152" s="536"/>
      <c r="G152" s="631"/>
      <c r="H152" s="632"/>
      <c r="I152" s="633"/>
      <c r="J152" s="627"/>
      <c r="K152" s="631"/>
      <c r="L152" s="632"/>
      <c r="M152" s="541"/>
      <c r="N152" s="541"/>
      <c r="O152" s="634"/>
      <c r="P152" s="632"/>
      <c r="Q152" s="541"/>
      <c r="R152" s="629"/>
    </row>
    <row r="153" spans="1:29" s="534" customFormat="1">
      <c r="C153" s="479" t="s">
        <v>187</v>
      </c>
      <c r="D153" s="542">
        <v>287209.94538485009</v>
      </c>
      <c r="E153" s="543">
        <v>1.3039071861141879E-2</v>
      </c>
      <c r="F153" s="536"/>
      <c r="G153" s="631"/>
      <c r="H153" s="632"/>
      <c r="I153" s="633"/>
      <c r="J153" s="627"/>
      <c r="K153" s="631"/>
      <c r="L153" s="632"/>
      <c r="M153" s="541"/>
      <c r="N153" s="541"/>
      <c r="O153" s="634"/>
      <c r="P153" s="632"/>
      <c r="Q153" s="541"/>
      <c r="R153" s="629"/>
    </row>
    <row r="154" spans="1:29" s="534" customFormat="1" ht="15.75" thickBot="1">
      <c r="C154" s="480" t="s">
        <v>49</v>
      </c>
      <c r="D154" s="544">
        <v>22026870.351161487</v>
      </c>
      <c r="E154" s="545">
        <v>1</v>
      </c>
      <c r="F154" s="536"/>
      <c r="G154" s="635"/>
      <c r="H154" s="636"/>
      <c r="I154" s="637"/>
      <c r="J154" s="627"/>
      <c r="K154" s="635"/>
      <c r="L154" s="636"/>
      <c r="M154" s="546"/>
      <c r="N154" s="546"/>
      <c r="O154" s="638"/>
      <c r="P154" s="636"/>
      <c r="Q154" s="546"/>
      <c r="R154" s="629"/>
    </row>
    <row r="155" spans="1:29">
      <c r="C155" s="32" t="s">
        <v>5</v>
      </c>
      <c r="D155" s="1"/>
      <c r="E155" s="1"/>
      <c r="F155" s="1"/>
      <c r="G155" s="32"/>
      <c r="H155" s="1"/>
      <c r="I155" s="1"/>
      <c r="J155" s="1"/>
      <c r="K155" s="32"/>
      <c r="L155" s="1"/>
      <c r="M155" s="1"/>
      <c r="N155" s="1"/>
      <c r="O155" s="1"/>
      <c r="P155" s="32"/>
      <c r="Q155" s="1"/>
      <c r="R155" s="1"/>
    </row>
    <row r="156" spans="1:29">
      <c r="C156" s="32" t="s">
        <v>6</v>
      </c>
      <c r="J156" s="1"/>
    </row>
    <row r="157" spans="1:29">
      <c r="C157" s="115" t="s">
        <v>196</v>
      </c>
    </row>
    <row r="160" spans="1:29" s="547" customFormat="1">
      <c r="A160" s="2"/>
      <c r="B160" s="551"/>
      <c r="C160" s="551"/>
      <c r="M160" s="551"/>
      <c r="N160" s="551"/>
      <c r="O160" s="551"/>
      <c r="P160" s="551"/>
      <c r="Q160" s="551"/>
      <c r="R160" s="551"/>
      <c r="S160" s="551"/>
      <c r="T160" s="551"/>
      <c r="U160" s="551"/>
      <c r="V160" s="551"/>
      <c r="W160" s="551"/>
      <c r="X160" s="551"/>
      <c r="Y160" s="551"/>
      <c r="Z160" s="551"/>
      <c r="AA160" s="551"/>
      <c r="AB160" s="551"/>
      <c r="AC160" s="551"/>
    </row>
    <row r="161" spans="1:29">
      <c r="A161" s="229" t="s">
        <v>508</v>
      </c>
      <c r="B161" s="2"/>
      <c r="C161" s="748" t="s">
        <v>234</v>
      </c>
      <c r="D161" s="748"/>
      <c r="E161" s="748"/>
      <c r="F161" s="748"/>
      <c r="G161" s="748"/>
      <c r="H161" s="748"/>
      <c r="I161" s="748"/>
      <c r="J161" s="748"/>
      <c r="K161" s="748"/>
      <c r="L161" s="48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>
      <c r="A162" s="2"/>
      <c r="B162" s="2"/>
      <c r="C162" s="21" t="s">
        <v>235</v>
      </c>
      <c r="D162" s="21"/>
      <c r="E162" s="21"/>
      <c r="F162" s="21"/>
      <c r="G162" s="21"/>
      <c r="H162" s="21"/>
      <c r="I162" s="21"/>
      <c r="J162" s="21"/>
      <c r="K162" s="55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>
      <c r="B163" s="2"/>
      <c r="C163" s="2"/>
      <c r="D163" s="444"/>
      <c r="E163" s="444"/>
      <c r="F163" s="198"/>
      <c r="G163" s="198"/>
      <c r="H163" s="198"/>
      <c r="I163" s="198"/>
      <c r="J163" s="198"/>
      <c r="K163" s="19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thickBot="1">
      <c r="B164" s="2"/>
      <c r="C164" s="556" t="s">
        <v>420</v>
      </c>
      <c r="D164" s="556"/>
      <c r="F164" s="2"/>
      <c r="G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thickBot="1">
      <c r="B165" s="2"/>
      <c r="C165" s="213" t="s">
        <v>271</v>
      </c>
      <c r="D165" s="213" t="s">
        <v>270</v>
      </c>
      <c r="F165" s="1"/>
      <c r="G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>
      <c r="A166" s="2"/>
      <c r="B166" s="2"/>
      <c r="C166" s="118" t="s">
        <v>236</v>
      </c>
      <c r="D166" s="224">
        <v>6.3372800749395708</v>
      </c>
      <c r="F166" s="1"/>
      <c r="G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>
      <c r="A167" s="2"/>
      <c r="B167" s="2"/>
      <c r="C167" s="120" t="s">
        <v>237</v>
      </c>
      <c r="D167" s="225">
        <v>5.9278522496117292</v>
      </c>
      <c r="F167" s="1"/>
      <c r="G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>
      <c r="A168" s="64"/>
      <c r="B168" s="2"/>
      <c r="C168" s="120" t="s">
        <v>451</v>
      </c>
      <c r="D168" s="225">
        <v>5.8322372994160832</v>
      </c>
      <c r="F168" s="1"/>
      <c r="G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>
      <c r="A169" s="2"/>
      <c r="B169" s="2"/>
      <c r="C169" s="120" t="s">
        <v>267</v>
      </c>
      <c r="D169" s="225">
        <v>5.7950022815462967</v>
      </c>
      <c r="F169" s="1"/>
      <c r="G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>
      <c r="A170" s="2"/>
      <c r="B170" s="2"/>
      <c r="C170" s="120" t="s">
        <v>238</v>
      </c>
      <c r="D170" s="225">
        <v>5.7611215996515064</v>
      </c>
      <c r="F170" s="1"/>
      <c r="G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>
      <c r="A171" s="2"/>
      <c r="B171" s="2"/>
      <c r="C171" s="120" t="s">
        <v>239</v>
      </c>
      <c r="D171" s="225">
        <v>5.7321800275744605</v>
      </c>
      <c r="F171" s="1"/>
      <c r="G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>
      <c r="A172" s="2"/>
      <c r="B172" s="2"/>
      <c r="C172" s="120" t="s">
        <v>452</v>
      </c>
      <c r="D172" s="225">
        <v>5.6150745089519809</v>
      </c>
      <c r="F172" s="1"/>
      <c r="G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>
      <c r="A173" s="2"/>
      <c r="B173" s="2"/>
      <c r="C173" s="120" t="s">
        <v>240</v>
      </c>
      <c r="D173" s="225">
        <v>5.432108682676394</v>
      </c>
      <c r="F173" s="1"/>
      <c r="G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>
      <c r="A174" s="2"/>
      <c r="B174" s="2"/>
      <c r="C174" s="120" t="s">
        <v>241</v>
      </c>
      <c r="D174" s="225">
        <v>4.95746782328969</v>
      </c>
      <c r="F174" s="1"/>
      <c r="G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>
      <c r="A175" s="2"/>
      <c r="B175" s="2"/>
      <c r="C175" s="120" t="s">
        <v>242</v>
      </c>
      <c r="D175" s="225">
        <v>4.7706381763574184</v>
      </c>
      <c r="F175" s="1"/>
      <c r="G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>
      <c r="A176" s="2"/>
      <c r="B176" s="2"/>
      <c r="C176" s="120" t="s">
        <v>243</v>
      </c>
      <c r="D176" s="225">
        <v>4.7501202382666561</v>
      </c>
      <c r="F176" s="1"/>
      <c r="G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37">
      <c r="A177" s="2"/>
      <c r="B177" s="2"/>
      <c r="C177" s="120" t="s">
        <v>97</v>
      </c>
      <c r="D177" s="225">
        <v>4.5558651210172556</v>
      </c>
      <c r="F177" s="1"/>
      <c r="G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37">
      <c r="A178" s="2"/>
      <c r="B178" s="2"/>
      <c r="C178" s="120" t="s">
        <v>273</v>
      </c>
      <c r="D178" s="225">
        <v>4.2833718110411922</v>
      </c>
      <c r="F178" s="1"/>
      <c r="G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37" ht="15.75" thickBot="1">
      <c r="A179" s="2"/>
      <c r="B179" s="2"/>
      <c r="C179" s="210" t="s">
        <v>453</v>
      </c>
      <c r="D179" s="226">
        <v>4.0673505735628099</v>
      </c>
      <c r="F179" s="1"/>
      <c r="G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37">
      <c r="A180" s="2"/>
      <c r="B180" s="2"/>
      <c r="C180" s="554" t="s">
        <v>454</v>
      </c>
      <c r="D180" s="554"/>
      <c r="F180" s="1"/>
      <c r="G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37">
      <c r="A181" s="2"/>
      <c r="B181" s="2"/>
      <c r="C181" s="32" t="s">
        <v>5</v>
      </c>
      <c r="D181" s="1"/>
      <c r="F181" s="1"/>
      <c r="G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37">
      <c r="A182" s="2"/>
      <c r="B182" s="2"/>
      <c r="C182" s="32" t="s">
        <v>6</v>
      </c>
      <c r="D182" s="1"/>
      <c r="F182" s="1"/>
      <c r="G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37">
      <c r="A183" s="2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37">
      <c r="A184" s="2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37">
      <c r="A185" s="2"/>
      <c r="B185" s="2"/>
      <c r="C185" s="2"/>
      <c r="D185" s="21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12"/>
      <c r="W185" s="1"/>
      <c r="X185" s="1"/>
      <c r="Y185" s="1"/>
      <c r="Z185" s="1"/>
      <c r="AA185" s="1"/>
      <c r="AB185" s="1"/>
      <c r="AC185" s="1"/>
    </row>
    <row r="186" spans="1:37" ht="15.75" thickBot="1">
      <c r="A186" s="229"/>
      <c r="B186" s="2"/>
      <c r="C186" s="745" t="s">
        <v>280</v>
      </c>
      <c r="D186" s="745"/>
      <c r="E186" s="745"/>
      <c r="F186" s="745"/>
      <c r="G186" s="745"/>
      <c r="H186" s="745"/>
      <c r="I186" s="745"/>
      <c r="J186" s="745"/>
      <c r="K186" s="745"/>
      <c r="L186" s="745"/>
      <c r="M186" s="745"/>
      <c r="N186" s="745"/>
      <c r="O186" s="745"/>
      <c r="P186" s="745"/>
      <c r="Q186" s="745"/>
      <c r="R186" s="745"/>
      <c r="S186" s="745"/>
      <c r="T186" s="745"/>
      <c r="U186" s="745"/>
      <c r="V186" s="745"/>
      <c r="W186" s="745"/>
      <c r="X186" s="745"/>
      <c r="Y186" s="745"/>
      <c r="Z186" s="745"/>
      <c r="AA186" s="745"/>
      <c r="AB186" s="745"/>
      <c r="AK186" s="2"/>
    </row>
    <row r="187" spans="1:37" ht="36.75" thickBot="1">
      <c r="B187" s="2"/>
      <c r="C187" s="213"/>
      <c r="D187" s="214" t="s">
        <v>25</v>
      </c>
      <c r="E187" s="214" t="s">
        <v>36</v>
      </c>
      <c r="F187" s="214" t="s">
        <v>73</v>
      </c>
      <c r="G187" s="214" t="s">
        <v>29</v>
      </c>
      <c r="H187" s="214" t="s">
        <v>30</v>
      </c>
      <c r="I187" s="214" t="s">
        <v>27</v>
      </c>
      <c r="J187" s="214" t="s">
        <v>20</v>
      </c>
      <c r="K187" s="214" t="s">
        <v>23</v>
      </c>
      <c r="L187" s="214" t="s">
        <v>35</v>
      </c>
      <c r="M187" s="214" t="s">
        <v>21</v>
      </c>
      <c r="N187" s="214" t="s">
        <v>32</v>
      </c>
      <c r="O187" s="214" t="s">
        <v>443</v>
      </c>
      <c r="P187" s="214" t="s">
        <v>31</v>
      </c>
      <c r="Q187" s="214" t="s">
        <v>13</v>
      </c>
      <c r="R187" s="214" t="s">
        <v>14</v>
      </c>
      <c r="S187" s="214" t="s">
        <v>15</v>
      </c>
      <c r="T187" s="214" t="s">
        <v>28</v>
      </c>
      <c r="U187" s="214" t="s">
        <v>19</v>
      </c>
      <c r="V187" s="214" t="s">
        <v>26</v>
      </c>
      <c r="W187" s="214" t="s">
        <v>17</v>
      </c>
      <c r="X187" s="214" t="s">
        <v>18</v>
      </c>
      <c r="Y187" s="214" t="s">
        <v>16</v>
      </c>
      <c r="Z187" s="214" t="s">
        <v>22</v>
      </c>
      <c r="AA187" s="214" t="s">
        <v>34</v>
      </c>
      <c r="AB187" s="214" t="s">
        <v>33</v>
      </c>
      <c r="AJ187" s="2"/>
      <c r="AK187" s="2"/>
    </row>
    <row r="188" spans="1:37" ht="15.75" thickBot="1">
      <c r="B188" s="2"/>
      <c r="C188" s="230"/>
      <c r="D188" s="213" t="s">
        <v>270</v>
      </c>
      <c r="E188" s="213" t="s">
        <v>270</v>
      </c>
      <c r="F188" s="213" t="s">
        <v>270</v>
      </c>
      <c r="G188" s="213" t="s">
        <v>270</v>
      </c>
      <c r="H188" s="213" t="s">
        <v>270</v>
      </c>
      <c r="I188" s="213" t="s">
        <v>270</v>
      </c>
      <c r="J188" s="213" t="s">
        <v>270</v>
      </c>
      <c r="K188" s="213" t="s">
        <v>270</v>
      </c>
      <c r="L188" s="213" t="s">
        <v>270</v>
      </c>
      <c r="M188" s="213" t="s">
        <v>270</v>
      </c>
      <c r="N188" s="213" t="s">
        <v>270</v>
      </c>
      <c r="O188" s="213" t="s">
        <v>270</v>
      </c>
      <c r="P188" s="213" t="s">
        <v>270</v>
      </c>
      <c r="Q188" s="213" t="s">
        <v>270</v>
      </c>
      <c r="R188" s="213" t="s">
        <v>270</v>
      </c>
      <c r="S188" s="213" t="s">
        <v>270</v>
      </c>
      <c r="T188" s="213" t="s">
        <v>270</v>
      </c>
      <c r="U188" s="213" t="s">
        <v>270</v>
      </c>
      <c r="V188" s="213" t="s">
        <v>270</v>
      </c>
      <c r="W188" s="213" t="s">
        <v>270</v>
      </c>
      <c r="X188" s="213" t="s">
        <v>270</v>
      </c>
      <c r="Y188" s="213" t="s">
        <v>270</v>
      </c>
      <c r="Z188" s="213" t="s">
        <v>270</v>
      </c>
      <c r="AA188" s="213" t="s">
        <v>270</v>
      </c>
      <c r="AB188" s="213" t="s">
        <v>270</v>
      </c>
      <c r="AJ188" s="2"/>
      <c r="AK188" s="2"/>
    </row>
    <row r="189" spans="1:37">
      <c r="B189" s="2"/>
      <c r="C189" s="215" t="s">
        <v>273</v>
      </c>
      <c r="D189" s="227">
        <v>4.4534913459740331</v>
      </c>
      <c r="E189" s="227">
        <v>4.5531209093120504</v>
      </c>
      <c r="F189" s="227">
        <v>4.8147711509322946</v>
      </c>
      <c r="G189" s="227">
        <v>4.9237717550979196</v>
      </c>
      <c r="H189" s="227">
        <v>4.4626310716882598</v>
      </c>
      <c r="I189" s="227">
        <v>4.6465373107471475</v>
      </c>
      <c r="J189" s="227">
        <v>4.2450535399444638</v>
      </c>
      <c r="K189" s="227">
        <v>4.3136474816522332</v>
      </c>
      <c r="L189" s="227">
        <v>4.2768684224381008</v>
      </c>
      <c r="M189" s="227">
        <v>4.3546001533320799</v>
      </c>
      <c r="N189" s="227">
        <v>4.85097972455661</v>
      </c>
      <c r="O189" s="227">
        <v>4.3415887273723435</v>
      </c>
      <c r="P189" s="227">
        <v>4.0638005024224046</v>
      </c>
      <c r="Q189" s="227">
        <v>5.1083308826454585</v>
      </c>
      <c r="R189" s="227">
        <v>4.4516894547612536</v>
      </c>
      <c r="S189" s="227">
        <v>4.7863290142349149</v>
      </c>
      <c r="T189" s="227">
        <v>4.0509406208329564</v>
      </c>
      <c r="U189" s="227">
        <v>4.0762020884846848</v>
      </c>
      <c r="V189" s="227">
        <v>5.3116017451793835</v>
      </c>
      <c r="W189" s="227">
        <v>5.2540335239525557</v>
      </c>
      <c r="X189" s="227">
        <v>4.1426618495723373</v>
      </c>
      <c r="Y189" s="227">
        <v>4.6438267287280066</v>
      </c>
      <c r="Z189" s="227">
        <v>4.5450142638098336</v>
      </c>
      <c r="AA189" s="227">
        <v>4.8823328222975517</v>
      </c>
      <c r="AB189" s="227">
        <v>5.1680463715471001</v>
      </c>
      <c r="AJ189" s="2"/>
      <c r="AK189" s="2"/>
    </row>
    <row r="190" spans="1:37">
      <c r="B190" s="2"/>
      <c r="C190" s="215" t="s">
        <v>97</v>
      </c>
      <c r="D190" s="227">
        <v>4.2800536407110821</v>
      </c>
      <c r="E190" s="227">
        <v>5.0875615357429211</v>
      </c>
      <c r="F190" s="227">
        <v>4.7779846350391271</v>
      </c>
      <c r="G190" s="227">
        <v>5.0551462468501027</v>
      </c>
      <c r="H190" s="227">
        <v>4.8001979370713608</v>
      </c>
      <c r="I190" s="227">
        <v>4.769120075032995</v>
      </c>
      <c r="J190" s="227">
        <v>4.3743573071671324</v>
      </c>
      <c r="K190" s="227">
        <v>4.4414306369950545</v>
      </c>
      <c r="L190" s="227">
        <v>4.7447641809375245</v>
      </c>
      <c r="M190" s="227">
        <v>4.6071854097520442</v>
      </c>
      <c r="N190" s="227">
        <v>4.9935487572900827</v>
      </c>
      <c r="O190" s="227">
        <v>4.5414738387906333</v>
      </c>
      <c r="P190" s="227">
        <v>4.4312519948851392</v>
      </c>
      <c r="Q190" s="227">
        <v>4.8793883192856198</v>
      </c>
      <c r="R190" s="227">
        <v>4.8304205235530135</v>
      </c>
      <c r="S190" s="227">
        <v>5.1003689450069052</v>
      </c>
      <c r="T190" s="227">
        <v>4.2454078813700855</v>
      </c>
      <c r="U190" s="227">
        <v>4.4026613857993633</v>
      </c>
      <c r="V190" s="227">
        <v>5.1567754620097555</v>
      </c>
      <c r="W190" s="227">
        <v>5.9396879455459537</v>
      </c>
      <c r="X190" s="227">
        <v>4.3778303968098999</v>
      </c>
      <c r="Y190" s="227">
        <v>4.6589707491405701</v>
      </c>
      <c r="Z190" s="227">
        <v>4.6860185091601112</v>
      </c>
      <c r="AA190" s="227">
        <v>5.0012223805683531</v>
      </c>
      <c r="AB190" s="227">
        <v>5.0281806975785122</v>
      </c>
      <c r="AJ190" s="2"/>
      <c r="AK190" s="2"/>
    </row>
    <row r="191" spans="1:37">
      <c r="B191" s="2"/>
      <c r="C191" s="215" t="s">
        <v>452</v>
      </c>
      <c r="D191" s="227">
        <v>5.3532026124258119</v>
      </c>
      <c r="E191" s="227">
        <v>5.6040686380593936</v>
      </c>
      <c r="F191" s="227">
        <v>5.7067780829930435</v>
      </c>
      <c r="G191" s="227">
        <v>5.7906931161725446</v>
      </c>
      <c r="H191" s="227">
        <v>5.5686123070162381</v>
      </c>
      <c r="I191" s="227">
        <v>5.646409090815645</v>
      </c>
      <c r="J191" s="227">
        <v>5.2957501361208736</v>
      </c>
      <c r="K191" s="227">
        <v>5.5564475453214</v>
      </c>
      <c r="L191" s="227">
        <v>5.8274986259186115</v>
      </c>
      <c r="M191" s="227">
        <v>5.6079751118571499</v>
      </c>
      <c r="N191" s="227">
        <v>5.8843429704522157</v>
      </c>
      <c r="O191" s="227">
        <v>5.4819603806030575</v>
      </c>
      <c r="P191" s="227">
        <v>5.2878467050998124</v>
      </c>
      <c r="Q191" s="227">
        <v>5.5480053127074793</v>
      </c>
      <c r="R191" s="227">
        <v>5.4895165033841593</v>
      </c>
      <c r="S191" s="227">
        <v>5.7896261076848452</v>
      </c>
      <c r="T191" s="227">
        <v>5.5588887959894322</v>
      </c>
      <c r="U191" s="227">
        <v>5.2862949609704684</v>
      </c>
      <c r="V191" s="227">
        <v>5.9033750821640716</v>
      </c>
      <c r="W191" s="227">
        <v>6.2087150229229264</v>
      </c>
      <c r="X191" s="227">
        <v>5.1960284706216733</v>
      </c>
      <c r="Y191" s="227">
        <v>5.6513561642019221</v>
      </c>
      <c r="Z191" s="227">
        <v>5.647085564756118</v>
      </c>
      <c r="AA191" s="227">
        <v>5.7068238558800912</v>
      </c>
      <c r="AB191" s="227">
        <v>6.4297531740542109</v>
      </c>
      <c r="AJ191" s="2"/>
      <c r="AK191" s="2"/>
    </row>
    <row r="192" spans="1:37">
      <c r="B192" s="2"/>
      <c r="C192" s="215" t="s">
        <v>237</v>
      </c>
      <c r="D192" s="227">
        <v>5.6926064446897087</v>
      </c>
      <c r="E192" s="227">
        <v>6.2008724878050741</v>
      </c>
      <c r="F192" s="227">
        <v>6.2114296263290703</v>
      </c>
      <c r="G192" s="227">
        <v>6.1835817669000734</v>
      </c>
      <c r="H192" s="227">
        <v>5.9769818645086179</v>
      </c>
      <c r="I192" s="227">
        <v>6.0220356263599149</v>
      </c>
      <c r="J192" s="227">
        <v>6.0651003920397004</v>
      </c>
      <c r="K192" s="227">
        <v>6.1731194258471911</v>
      </c>
      <c r="L192" s="227">
        <v>5.7852229193226217</v>
      </c>
      <c r="M192" s="227">
        <v>5.8889333798870478</v>
      </c>
      <c r="N192" s="227">
        <v>6.3154987827100628</v>
      </c>
      <c r="O192" s="227">
        <v>6.0882147279765029</v>
      </c>
      <c r="P192" s="227">
        <v>6.1581894633293599</v>
      </c>
      <c r="Q192" s="227">
        <v>5.9729826987700916</v>
      </c>
      <c r="R192" s="227">
        <v>5.9506836034161621</v>
      </c>
      <c r="S192" s="227">
        <v>6.3017180104103696</v>
      </c>
      <c r="T192" s="227">
        <v>5.8544189594997027</v>
      </c>
      <c r="U192" s="227">
        <v>5.6844892395334208</v>
      </c>
      <c r="V192" s="227">
        <v>6.2304677930691321</v>
      </c>
      <c r="W192" s="227">
        <v>6.7249553131712627</v>
      </c>
      <c r="X192" s="227">
        <v>5.8777986232251918</v>
      </c>
      <c r="Y192" s="227">
        <v>6.2291793111941836</v>
      </c>
      <c r="Z192" s="227">
        <v>6.2688396646606606</v>
      </c>
      <c r="AA192" s="227">
        <v>6.1803485514394438</v>
      </c>
      <c r="AB192" s="227">
        <v>6.7552105538199481</v>
      </c>
      <c r="AJ192" s="2"/>
      <c r="AK192" s="2"/>
    </row>
    <row r="193" spans="1:64">
      <c r="B193" s="2"/>
      <c r="C193" s="215" t="s">
        <v>238</v>
      </c>
      <c r="D193" s="227">
        <v>5.5443649050347581</v>
      </c>
      <c r="E193" s="227">
        <v>5.8898652354029064</v>
      </c>
      <c r="F193" s="227">
        <v>6.054619648822869</v>
      </c>
      <c r="G193" s="227">
        <v>6.0328357248107043</v>
      </c>
      <c r="H193" s="227">
        <v>5.7310277379616847</v>
      </c>
      <c r="I193" s="227">
        <v>5.9117260740581967</v>
      </c>
      <c r="J193" s="227">
        <v>5.7837157377619599</v>
      </c>
      <c r="K193" s="227">
        <v>5.9197894421059898</v>
      </c>
      <c r="L193" s="227">
        <v>5.7710860964592783</v>
      </c>
      <c r="M193" s="227">
        <v>5.7988387013685445</v>
      </c>
      <c r="N193" s="227">
        <v>6.1974485309395604</v>
      </c>
      <c r="O193" s="227">
        <v>5.8077552651618181</v>
      </c>
      <c r="P193" s="227">
        <v>5.708205724350635</v>
      </c>
      <c r="Q193" s="227">
        <v>5.8708404883807157</v>
      </c>
      <c r="R193" s="227">
        <v>5.718454729658931</v>
      </c>
      <c r="S193" s="227">
        <v>6.1674220226464209</v>
      </c>
      <c r="T193" s="227">
        <v>5.6071828214927137</v>
      </c>
      <c r="U193" s="227">
        <v>5.4778437572313825</v>
      </c>
      <c r="V193" s="227">
        <v>5.9664590178356498</v>
      </c>
      <c r="W193" s="227">
        <v>6.7956392607441183</v>
      </c>
      <c r="X193" s="227">
        <v>5.5755453134128423</v>
      </c>
      <c r="Y193" s="227">
        <v>6.1051081151050761</v>
      </c>
      <c r="Z193" s="227">
        <v>6.0930602637026166</v>
      </c>
      <c r="AA193" s="227">
        <v>6.1420463045225873</v>
      </c>
      <c r="AB193" s="227">
        <v>6.187529442694883</v>
      </c>
      <c r="AJ193" s="2"/>
      <c r="AK193" s="2"/>
    </row>
    <row r="194" spans="1:64">
      <c r="B194" s="2"/>
      <c r="C194" s="215" t="s">
        <v>243</v>
      </c>
      <c r="D194" s="227">
        <v>4.4498022556230215</v>
      </c>
      <c r="E194" s="227">
        <v>5.5873616863812972</v>
      </c>
      <c r="F194" s="227">
        <v>4.9604758060693213</v>
      </c>
      <c r="G194" s="227">
        <v>5.3918198188585942</v>
      </c>
      <c r="H194" s="227">
        <v>4.9219610007714421</v>
      </c>
      <c r="I194" s="227">
        <v>5.0050464051382093</v>
      </c>
      <c r="J194" s="227">
        <v>4.6008475634843764</v>
      </c>
      <c r="K194" s="227">
        <v>4.4432757675979131</v>
      </c>
      <c r="L194" s="227">
        <v>4.7664710720758761</v>
      </c>
      <c r="M194" s="227">
        <v>4.6978659848836832</v>
      </c>
      <c r="N194" s="227">
        <v>5.2733172545832128</v>
      </c>
      <c r="O194" s="227">
        <v>4.6566951812871844</v>
      </c>
      <c r="P194" s="227">
        <v>4.5438892036334249</v>
      </c>
      <c r="Q194" s="227">
        <v>4.7819326061444745</v>
      </c>
      <c r="R194" s="227">
        <v>4.9316910415044903</v>
      </c>
      <c r="S194" s="227">
        <v>5.5050299501514859</v>
      </c>
      <c r="T194" s="227">
        <v>4.7535944459283881</v>
      </c>
      <c r="U194" s="227">
        <v>4.9194408981326863</v>
      </c>
      <c r="V194" s="227">
        <v>5.5612789207133666</v>
      </c>
      <c r="W194" s="227">
        <v>6.185839919418985</v>
      </c>
      <c r="X194" s="227">
        <v>4.4138214743560695</v>
      </c>
      <c r="Y194" s="227">
        <v>4.8032478322983509</v>
      </c>
      <c r="Z194" s="227">
        <v>4.6988045676508126</v>
      </c>
      <c r="AA194" s="227">
        <v>4.9068151896375731</v>
      </c>
      <c r="AB194" s="227">
        <v>4.9803660366332405</v>
      </c>
      <c r="AJ194" s="2"/>
      <c r="AK194" s="2"/>
    </row>
    <row r="195" spans="1:64">
      <c r="B195" s="2"/>
      <c r="C195" s="215" t="s">
        <v>236</v>
      </c>
      <c r="D195" s="227">
        <v>6.0131765002101805</v>
      </c>
      <c r="E195" s="227">
        <v>6.3246356312439707</v>
      </c>
      <c r="F195" s="227">
        <v>6.4700348953324873</v>
      </c>
      <c r="G195" s="227">
        <v>6.3155467702632011</v>
      </c>
      <c r="H195" s="227">
        <v>6.1328614083428761</v>
      </c>
      <c r="I195" s="227">
        <v>6.1944742895393903</v>
      </c>
      <c r="J195" s="227">
        <v>6.3836296329167261</v>
      </c>
      <c r="K195" s="227">
        <v>6.5733279087761156</v>
      </c>
      <c r="L195" s="227">
        <v>6.5408381971336276</v>
      </c>
      <c r="M195" s="227">
        <v>6.1463436508695857</v>
      </c>
      <c r="N195" s="227">
        <v>6.4523812271791385</v>
      </c>
      <c r="O195" s="227">
        <v>6.5614058950195862</v>
      </c>
      <c r="P195" s="227">
        <v>6.3791540248291563</v>
      </c>
      <c r="Q195" s="227">
        <v>6.1476762262346885</v>
      </c>
      <c r="R195" s="227">
        <v>6.1015106179848244</v>
      </c>
      <c r="S195" s="227">
        <v>6.4336815716595996</v>
      </c>
      <c r="T195" s="227">
        <v>5.9749884485049654</v>
      </c>
      <c r="U195" s="227">
        <v>5.9063447806802118</v>
      </c>
      <c r="V195" s="227">
        <v>6.3547049787519576</v>
      </c>
      <c r="W195" s="227">
        <v>7.0594112728509151</v>
      </c>
      <c r="X195" s="227">
        <v>6.0890401541529338</v>
      </c>
      <c r="Y195" s="227">
        <v>6.5424901982097268</v>
      </c>
      <c r="Z195" s="227">
        <v>6.6660808733559094</v>
      </c>
      <c r="AA195" s="227">
        <v>6.9234383679470586</v>
      </c>
      <c r="AB195" s="227">
        <v>6.8711370461908281</v>
      </c>
      <c r="AJ195" s="2"/>
      <c r="AK195" s="2"/>
    </row>
    <row r="196" spans="1:64">
      <c r="B196" s="2"/>
      <c r="C196" s="215" t="s">
        <v>451</v>
      </c>
      <c r="D196" s="227">
        <v>5.4167614479264596</v>
      </c>
      <c r="E196" s="227">
        <v>5.7310705446301737</v>
      </c>
      <c r="F196" s="227">
        <v>5.8772106025095416</v>
      </c>
      <c r="G196" s="227">
        <v>5.5052154356032279</v>
      </c>
      <c r="H196" s="227">
        <v>5.5920034351768555</v>
      </c>
      <c r="I196" s="227">
        <v>5.5562893924780292</v>
      </c>
      <c r="J196" s="227">
        <v>5.9704026346257972</v>
      </c>
      <c r="K196" s="227">
        <v>6.1423700076549661</v>
      </c>
      <c r="L196" s="227">
        <v>6.1558619473779341</v>
      </c>
      <c r="M196" s="227">
        <v>5.5490552604232848</v>
      </c>
      <c r="N196" s="227">
        <v>5.8353026591172199</v>
      </c>
      <c r="O196" s="227">
        <v>6.3105480684141391</v>
      </c>
      <c r="P196" s="227">
        <v>5.9970229501469365</v>
      </c>
      <c r="Q196" s="227">
        <v>6.0027674307504713</v>
      </c>
      <c r="R196" s="227">
        <v>5.3777996984326544</v>
      </c>
      <c r="S196" s="227">
        <v>6.1099614713752857</v>
      </c>
      <c r="T196" s="227">
        <v>5.2106056467559378</v>
      </c>
      <c r="U196" s="227">
        <v>5.2210353697716503</v>
      </c>
      <c r="V196" s="227">
        <v>6.0854205935507339</v>
      </c>
      <c r="W196" s="227">
        <v>7.0191755355554246</v>
      </c>
      <c r="X196" s="227">
        <v>5.8421220037141675</v>
      </c>
      <c r="Y196" s="227">
        <v>5.9310572477079297</v>
      </c>
      <c r="Z196" s="227">
        <v>6.2407850533443989</v>
      </c>
      <c r="AA196" s="227">
        <v>6.9398428779876546</v>
      </c>
      <c r="AB196" s="227">
        <v>6.8109219322057015</v>
      </c>
      <c r="AJ196" s="2"/>
      <c r="AK196" s="2"/>
    </row>
    <row r="197" spans="1:64">
      <c r="B197" s="2"/>
      <c r="C197" s="215" t="s">
        <v>241</v>
      </c>
      <c r="D197" s="227">
        <v>4.7020258149775245</v>
      </c>
      <c r="E197" s="227">
        <v>5.1360851929646509</v>
      </c>
      <c r="F197" s="227">
        <v>5.2835494031010626</v>
      </c>
      <c r="G197" s="227">
        <v>5.0973648204727153</v>
      </c>
      <c r="H197" s="227">
        <v>4.8479913447261342</v>
      </c>
      <c r="I197" s="227">
        <v>4.8139139936907869</v>
      </c>
      <c r="J197" s="227">
        <v>5.0596112662436115</v>
      </c>
      <c r="K197" s="227">
        <v>5.1209893179767496</v>
      </c>
      <c r="L197" s="227">
        <v>5.139186359225155</v>
      </c>
      <c r="M197" s="227">
        <v>4.8298917580890706</v>
      </c>
      <c r="N197" s="227">
        <v>5.2655140306492187</v>
      </c>
      <c r="O197" s="227">
        <v>5.3496665099444316</v>
      </c>
      <c r="P197" s="227">
        <v>5.1948129957006088</v>
      </c>
      <c r="Q197" s="227">
        <v>5.2834331439089688</v>
      </c>
      <c r="R197" s="227">
        <v>4.8280273281773933</v>
      </c>
      <c r="S197" s="227">
        <v>5.2257753747012057</v>
      </c>
      <c r="T197" s="227">
        <v>4.458021767129086</v>
      </c>
      <c r="U197" s="227">
        <v>4.4936963562437819</v>
      </c>
      <c r="V197" s="227">
        <v>5.5349189711258555</v>
      </c>
      <c r="W197" s="227">
        <v>5.8144517213906077</v>
      </c>
      <c r="X197" s="227">
        <v>4.75609143598383</v>
      </c>
      <c r="Y197" s="227">
        <v>5.2879398178607104</v>
      </c>
      <c r="Z197" s="227">
        <v>5.2039402418617478</v>
      </c>
      <c r="AA197" s="227">
        <v>5.8543509403434975</v>
      </c>
      <c r="AB197" s="227">
        <v>5.5642088079230483</v>
      </c>
      <c r="AJ197" s="2"/>
      <c r="AK197" s="2"/>
    </row>
    <row r="198" spans="1:64">
      <c r="B198" s="2"/>
      <c r="C198" s="215" t="s">
        <v>239</v>
      </c>
      <c r="D198" s="227">
        <v>5.3093306191917442</v>
      </c>
      <c r="E198" s="227">
        <v>5.6941862231062057</v>
      </c>
      <c r="F198" s="227">
        <v>5.8972473469201967</v>
      </c>
      <c r="G198" s="227">
        <v>5.6344341282705139</v>
      </c>
      <c r="H198" s="227">
        <v>5.5975432072106894</v>
      </c>
      <c r="I198" s="227">
        <v>5.6368219724068362</v>
      </c>
      <c r="J198" s="227">
        <v>5.8994580499251823</v>
      </c>
      <c r="K198" s="227">
        <v>6.033855767878066</v>
      </c>
      <c r="L198" s="227">
        <v>5.9971581418243831</v>
      </c>
      <c r="M198" s="227">
        <v>5.5393817636398586</v>
      </c>
      <c r="N198" s="227">
        <v>5.9169528628512351</v>
      </c>
      <c r="O198" s="227">
        <v>6.1016393675577714</v>
      </c>
      <c r="P198" s="227">
        <v>5.7628624747719357</v>
      </c>
      <c r="Q198" s="227">
        <v>5.9252483305585226</v>
      </c>
      <c r="R198" s="227">
        <v>5.5396119671493036</v>
      </c>
      <c r="S198" s="227">
        <v>6.3192680120119498</v>
      </c>
      <c r="T198" s="227">
        <v>5.2338478224514509</v>
      </c>
      <c r="U198" s="227">
        <v>5.2454809158304894</v>
      </c>
      <c r="V198" s="227">
        <v>6.1242784146821458</v>
      </c>
      <c r="W198" s="227">
        <v>6.5802927538782816</v>
      </c>
      <c r="X198" s="227">
        <v>5.6360076139047264</v>
      </c>
      <c r="Y198" s="227">
        <v>6.1846927642118041</v>
      </c>
      <c r="Z198" s="227">
        <v>6.0556901102682739</v>
      </c>
      <c r="AA198" s="227">
        <v>6.4311616297995782</v>
      </c>
      <c r="AB198" s="227">
        <v>6.3986309693967156</v>
      </c>
      <c r="AJ198" s="2"/>
      <c r="AK198" s="2"/>
    </row>
    <row r="199" spans="1:64">
      <c r="B199" s="2"/>
      <c r="C199" s="215" t="s">
        <v>242</v>
      </c>
      <c r="D199" s="227">
        <v>4.590961236098134</v>
      </c>
      <c r="E199" s="227">
        <v>4.8432458860028138</v>
      </c>
      <c r="F199" s="227">
        <v>5.1808959842270914</v>
      </c>
      <c r="G199" s="227">
        <v>4.9508087701563115</v>
      </c>
      <c r="H199" s="227">
        <v>4.7376003892387129</v>
      </c>
      <c r="I199" s="227">
        <v>4.8031131214004752</v>
      </c>
      <c r="J199" s="227">
        <v>4.7597543215994511</v>
      </c>
      <c r="K199" s="227">
        <v>4.7666474088757482</v>
      </c>
      <c r="L199" s="227">
        <v>4.9574766826760381</v>
      </c>
      <c r="M199" s="227">
        <v>4.6522278741579752</v>
      </c>
      <c r="N199" s="227">
        <v>5.1781812645009104</v>
      </c>
      <c r="O199" s="227">
        <v>5.1027503752948347</v>
      </c>
      <c r="P199" s="227">
        <v>4.8473376131536892</v>
      </c>
      <c r="Q199" s="227">
        <v>5.2693513097472353</v>
      </c>
      <c r="R199" s="227">
        <v>4.9044268355106437</v>
      </c>
      <c r="S199" s="227">
        <v>5.4708958026774477</v>
      </c>
      <c r="T199" s="227">
        <v>4.3365496255122498</v>
      </c>
      <c r="U199" s="227">
        <v>4.4814540990479124</v>
      </c>
      <c r="V199" s="227">
        <v>5.4535557595360968</v>
      </c>
      <c r="W199" s="227">
        <v>5.787010521586474</v>
      </c>
      <c r="X199" s="227">
        <v>4.5946390480702135</v>
      </c>
      <c r="Y199" s="227">
        <v>5.0083548892879568</v>
      </c>
      <c r="Z199" s="227">
        <v>4.9776683394822534</v>
      </c>
      <c r="AA199" s="227">
        <v>5.3230074702535832</v>
      </c>
      <c r="AB199" s="227">
        <v>5.3413528960520322</v>
      </c>
      <c r="AJ199" s="2"/>
      <c r="AK199" s="2"/>
    </row>
    <row r="200" spans="1:64">
      <c r="B200" s="2"/>
      <c r="C200" s="215" t="s">
        <v>240</v>
      </c>
      <c r="D200" s="227">
        <v>5.0760464282829316</v>
      </c>
      <c r="E200" s="227">
        <v>5.0030292534637999</v>
      </c>
      <c r="F200" s="227">
        <v>5.2018177901870111</v>
      </c>
      <c r="G200" s="227">
        <v>5.4098419885942084</v>
      </c>
      <c r="H200" s="227">
        <v>4.9211772717357354</v>
      </c>
      <c r="I200" s="227">
        <v>4.883061066287639</v>
      </c>
      <c r="J200" s="227">
        <v>5.4851824989063109</v>
      </c>
      <c r="K200" s="227">
        <v>4.6125547463536689</v>
      </c>
      <c r="L200" s="227">
        <v>6.1928901727602872</v>
      </c>
      <c r="M200" s="227">
        <v>5.1330344060157929</v>
      </c>
      <c r="N200" s="227">
        <v>5.0352643987007841</v>
      </c>
      <c r="O200" s="227">
        <v>5.5760150013772103</v>
      </c>
      <c r="P200" s="227">
        <v>4.9840545565510137</v>
      </c>
      <c r="Q200" s="227">
        <v>5.4386656247245746</v>
      </c>
      <c r="R200" s="227">
        <v>5.5165746419226309</v>
      </c>
      <c r="S200" s="227">
        <v>6.0601124579724157</v>
      </c>
      <c r="T200" s="227">
        <v>4.8054463263553586</v>
      </c>
      <c r="U200" s="227">
        <v>5.0932268584622431</v>
      </c>
      <c r="V200" s="227">
        <v>5.5232464672968868</v>
      </c>
      <c r="W200" s="227">
        <v>6.6392436904467047</v>
      </c>
      <c r="X200" s="227">
        <v>5.2903269592045437</v>
      </c>
      <c r="Y200" s="227">
        <v>5.9597546159104873</v>
      </c>
      <c r="Z200" s="227">
        <v>5.5561868924753917</v>
      </c>
      <c r="AA200" s="227">
        <v>5.9308082128449442</v>
      </c>
      <c r="AB200" s="227">
        <v>5.4784441359253107</v>
      </c>
      <c r="AJ200" s="2"/>
      <c r="AK200" s="2"/>
    </row>
    <row r="201" spans="1:64">
      <c r="B201" s="2"/>
      <c r="C201" s="215" t="s">
        <v>453</v>
      </c>
      <c r="D201" s="227">
        <v>4.056890969541481</v>
      </c>
      <c r="E201" s="227">
        <v>4.736858642776661</v>
      </c>
      <c r="F201" s="227">
        <v>4.7649476673053579</v>
      </c>
      <c r="G201" s="227">
        <v>4.7723418013177614</v>
      </c>
      <c r="H201" s="227">
        <v>4.1721571811400375</v>
      </c>
      <c r="I201" s="227">
        <v>4.3710748438663662</v>
      </c>
      <c r="J201" s="227">
        <v>3.863383800183132</v>
      </c>
      <c r="K201" s="227">
        <v>4.0819929611821841</v>
      </c>
      <c r="L201" s="227">
        <v>4.0102967395074014</v>
      </c>
      <c r="M201" s="227">
        <v>4.2879734020436908</v>
      </c>
      <c r="N201" s="227">
        <v>4.6008447551821243</v>
      </c>
      <c r="O201" s="227">
        <v>4.2538812840628193</v>
      </c>
      <c r="P201" s="227">
        <v>4.2717326102340563</v>
      </c>
      <c r="Q201" s="227">
        <v>5.038829293719906</v>
      </c>
      <c r="R201" s="227">
        <v>4.4572466167102318</v>
      </c>
      <c r="S201" s="227">
        <v>5.0335308019136571</v>
      </c>
      <c r="T201" s="227">
        <v>3.7730024321352329</v>
      </c>
      <c r="U201" s="227">
        <v>3.8875221981410446</v>
      </c>
      <c r="V201" s="227">
        <v>4.8015782045317312</v>
      </c>
      <c r="W201" s="227">
        <v>4.8844630179114921</v>
      </c>
      <c r="X201" s="227">
        <v>4.361943546361343</v>
      </c>
      <c r="Y201" s="227">
        <v>4.3791015113980025</v>
      </c>
      <c r="Z201" s="227">
        <v>4.6920346453379125</v>
      </c>
      <c r="AA201" s="227">
        <v>4.2130556639473422</v>
      </c>
      <c r="AB201" s="227">
        <v>4.4636469822078348</v>
      </c>
      <c r="AJ201" s="2"/>
      <c r="AK201" s="2"/>
    </row>
    <row r="202" spans="1:64" ht="15.75" thickBot="1">
      <c r="B202" s="2"/>
      <c r="C202" s="216" t="s">
        <v>267</v>
      </c>
      <c r="D202" s="228">
        <v>5.4556389550343241</v>
      </c>
      <c r="E202" s="228">
        <v>5.9178738438161984</v>
      </c>
      <c r="F202" s="228">
        <v>6.1753215014630864</v>
      </c>
      <c r="G202" s="228">
        <v>6.0826072609697528</v>
      </c>
      <c r="H202" s="228">
        <v>5.7006198038441793</v>
      </c>
      <c r="I202" s="228">
        <v>5.8658862108112979</v>
      </c>
      <c r="J202" s="228">
        <v>5.8711592074198151</v>
      </c>
      <c r="K202" s="228">
        <v>5.9407698747414752</v>
      </c>
      <c r="L202" s="228">
        <v>6.097906848735124</v>
      </c>
      <c r="M202" s="228">
        <v>5.6457240183618742</v>
      </c>
      <c r="N202" s="228">
        <v>5.9477647115854353</v>
      </c>
      <c r="O202" s="228">
        <v>6.082631678485412</v>
      </c>
      <c r="P202" s="228">
        <v>5.8785982259825955</v>
      </c>
      <c r="Q202" s="228">
        <v>6.0658628475954766</v>
      </c>
      <c r="R202" s="228">
        <v>5.8473835570077171</v>
      </c>
      <c r="S202" s="228">
        <v>6.3517542749295233</v>
      </c>
      <c r="T202" s="228">
        <v>5.2282402366842176</v>
      </c>
      <c r="U202" s="228">
        <v>5.5798796593442379</v>
      </c>
      <c r="V202" s="228">
        <v>5.9765837084449629</v>
      </c>
      <c r="W202" s="228">
        <v>6.705159022580685</v>
      </c>
      <c r="X202" s="228">
        <v>5.6172272633353932</v>
      </c>
      <c r="Y202" s="228">
        <v>5.9869237616341682</v>
      </c>
      <c r="Z202" s="228">
        <v>5.9124132390641586</v>
      </c>
      <c r="AA202" s="228">
        <v>6.3198754633306393</v>
      </c>
      <c r="AB202" s="228">
        <v>6.6390571582923377</v>
      </c>
      <c r="AJ202" s="2"/>
      <c r="AK202" s="2"/>
    </row>
    <row r="203" spans="1:64" s="547" customFormat="1">
      <c r="B203" s="551"/>
      <c r="C203" s="552" t="s">
        <v>454</v>
      </c>
      <c r="D203" s="552"/>
      <c r="E203" s="217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J203" s="551"/>
      <c r="AK203" s="551"/>
    </row>
    <row r="204" spans="1:64">
      <c r="B204" s="2"/>
      <c r="C204" s="32" t="s">
        <v>5</v>
      </c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J204" s="2"/>
      <c r="AK204" s="2"/>
    </row>
    <row r="205" spans="1:64">
      <c r="B205" s="2"/>
      <c r="C205" s="32" t="s">
        <v>6</v>
      </c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J205" s="2"/>
      <c r="AK205" s="2"/>
    </row>
    <row r="206" spans="1:64"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7" spans="1:64">
      <c r="A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64" ht="15.75" customHeight="1" thickBot="1">
      <c r="A208" s="229"/>
      <c r="B208" s="2"/>
      <c r="C208" s="558" t="s">
        <v>420</v>
      </c>
      <c r="D208" s="558"/>
      <c r="E208" s="558"/>
      <c r="F208" s="558"/>
      <c r="G208" s="558"/>
      <c r="H208" s="558"/>
      <c r="I208" s="1"/>
      <c r="J208" s="1"/>
      <c r="K208" s="1"/>
      <c r="L208" s="1"/>
      <c r="M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>
      <c r="A209" s="2"/>
      <c r="B209" s="2"/>
      <c r="C209" s="751" t="s">
        <v>244</v>
      </c>
      <c r="D209" s="749" t="s">
        <v>245</v>
      </c>
      <c r="E209" s="750"/>
      <c r="F209" s="749" t="s">
        <v>246</v>
      </c>
      <c r="G209" s="750"/>
      <c r="H209" s="746" t="s">
        <v>49</v>
      </c>
      <c r="J209" s="1"/>
      <c r="K209" s="1"/>
      <c r="L209" s="1"/>
      <c r="M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s="534" customFormat="1" ht="27" customHeight="1" thickBot="1">
      <c r="A210" s="550"/>
      <c r="B210" s="550"/>
      <c r="C210" s="752"/>
      <c r="D210" s="559" t="s">
        <v>476</v>
      </c>
      <c r="E210" s="560" t="s">
        <v>435</v>
      </c>
      <c r="F210" s="559" t="s">
        <v>476</v>
      </c>
      <c r="G210" s="560" t="s">
        <v>435</v>
      </c>
      <c r="H210" s="747"/>
      <c r="J210" s="536"/>
      <c r="K210" s="536"/>
      <c r="L210" s="536"/>
      <c r="M210" s="536"/>
      <c r="T210" s="536"/>
      <c r="U210" s="536"/>
      <c r="V210" s="536"/>
      <c r="W210" s="536"/>
      <c r="X210" s="536"/>
      <c r="Y210" s="536"/>
      <c r="Z210" s="536"/>
      <c r="AA210" s="536"/>
      <c r="AB210" s="536"/>
      <c r="AC210" s="536"/>
    </row>
    <row r="211" spans="1:29">
      <c r="A211" s="2"/>
      <c r="B211" s="2"/>
      <c r="C211" s="482" t="s">
        <v>273</v>
      </c>
      <c r="D211" s="485">
        <v>5142594.5465180194</v>
      </c>
      <c r="E211" s="488">
        <v>0.73861608650808008</v>
      </c>
      <c r="F211" s="485">
        <v>1819878.4356646694</v>
      </c>
      <c r="G211" s="488">
        <v>0.26138391349191986</v>
      </c>
      <c r="H211" s="133">
        <v>6962472.982182689</v>
      </c>
      <c r="J211" s="1"/>
      <c r="K211" s="1"/>
      <c r="L211" s="1"/>
      <c r="M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>
      <c r="A212" s="2"/>
      <c r="B212" s="2"/>
      <c r="C212" s="483" t="s">
        <v>261</v>
      </c>
      <c r="D212" s="486">
        <v>4969752.4684991641</v>
      </c>
      <c r="E212" s="489">
        <v>0.68838641760891395</v>
      </c>
      <c r="F212" s="486">
        <v>2249670.1426578434</v>
      </c>
      <c r="G212" s="489">
        <v>0.311613582391086</v>
      </c>
      <c r="H212" s="136">
        <v>7219422.6111570075</v>
      </c>
      <c r="J212" s="1"/>
      <c r="K212" s="1"/>
      <c r="L212" s="1"/>
      <c r="M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>
      <c r="A213" s="2"/>
      <c r="B213" s="2"/>
      <c r="C213" s="483" t="s">
        <v>274</v>
      </c>
      <c r="D213" s="486">
        <v>3456697.7275758442</v>
      </c>
      <c r="E213" s="489">
        <v>0.50200179664244005</v>
      </c>
      <c r="F213" s="486">
        <v>3429129.6752251456</v>
      </c>
      <c r="G213" s="489">
        <v>0.49799820335755984</v>
      </c>
      <c r="H213" s="136">
        <v>6885827.4028009903</v>
      </c>
      <c r="J213" s="1"/>
      <c r="K213" s="1"/>
      <c r="L213" s="1"/>
      <c r="M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>
      <c r="A214" s="2"/>
      <c r="B214" s="2"/>
      <c r="C214" s="483" t="s">
        <v>275</v>
      </c>
      <c r="D214" s="486">
        <v>3111413.659875053</v>
      </c>
      <c r="E214" s="489">
        <v>0.45315989836449544</v>
      </c>
      <c r="F214" s="486">
        <v>3754625.6147926562</v>
      </c>
      <c r="G214" s="489">
        <v>0.54684010163550456</v>
      </c>
      <c r="H214" s="136">
        <v>6866039.2746677091</v>
      </c>
      <c r="J214" s="1"/>
      <c r="K214" s="1"/>
      <c r="L214" s="1"/>
      <c r="M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>
      <c r="A215" s="2"/>
      <c r="B215" s="2"/>
      <c r="C215" s="483" t="s">
        <v>276</v>
      </c>
      <c r="D215" s="486">
        <v>3019469.0464124177</v>
      </c>
      <c r="E215" s="489">
        <v>0.48637221369875749</v>
      </c>
      <c r="F215" s="486">
        <v>3188675.5830885079</v>
      </c>
      <c r="G215" s="489">
        <v>0.51362778630124251</v>
      </c>
      <c r="H215" s="136">
        <v>6208144.6295009255</v>
      </c>
      <c r="J215" s="1"/>
      <c r="K215" s="1"/>
      <c r="L215" s="1"/>
      <c r="M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>
      <c r="A216" s="2"/>
      <c r="B216" s="2"/>
      <c r="C216" s="483" t="s">
        <v>262</v>
      </c>
      <c r="D216" s="486">
        <v>4340735.45729357</v>
      </c>
      <c r="E216" s="489">
        <v>0.63299511730128721</v>
      </c>
      <c r="F216" s="486">
        <v>2516719.4245068948</v>
      </c>
      <c r="G216" s="489">
        <v>0.36700488269871273</v>
      </c>
      <c r="H216" s="136">
        <v>6857454.8818004653</v>
      </c>
      <c r="J216" s="1"/>
      <c r="K216" s="1"/>
      <c r="L216" s="1"/>
      <c r="M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>
      <c r="A217" s="2"/>
      <c r="B217" s="2"/>
      <c r="C217" s="483" t="s">
        <v>277</v>
      </c>
      <c r="D217" s="486">
        <v>2500606.3396722362</v>
      </c>
      <c r="E217" s="489">
        <v>0.38184192914035053</v>
      </c>
      <c r="F217" s="486">
        <v>4048193.4354124656</v>
      </c>
      <c r="G217" s="489">
        <v>0.61815807085964947</v>
      </c>
      <c r="H217" s="136">
        <v>6548799.7750847023</v>
      </c>
      <c r="J217" s="1"/>
      <c r="K217" s="1"/>
      <c r="L217" s="1"/>
      <c r="M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>
      <c r="A218" s="2"/>
      <c r="B218" s="2"/>
      <c r="C218" s="483" t="s">
        <v>263</v>
      </c>
      <c r="D218" s="486">
        <v>3221951.2628554446</v>
      </c>
      <c r="E218" s="489">
        <v>0.47123967050456689</v>
      </c>
      <c r="F218" s="486">
        <v>3615230.4612672911</v>
      </c>
      <c r="G218" s="489">
        <v>0.52876032949543306</v>
      </c>
      <c r="H218" s="136">
        <v>6837181.7241227357</v>
      </c>
      <c r="J218" s="1"/>
      <c r="K218" s="1"/>
      <c r="L218" s="1"/>
      <c r="M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>
      <c r="A219" s="2"/>
      <c r="B219" s="2"/>
      <c r="C219" s="483" t="s">
        <v>241</v>
      </c>
      <c r="D219" s="486">
        <v>4115350.4106401782</v>
      </c>
      <c r="E219" s="489">
        <v>0.6076688226030077</v>
      </c>
      <c r="F219" s="486">
        <v>2657006.9286942305</v>
      </c>
      <c r="G219" s="489">
        <v>0.39233117739699225</v>
      </c>
      <c r="H219" s="136">
        <v>6772357.3393344088</v>
      </c>
      <c r="J219" s="1"/>
      <c r="K219" s="1"/>
      <c r="L219" s="1"/>
      <c r="M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>
      <c r="A220" s="2"/>
      <c r="B220" s="2"/>
      <c r="C220" s="483" t="s">
        <v>278</v>
      </c>
      <c r="D220" s="486">
        <v>3253011.5320878443</v>
      </c>
      <c r="E220" s="489">
        <v>0.48078338020967287</v>
      </c>
      <c r="F220" s="486">
        <v>3513053.3237089263</v>
      </c>
      <c r="G220" s="489">
        <v>0.51921661979032707</v>
      </c>
      <c r="H220" s="136">
        <v>6766064.8557967711</v>
      </c>
      <c r="J220" s="1"/>
      <c r="K220" s="1"/>
      <c r="L220" s="1"/>
      <c r="M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>
      <c r="A221" s="2"/>
      <c r="B221" s="2"/>
      <c r="C221" s="483" t="s">
        <v>242</v>
      </c>
      <c r="D221" s="486">
        <v>4116848.0560431299</v>
      </c>
      <c r="E221" s="489">
        <v>0.63963443403870957</v>
      </c>
      <c r="F221" s="486">
        <v>2319403.3978521512</v>
      </c>
      <c r="G221" s="489">
        <v>0.36036556596129038</v>
      </c>
      <c r="H221" s="136">
        <v>6436251.4538952811</v>
      </c>
      <c r="J221" s="1"/>
      <c r="K221" s="1"/>
      <c r="L221" s="1"/>
      <c r="M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>
      <c r="A222" s="2"/>
      <c r="B222" s="2"/>
      <c r="C222" s="483" t="s">
        <v>279</v>
      </c>
      <c r="D222" s="486">
        <v>3806721.5322552458</v>
      </c>
      <c r="E222" s="489">
        <v>0.52472453502706073</v>
      </c>
      <c r="F222" s="486">
        <v>3447983.1330391425</v>
      </c>
      <c r="G222" s="489">
        <v>0.47527546497293932</v>
      </c>
      <c r="H222" s="136">
        <v>7254704.6652943883</v>
      </c>
      <c r="J222" s="1"/>
      <c r="K222" s="1"/>
      <c r="L222" s="1"/>
      <c r="M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>
      <c r="A223" s="2"/>
      <c r="B223" s="2"/>
      <c r="C223" s="483" t="s">
        <v>269</v>
      </c>
      <c r="D223" s="486">
        <v>5057671.0618282575</v>
      </c>
      <c r="E223" s="489">
        <v>0.72674290006004882</v>
      </c>
      <c r="F223" s="486">
        <v>1901696.6339694664</v>
      </c>
      <c r="G223" s="489">
        <v>0.27325709993995118</v>
      </c>
      <c r="H223" s="136">
        <v>6959367.6957977237</v>
      </c>
      <c r="J223" s="1"/>
      <c r="K223" s="1"/>
      <c r="L223" s="1"/>
      <c r="M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thickBot="1">
      <c r="A224" s="2"/>
      <c r="B224" s="2"/>
      <c r="C224" s="484" t="s">
        <v>267</v>
      </c>
      <c r="D224" s="487">
        <v>3511454.2760681561</v>
      </c>
      <c r="E224" s="490">
        <v>0.48310407331871114</v>
      </c>
      <c r="F224" s="487">
        <v>3757071.2239261195</v>
      </c>
      <c r="G224" s="490">
        <v>0.51689592668128881</v>
      </c>
      <c r="H224" s="140">
        <v>7268525.4999942761</v>
      </c>
      <c r="J224" s="1"/>
      <c r="K224" s="1"/>
      <c r="L224" s="1"/>
      <c r="M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>
      <c r="A225" s="2"/>
      <c r="B225" s="2"/>
      <c r="C225" s="32" t="s">
        <v>5</v>
      </c>
      <c r="D225" s="1"/>
      <c r="E225" s="1"/>
      <c r="F225" s="1"/>
      <c r="G225" s="1"/>
      <c r="H225" s="1"/>
      <c r="J225" s="1"/>
      <c r="K225" s="1"/>
      <c r="L225" s="1"/>
      <c r="M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>
      <c r="A226" s="2"/>
      <c r="B226" s="2"/>
      <c r="C226" s="32" t="s">
        <v>6</v>
      </c>
      <c r="D226" s="1"/>
      <c r="E226" s="1"/>
      <c r="F226" s="1"/>
      <c r="G226" s="1"/>
      <c r="H226" s="1"/>
      <c r="J226" s="1"/>
      <c r="K226" s="1"/>
      <c r="L226" s="1"/>
      <c r="M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>
      <c r="A227" s="2"/>
      <c r="B227" s="2"/>
      <c r="C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>
      <c r="A229" s="2"/>
      <c r="B229" s="2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>
      <c r="A230" s="229" t="s">
        <v>509</v>
      </c>
      <c r="B230" s="2"/>
      <c r="C230" s="555" t="s">
        <v>247</v>
      </c>
      <c r="D230" s="217"/>
      <c r="E230" s="217"/>
      <c r="F230" s="217"/>
      <c r="G230" s="217"/>
      <c r="H230" s="217"/>
      <c r="J230" s="217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>
      <c r="A231" s="64"/>
      <c r="B231" s="2"/>
      <c r="C231" s="1" t="s">
        <v>248</v>
      </c>
      <c r="D231" s="1"/>
      <c r="E231" s="1"/>
      <c r="F231" s="1"/>
      <c r="G231" s="1"/>
      <c r="H231" s="1"/>
      <c r="J231" s="1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>
      <c r="A232" s="2"/>
      <c r="B232" s="2"/>
      <c r="C232" s="1" t="s">
        <v>249</v>
      </c>
      <c r="D232" s="1"/>
      <c r="E232" s="1"/>
      <c r="F232" s="1"/>
      <c r="G232" s="1"/>
      <c r="H232" s="1"/>
      <c r="J232" s="1"/>
    </row>
    <row r="233" spans="1:29">
      <c r="A233" s="2"/>
      <c r="B233" s="2"/>
      <c r="C233" s="1"/>
      <c r="D233" s="1"/>
      <c r="E233" s="1"/>
      <c r="F233" s="1"/>
      <c r="G233" s="1"/>
      <c r="H233" s="1"/>
      <c r="J233" s="1"/>
    </row>
    <row r="234" spans="1:29">
      <c r="B234" s="2"/>
      <c r="C234" s="1"/>
      <c r="D234" s="1"/>
      <c r="E234" s="1"/>
      <c r="F234" s="1"/>
      <c r="G234" s="1"/>
      <c r="H234" s="1"/>
      <c r="J234" s="1"/>
    </row>
    <row r="235" spans="1:29" ht="15.75" thickBot="1">
      <c r="B235" s="2"/>
      <c r="C235" s="561" t="s">
        <v>281</v>
      </c>
      <c r="D235" s="561"/>
      <c r="E235" s="1"/>
      <c r="F235" s="1"/>
      <c r="G235" s="1"/>
      <c r="H235" s="1"/>
      <c r="J235" s="1"/>
    </row>
    <row r="236" spans="1:29" ht="15.75" thickBot="1">
      <c r="B236" s="2"/>
      <c r="C236" s="223" t="s">
        <v>271</v>
      </c>
      <c r="D236" s="223" t="s">
        <v>408</v>
      </c>
      <c r="E236" s="1"/>
      <c r="F236" s="1"/>
      <c r="G236" s="1"/>
      <c r="H236" s="1"/>
      <c r="J236" s="1"/>
    </row>
    <row r="237" spans="1:29">
      <c r="A237" s="2"/>
      <c r="B237" s="2"/>
      <c r="C237" s="49" t="s">
        <v>49</v>
      </c>
      <c r="D237" s="40">
        <v>1</v>
      </c>
      <c r="E237" s="1"/>
      <c r="F237" s="1"/>
      <c r="G237" s="1"/>
      <c r="H237" s="1"/>
      <c r="J237" s="1"/>
    </row>
    <row r="238" spans="1:29">
      <c r="A238" s="2"/>
      <c r="B238" s="2"/>
      <c r="C238" s="439" t="s">
        <v>250</v>
      </c>
      <c r="D238" s="440">
        <v>0.22996537458631708</v>
      </c>
      <c r="E238" s="1"/>
      <c r="F238" s="1"/>
      <c r="G238" s="1"/>
      <c r="H238" s="1"/>
      <c r="J238" s="1"/>
    </row>
    <row r="239" spans="1:29">
      <c r="A239" s="2"/>
      <c r="B239" s="2"/>
      <c r="C239" s="439" t="s">
        <v>251</v>
      </c>
      <c r="D239" s="440">
        <v>0.18645224472624231</v>
      </c>
      <c r="E239" s="1"/>
      <c r="F239" s="1"/>
      <c r="G239" s="1"/>
      <c r="H239" s="1"/>
      <c r="J239" s="1"/>
    </row>
    <row r="240" spans="1:29">
      <c r="A240" s="2"/>
      <c r="B240" s="2"/>
      <c r="C240" s="439" t="s">
        <v>252</v>
      </c>
      <c r="D240" s="440">
        <v>9.6401031021129832E-2</v>
      </c>
      <c r="E240" s="1"/>
      <c r="F240" s="1"/>
      <c r="G240" s="1"/>
      <c r="H240" s="1"/>
      <c r="J240" s="1"/>
    </row>
    <row r="241" spans="1:13">
      <c r="A241" s="2"/>
      <c r="B241" s="2"/>
      <c r="C241" s="49" t="s">
        <v>253</v>
      </c>
      <c r="D241" s="40">
        <v>7.8801352251861467E-2</v>
      </c>
      <c r="E241" s="1"/>
      <c r="F241" s="1"/>
      <c r="G241" s="1"/>
      <c r="H241" s="1"/>
      <c r="J241" s="1"/>
    </row>
    <row r="242" spans="1:13">
      <c r="A242" s="2"/>
      <c r="B242" s="2"/>
      <c r="C242" s="49" t="s">
        <v>254</v>
      </c>
      <c r="D242" s="40">
        <v>6.779197834562975E-2</v>
      </c>
      <c r="E242" s="1"/>
      <c r="F242" s="1"/>
      <c r="G242" s="1"/>
      <c r="H242" s="1"/>
      <c r="J242" s="1"/>
    </row>
    <row r="243" spans="1:13">
      <c r="A243" s="2"/>
      <c r="B243" s="2"/>
      <c r="C243" s="49" t="s">
        <v>455</v>
      </c>
      <c r="D243" s="40">
        <v>6.7461952789676413E-2</v>
      </c>
      <c r="E243" s="1"/>
      <c r="F243" s="1"/>
      <c r="G243" s="1"/>
      <c r="H243" s="1"/>
      <c r="J243" s="1"/>
    </row>
    <row r="244" spans="1:13">
      <c r="A244" s="2"/>
      <c r="B244" s="2"/>
      <c r="C244" s="49" t="s">
        <v>456</v>
      </c>
      <c r="D244" s="40">
        <v>5.6627499161453716E-2</v>
      </c>
      <c r="E244" s="1"/>
      <c r="F244" s="1"/>
      <c r="G244" s="1"/>
      <c r="H244" s="1"/>
      <c r="J244" s="1"/>
    </row>
    <row r="245" spans="1:13">
      <c r="A245" s="2"/>
      <c r="B245" s="2"/>
      <c r="C245" s="49" t="s">
        <v>457</v>
      </c>
      <c r="D245" s="40">
        <v>5.3399566733215061E-2</v>
      </c>
      <c r="E245" s="1"/>
      <c r="F245" s="1"/>
      <c r="G245" s="1"/>
      <c r="H245" s="1"/>
      <c r="J245" s="1"/>
    </row>
    <row r="246" spans="1:13">
      <c r="A246" s="2"/>
      <c r="B246" s="2"/>
      <c r="C246" s="49" t="s">
        <v>458</v>
      </c>
      <c r="D246" s="40">
        <v>4.3190153485263998E-2</v>
      </c>
      <c r="E246" s="1"/>
      <c r="F246" s="1"/>
      <c r="G246" s="1"/>
      <c r="H246" s="1"/>
      <c r="J246" s="1"/>
    </row>
    <row r="247" spans="1:13">
      <c r="A247" s="2"/>
      <c r="B247" s="2"/>
      <c r="C247" s="49" t="s">
        <v>255</v>
      </c>
      <c r="D247" s="40">
        <v>4.3120394397083796E-2</v>
      </c>
      <c r="E247" s="1"/>
      <c r="F247" s="1"/>
      <c r="G247" s="1"/>
      <c r="H247" s="1"/>
      <c r="J247" s="1"/>
    </row>
    <row r="248" spans="1:13">
      <c r="A248" s="2"/>
      <c r="B248" s="2"/>
      <c r="C248" s="49" t="s">
        <v>256</v>
      </c>
      <c r="D248" s="40">
        <v>3.858633109625835E-2</v>
      </c>
      <c r="E248" s="1"/>
      <c r="F248" s="1"/>
      <c r="G248" s="1"/>
      <c r="H248" s="1"/>
      <c r="J248" s="1"/>
    </row>
    <row r="249" spans="1:13">
      <c r="A249" s="2"/>
      <c r="B249" s="2"/>
      <c r="C249" s="49" t="s">
        <v>257</v>
      </c>
      <c r="D249" s="40">
        <v>3.030366813726219E-2</v>
      </c>
      <c r="E249" s="1"/>
      <c r="F249" s="1"/>
      <c r="G249" s="1"/>
      <c r="H249" s="1"/>
      <c r="J249" s="1"/>
    </row>
    <row r="250" spans="1:13" ht="15.75" thickBot="1">
      <c r="A250" s="2"/>
      <c r="B250" s="2"/>
      <c r="C250" s="51" t="s">
        <v>66</v>
      </c>
      <c r="D250" s="43">
        <v>7.8984532686059497E-3</v>
      </c>
      <c r="E250" s="1"/>
      <c r="F250" s="1"/>
      <c r="G250" s="1"/>
      <c r="H250" s="1"/>
      <c r="J250" s="1"/>
    </row>
    <row r="251" spans="1:13">
      <c r="A251" s="2"/>
      <c r="B251" s="2"/>
      <c r="C251" s="32" t="s">
        <v>5</v>
      </c>
      <c r="D251" s="53"/>
      <c r="E251" s="1"/>
      <c r="F251" s="1"/>
      <c r="G251" s="1"/>
      <c r="H251" s="1"/>
      <c r="J251" s="1"/>
    </row>
    <row r="252" spans="1:13">
      <c r="A252" s="2"/>
      <c r="B252" s="2"/>
      <c r="C252" s="32" t="s">
        <v>6</v>
      </c>
      <c r="D252" s="1"/>
      <c r="E252" s="1"/>
      <c r="F252" s="1"/>
      <c r="G252" s="1"/>
      <c r="H252" s="1"/>
      <c r="J252" s="1"/>
    </row>
    <row r="253" spans="1:13">
      <c r="A253" s="2"/>
      <c r="B253" s="2"/>
      <c r="C253" s="1"/>
      <c r="D253" s="1"/>
      <c r="E253" s="1"/>
      <c r="F253" s="1"/>
      <c r="G253" s="1"/>
      <c r="H253" s="1"/>
      <c r="I253" s="1"/>
      <c r="J253" s="1"/>
      <c r="K253" s="2"/>
    </row>
    <row r="254" spans="1:13">
      <c r="A254" s="2"/>
      <c r="B254" s="218"/>
      <c r="C254" s="2"/>
      <c r="D254" s="2"/>
      <c r="E254" s="219"/>
      <c r="F254" s="2"/>
      <c r="G254" s="2"/>
      <c r="H254" s="2"/>
      <c r="I254" s="2"/>
      <c r="J254" s="2"/>
      <c r="K254" s="2"/>
      <c r="L254" s="2"/>
      <c r="M254" s="2"/>
    </row>
    <row r="255" spans="1:13">
      <c r="A255" s="229" t="s">
        <v>510</v>
      </c>
      <c r="B255" s="2"/>
      <c r="C255" s="740" t="s">
        <v>258</v>
      </c>
      <c r="D255" s="741"/>
      <c r="E255" s="741"/>
      <c r="F255" s="741"/>
      <c r="G255" s="741"/>
      <c r="H255" s="741"/>
      <c r="I255" s="741"/>
      <c r="J255" s="741"/>
      <c r="L255" s="217"/>
      <c r="M255" s="217"/>
    </row>
    <row r="256" spans="1:13">
      <c r="A256" s="2"/>
      <c r="B256" s="2"/>
      <c r="C256" s="1" t="s">
        <v>259</v>
      </c>
      <c r="D256" s="219"/>
      <c r="E256" s="2"/>
      <c r="F256" s="2"/>
      <c r="G256" s="2"/>
      <c r="H256" s="2"/>
      <c r="I256" s="2"/>
      <c r="J256" s="2"/>
      <c r="L256" s="2"/>
      <c r="M256" s="2"/>
    </row>
    <row r="257" spans="1:13">
      <c r="A257" s="220"/>
      <c r="B257" s="2"/>
      <c r="C257" s="1" t="s">
        <v>260</v>
      </c>
      <c r="D257" s="219"/>
      <c r="E257" s="2"/>
      <c r="F257" s="2"/>
      <c r="G257" s="2"/>
      <c r="H257" s="2"/>
      <c r="I257" s="2"/>
      <c r="J257" s="2"/>
      <c r="L257" s="2"/>
      <c r="M257" s="2"/>
    </row>
    <row r="258" spans="1:13">
      <c r="B258" s="2"/>
      <c r="C258" s="2"/>
      <c r="D258" s="2"/>
      <c r="E258" s="219"/>
      <c r="F258" s="2"/>
      <c r="G258" s="2"/>
      <c r="H258" s="2"/>
      <c r="I258" s="2"/>
      <c r="J258" s="2"/>
      <c r="K258" s="2"/>
      <c r="L258" s="2"/>
      <c r="M258" s="2"/>
    </row>
    <row r="259" spans="1:13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ht="15.75" thickBot="1">
      <c r="B260" s="2"/>
      <c r="C260" s="562" t="s">
        <v>272</v>
      </c>
      <c r="D260" s="562"/>
      <c r="G260" s="221"/>
      <c r="H260" s="2"/>
      <c r="I260" s="2"/>
      <c r="J260" s="2"/>
      <c r="K260" s="2"/>
      <c r="L260" s="2"/>
      <c r="M260" s="2"/>
    </row>
    <row r="261" spans="1:13" ht="15.75" thickBot="1">
      <c r="B261" s="2"/>
      <c r="C261" s="495" t="s">
        <v>271</v>
      </c>
      <c r="D261" s="491" t="s">
        <v>408</v>
      </c>
      <c r="G261" s="221"/>
      <c r="H261" s="2"/>
      <c r="I261" s="2"/>
      <c r="J261" s="2"/>
      <c r="K261" s="2"/>
      <c r="L261" s="2"/>
      <c r="M261" s="2"/>
    </row>
    <row r="262" spans="1:13">
      <c r="A262" s="2"/>
      <c r="B262" s="2"/>
      <c r="C262" s="492" t="s">
        <v>49</v>
      </c>
      <c r="D262" s="563">
        <v>1</v>
      </c>
      <c r="G262" s="2"/>
      <c r="H262" s="2"/>
      <c r="I262" s="2"/>
      <c r="J262" s="2"/>
      <c r="K262" s="2"/>
      <c r="L262" s="2"/>
      <c r="M262" s="2"/>
    </row>
    <row r="263" spans="1:13">
      <c r="A263" s="2"/>
      <c r="B263" s="2"/>
      <c r="C263" s="493" t="s">
        <v>261</v>
      </c>
      <c r="D263" s="564">
        <v>0.23979084278380577</v>
      </c>
      <c r="G263" s="2"/>
      <c r="H263" s="2"/>
      <c r="I263" s="2"/>
      <c r="J263" s="2"/>
      <c r="K263" s="2"/>
      <c r="L263" s="2"/>
      <c r="M263" s="2"/>
    </row>
    <row r="264" spans="1:13">
      <c r="A264" s="2"/>
      <c r="B264" s="2"/>
      <c r="C264" s="493" t="s">
        <v>262</v>
      </c>
      <c r="D264" s="564">
        <v>0.12721835900067688</v>
      </c>
      <c r="G264" s="2"/>
      <c r="H264" s="2"/>
      <c r="I264" s="2"/>
      <c r="J264" s="2"/>
      <c r="K264" s="2"/>
      <c r="L264" s="2"/>
      <c r="M264" s="2"/>
    </row>
    <row r="265" spans="1:13">
      <c r="A265" s="2"/>
      <c r="B265" s="2"/>
      <c r="C265" s="493" t="s">
        <v>263</v>
      </c>
      <c r="D265" s="564">
        <v>0.11651143091576441</v>
      </c>
      <c r="G265" s="2"/>
      <c r="H265" s="2"/>
      <c r="I265" s="2"/>
      <c r="J265" s="2"/>
      <c r="K265" s="2"/>
      <c r="L265" s="2"/>
      <c r="M265" s="2"/>
    </row>
    <row r="266" spans="1:13">
      <c r="A266" s="2"/>
      <c r="B266" s="2"/>
      <c r="C266" s="493" t="s">
        <v>273</v>
      </c>
      <c r="D266" s="564">
        <v>0.10575732605486715</v>
      </c>
      <c r="G266" s="2"/>
      <c r="H266" s="2"/>
      <c r="I266" s="2"/>
      <c r="J266" s="2"/>
      <c r="K266" s="2"/>
      <c r="L266" s="2"/>
      <c r="M266" s="2"/>
    </row>
    <row r="267" spans="1:13">
      <c r="A267" s="2"/>
      <c r="B267" s="2"/>
      <c r="C267" s="493" t="s">
        <v>264</v>
      </c>
      <c r="D267" s="564">
        <v>7.6370230215517171E-2</v>
      </c>
      <c r="G267" s="2"/>
      <c r="H267" s="2"/>
      <c r="I267" s="2"/>
      <c r="J267" s="2"/>
      <c r="K267" s="2"/>
      <c r="L267" s="2"/>
      <c r="M267" s="2"/>
    </row>
    <row r="268" spans="1:13">
      <c r="A268" s="2"/>
      <c r="B268" s="2"/>
      <c r="C268" s="493" t="s">
        <v>265</v>
      </c>
      <c r="D268" s="564">
        <v>7.3586342124181497E-2</v>
      </c>
      <c r="G268" s="2"/>
      <c r="H268" s="2"/>
      <c r="I268" s="2"/>
      <c r="J268" s="2"/>
      <c r="K268" s="2"/>
      <c r="L268" s="2"/>
      <c r="M268" s="2"/>
    </row>
    <row r="269" spans="1:13">
      <c r="A269" s="2"/>
      <c r="B269" s="2"/>
      <c r="C269" s="493" t="s">
        <v>241</v>
      </c>
      <c r="D269" s="564">
        <v>6.8341610611650991E-2</v>
      </c>
      <c r="G269" s="2"/>
      <c r="H269" s="2"/>
      <c r="I269" s="2"/>
      <c r="J269" s="2"/>
      <c r="K269" s="2"/>
      <c r="L269" s="2"/>
      <c r="M269" s="2"/>
    </row>
    <row r="270" spans="1:13">
      <c r="A270" s="2"/>
      <c r="B270" s="2"/>
      <c r="C270" s="493" t="s">
        <v>274</v>
      </c>
      <c r="D270" s="564">
        <v>6.3034076123537341E-2</v>
      </c>
      <c r="G270" s="2"/>
      <c r="H270" s="2"/>
      <c r="I270" s="2"/>
      <c r="J270" s="2"/>
      <c r="K270" s="2"/>
      <c r="L270" s="2"/>
      <c r="M270" s="2"/>
    </row>
    <row r="271" spans="1:13">
      <c r="A271" s="2"/>
      <c r="B271" s="2"/>
      <c r="C271" s="493" t="s">
        <v>266</v>
      </c>
      <c r="D271" s="564">
        <v>5.7901023874558664E-2</v>
      </c>
      <c r="G271" s="2"/>
      <c r="H271" s="2"/>
      <c r="I271" s="2"/>
      <c r="J271" s="2"/>
      <c r="K271" s="2"/>
      <c r="L271" s="2"/>
      <c r="M271" s="2"/>
    </row>
    <row r="272" spans="1:13">
      <c r="A272" s="2"/>
      <c r="B272" s="2"/>
      <c r="C272" s="493" t="s">
        <v>267</v>
      </c>
      <c r="D272" s="564">
        <v>2.1203419753343306E-2</v>
      </c>
      <c r="G272" s="2"/>
      <c r="H272" s="2"/>
      <c r="I272" s="2"/>
      <c r="J272" s="2"/>
      <c r="K272" s="2"/>
      <c r="L272" s="2"/>
      <c r="M272" s="2"/>
    </row>
    <row r="273" spans="1:13">
      <c r="A273" s="2"/>
      <c r="B273" s="2"/>
      <c r="C273" s="493" t="s">
        <v>268</v>
      </c>
      <c r="D273" s="564">
        <v>1.9383406939436004E-2</v>
      </c>
      <c r="G273" s="2"/>
      <c r="H273" s="2"/>
      <c r="I273" s="2"/>
      <c r="J273" s="2"/>
      <c r="K273" s="2"/>
      <c r="L273" s="2"/>
      <c r="M273" s="2"/>
    </row>
    <row r="274" spans="1:13">
      <c r="A274" s="2"/>
      <c r="B274" s="2"/>
      <c r="C274" s="493" t="s">
        <v>269</v>
      </c>
      <c r="D274" s="564">
        <v>1.7058233696944019E-2</v>
      </c>
      <c r="G274" s="2"/>
      <c r="H274" s="2"/>
      <c r="I274" s="2"/>
      <c r="J274" s="2"/>
      <c r="K274" s="2"/>
      <c r="L274" s="2"/>
      <c r="M274" s="2"/>
    </row>
    <row r="275" spans="1:13" ht="15.75" thickBot="1">
      <c r="A275" s="2"/>
      <c r="B275" s="2"/>
      <c r="C275" s="494" t="s">
        <v>242</v>
      </c>
      <c r="D275" s="565">
        <v>1.3843697905716735E-2</v>
      </c>
      <c r="G275" s="2"/>
      <c r="H275" s="2"/>
      <c r="I275" s="2"/>
      <c r="J275" s="2"/>
      <c r="K275" s="2"/>
      <c r="L275" s="2"/>
      <c r="M275" s="2"/>
    </row>
    <row r="276" spans="1:13">
      <c r="A276" s="2"/>
      <c r="B276" s="2"/>
      <c r="C276" s="32" t="s">
        <v>5</v>
      </c>
      <c r="D276" s="2"/>
      <c r="G276" s="2"/>
      <c r="H276" s="2"/>
      <c r="I276" s="2"/>
      <c r="J276" s="2"/>
      <c r="K276" s="2"/>
      <c r="L276" s="2"/>
      <c r="M276" s="2"/>
    </row>
    <row r="277" spans="1:13">
      <c r="A277" s="2"/>
      <c r="B277" s="2"/>
      <c r="C277" s="32" t="s">
        <v>6</v>
      </c>
      <c r="D277" s="2"/>
      <c r="G277" s="221"/>
      <c r="H277" s="221"/>
      <c r="I277" s="221"/>
      <c r="J277" s="221"/>
      <c r="K277" s="221"/>
      <c r="L277" s="221"/>
      <c r="M277" s="221"/>
    </row>
    <row r="278" spans="1:13">
      <c r="A278" s="2"/>
      <c r="B278" s="2"/>
      <c r="C278" s="2"/>
      <c r="D278" s="2"/>
      <c r="E278" s="2"/>
      <c r="F278" s="2"/>
      <c r="G278" s="221"/>
      <c r="H278" s="221"/>
      <c r="I278" s="221"/>
      <c r="J278" s="221"/>
      <c r="K278" s="221"/>
      <c r="L278" s="221"/>
      <c r="M278" s="221"/>
    </row>
    <row r="279" spans="1:13">
      <c r="A279" s="2"/>
      <c r="B279" s="2"/>
      <c r="C279" s="2"/>
      <c r="D279" s="222"/>
      <c r="E279" s="222"/>
      <c r="F279" s="222"/>
      <c r="G279" s="222"/>
      <c r="H279" s="2"/>
      <c r="I279" s="2"/>
      <c r="J279" s="2"/>
      <c r="K279" s="2"/>
      <c r="L279" s="2"/>
      <c r="M279" s="2"/>
    </row>
    <row r="280" spans="1:13">
      <c r="A280" s="2"/>
      <c r="B280" s="2"/>
      <c r="C280" s="2"/>
      <c r="D280" s="2"/>
      <c r="E280" s="219"/>
      <c r="F280" s="2"/>
      <c r="G280" s="2"/>
      <c r="H280" s="2"/>
      <c r="I280" s="2"/>
      <c r="J280" s="2"/>
      <c r="K280" s="2"/>
      <c r="L280" s="2"/>
      <c r="M280" s="2"/>
    </row>
    <row r="281" spans="1:13">
      <c r="A281" s="2"/>
      <c r="B281" s="2"/>
      <c r="C281" s="2"/>
      <c r="D281" s="2"/>
      <c r="E281" s="219"/>
      <c r="F281" s="2"/>
      <c r="G281" s="2"/>
      <c r="H281" s="2"/>
      <c r="I281" s="2"/>
      <c r="J281" s="2"/>
      <c r="K281" s="2"/>
      <c r="L281" s="2"/>
      <c r="M281" s="2"/>
    </row>
  </sheetData>
  <sortState ref="C145:E153">
    <sortCondition descending="1" ref="E145:E153"/>
  </sortState>
  <mergeCells count="32">
    <mergeCell ref="C8:E8"/>
    <mergeCell ref="C52:E52"/>
    <mergeCell ref="D98:E98"/>
    <mergeCell ref="F98:G98"/>
    <mergeCell ref="H98:I98"/>
    <mergeCell ref="C98:C99"/>
    <mergeCell ref="C18:L18"/>
    <mergeCell ref="C19:D20"/>
    <mergeCell ref="E19:F19"/>
    <mergeCell ref="G19:H19"/>
    <mergeCell ref="I19:J19"/>
    <mergeCell ref="K19:L19"/>
    <mergeCell ref="C21:C46"/>
    <mergeCell ref="C62:L62"/>
    <mergeCell ref="C63:D64"/>
    <mergeCell ref="E63:F63"/>
    <mergeCell ref="P113:R113"/>
    <mergeCell ref="G63:H63"/>
    <mergeCell ref="I63:J63"/>
    <mergeCell ref="K63:L63"/>
    <mergeCell ref="C255:J255"/>
    <mergeCell ref="C65:C90"/>
    <mergeCell ref="C186:AB186"/>
    <mergeCell ref="H209:H210"/>
    <mergeCell ref="C161:K161"/>
    <mergeCell ref="D209:E209"/>
    <mergeCell ref="F209:G209"/>
    <mergeCell ref="C209:C210"/>
    <mergeCell ref="C144:E144"/>
    <mergeCell ref="G144:I144"/>
    <mergeCell ref="K144:M144"/>
    <mergeCell ref="K113:M113"/>
  </mergeCells>
  <hyperlinks>
    <hyperlink ref="A8" location="Indice!A40" display="PI1"/>
    <hyperlink ref="A52" location="Indice!A41" display="PI2"/>
    <hyperlink ref="A96" location="Indice!A42" display="PI3"/>
    <hyperlink ref="A118" location="Indice!A43" display="PI4"/>
    <hyperlink ref="A130" location="Indice!A44" display="PI5"/>
    <hyperlink ref="A143" location="Indice!A45" display="PI6"/>
    <hyperlink ref="A1" location="Indice!A1" display="Índice"/>
    <hyperlink ref="A161" location="Indice!A46" display="CI1"/>
    <hyperlink ref="A230" location="Indice!A47" display="CD1"/>
    <hyperlink ref="A255" location="Indice!A48" display="RI1"/>
  </hyperlinks>
  <pageMargins left="0.70866141732283472" right="0.70866141732283472" top="0.74803149606299213" bottom="0.74803149606299213" header="0.31496062992125984" footer="0.31496062992125984"/>
  <pageSetup paperSize="9" scale="3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Indice</vt:lpstr>
      <vt:lpstr>RP</vt:lpstr>
      <vt:lpstr>RV</vt:lpstr>
      <vt:lpstr>RA</vt:lpstr>
      <vt:lpstr>PI-CI-CD-RI</vt:lpstr>
      <vt:lpstr>RV!Área_de_impresión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VICTIMIZACION Y PERCEPCION 2011</dc:title>
  <dc:creator>voviedo</dc:creator>
  <cp:lastModifiedBy>vflores</cp:lastModifiedBy>
  <cp:lastPrinted>2013-01-25T21:20:38Z</cp:lastPrinted>
  <dcterms:created xsi:type="dcterms:W3CDTF">2013-01-22T19:53:46Z</dcterms:created>
  <dcterms:modified xsi:type="dcterms:W3CDTF">2013-07-22T15:26:53Z</dcterms:modified>
</cp:coreProperties>
</file>