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-30" windowWidth="10395" windowHeight="8010" firstSheet="1" activeTab="1"/>
  </bookViews>
  <sheets>
    <sheet name="Indice Comparable " sheetId="1" r:id="rId1"/>
    <sheet name="Indicadores Generales " sheetId="2" r:id="rId2"/>
    <sheet name="Gast_corriente_prot_am" sheetId="5" r:id="rId3"/>
    <sheet name="Inv_prot_amb" sheetId="6" r:id="rId4"/>
    <sheet name="Hoja1" sheetId="7" r:id="rId5"/>
    <sheet name="Hoja2" sheetId="8" r:id="rId6"/>
    <sheet name="Hoja3" sheetId="9" r:id="rId7"/>
  </sheets>
  <calcPr calcId="125725"/>
</workbook>
</file>

<file path=xl/calcChain.xml><?xml version="1.0" encoding="utf-8"?>
<calcChain xmlns="http://schemas.openxmlformats.org/spreadsheetml/2006/main">
  <c r="D53" i="2"/>
  <c r="C53"/>
  <c r="E53" s="1"/>
  <c r="R177"/>
  <c r="Q177"/>
  <c r="O177"/>
  <c r="N177"/>
  <c r="J176"/>
  <c r="I176"/>
  <c r="K176" l="1"/>
  <c r="S177"/>
  <c r="P177"/>
  <c r="O74" l="1"/>
  <c r="L74"/>
  <c r="I74"/>
  <c r="D74"/>
  <c r="C74"/>
  <c r="K169"/>
  <c r="K168"/>
  <c r="K161"/>
  <c r="K160"/>
  <c r="E47"/>
  <c r="E46"/>
  <c r="E89"/>
  <c r="E88"/>
  <c r="H68"/>
  <c r="E68"/>
  <c r="H67"/>
  <c r="E67"/>
  <c r="H61"/>
  <c r="E61"/>
  <c r="H60"/>
  <c r="E60"/>
  <c r="E74" l="1"/>
</calcChain>
</file>

<file path=xl/sharedStrings.xml><?xml version="1.0" encoding="utf-8"?>
<sst xmlns="http://schemas.openxmlformats.org/spreadsheetml/2006/main" count="785" uniqueCount="280">
  <si>
    <t>Componente</t>
  </si>
  <si>
    <t>x</t>
  </si>
  <si>
    <t>Entidad que otorgo la licencia ambiental</t>
  </si>
  <si>
    <t>Gasto total</t>
  </si>
  <si>
    <t>2010</t>
  </si>
  <si>
    <t>2011</t>
  </si>
  <si>
    <t xml:space="preserve">Número de establecimientos </t>
  </si>
  <si>
    <t>INDICADORES GENERALES</t>
  </si>
  <si>
    <t>Estudio de Impacto ambiental aprobado,  licencia ambiental , certificación ISO</t>
  </si>
  <si>
    <t>Inversión Total</t>
  </si>
  <si>
    <t xml:space="preserve">Nacional </t>
  </si>
  <si>
    <t>Absolutos</t>
  </si>
  <si>
    <t>Número Establecimientos</t>
  </si>
  <si>
    <t>Nacional</t>
  </si>
  <si>
    <t>Consumo Kw/h, ultima planilla de luz pagada</t>
  </si>
  <si>
    <t>Si</t>
  </si>
  <si>
    <t>No</t>
  </si>
  <si>
    <t>Total</t>
  </si>
  <si>
    <t>Porcentajes</t>
  </si>
  <si>
    <t>Estudio de Impacto Ambiental Aprobado</t>
  </si>
  <si>
    <t>Licencia Ambiental</t>
  </si>
  <si>
    <t>Porcentaje</t>
  </si>
  <si>
    <t>Estudio ambiental aprobado</t>
  </si>
  <si>
    <t xml:space="preserve">Licencia Ambiental </t>
  </si>
  <si>
    <t>Entidad que otorgó la licencia ambiental</t>
  </si>
  <si>
    <t>Ministerio del Ambiente</t>
  </si>
  <si>
    <t>Gobierno Seccional</t>
  </si>
  <si>
    <t xml:space="preserve">Gobierno seccional </t>
  </si>
  <si>
    <t xml:space="preserve">Gasto o inversión en Protección Ambiental </t>
  </si>
  <si>
    <t>Tiene gasto o inversión ambiental</t>
  </si>
  <si>
    <t>Personal ocupado en el establecimiento y remunerado por la empresa</t>
  </si>
  <si>
    <t xml:space="preserve">Personal ocupado en el establecimiento en actividades de protección ambiental </t>
  </si>
  <si>
    <t>Personal empleado en protección ambiental</t>
  </si>
  <si>
    <t>Número de personal remunerado por la empresa</t>
  </si>
  <si>
    <t xml:space="preserve">Absoluto </t>
  </si>
  <si>
    <t>Mano de obra calificada</t>
  </si>
  <si>
    <t>Mano de obra no calificada</t>
  </si>
  <si>
    <t>Número de personas remuneradas por terceros</t>
  </si>
  <si>
    <t>Ingreso Total en Protección Ambiental</t>
  </si>
  <si>
    <t xml:space="preserve">Ingreso relacionados con la protección ambiental </t>
  </si>
  <si>
    <t>Subvenciones y ayudas a la inversión recibidas para estas actividades procedentes de:</t>
  </si>
  <si>
    <t>Gobierno Central</t>
  </si>
  <si>
    <t>Gobiernos locales</t>
  </si>
  <si>
    <t>Otros (especificar)</t>
  </si>
  <si>
    <t>Ventas de servicios de protección ambiental (capacitación; asesoramiento legal)</t>
  </si>
  <si>
    <t>Ventas de subproductos o residuos (Residuos combustibles, productos reciclables)</t>
  </si>
  <si>
    <t>Mínimo</t>
  </si>
  <si>
    <t>Media</t>
  </si>
  <si>
    <t>Máximo</t>
  </si>
  <si>
    <t>Suma</t>
  </si>
  <si>
    <t xml:space="preserve">Gasto Total </t>
  </si>
  <si>
    <t xml:space="preserve">Gasto total </t>
  </si>
  <si>
    <t>Valor de la inversión</t>
  </si>
  <si>
    <t>La inversión corresponde a inversión ambiental</t>
  </si>
  <si>
    <t>SI</t>
  </si>
  <si>
    <t>NO</t>
  </si>
  <si>
    <t xml:space="preserve">Inversión en protección ambiental </t>
  </si>
  <si>
    <t>Equipos integrados</t>
  </si>
  <si>
    <t>Equipos independientes</t>
  </si>
  <si>
    <t xml:space="preserve">Inversión </t>
  </si>
  <si>
    <t>TOTAL</t>
  </si>
  <si>
    <t>Valor del Gasto Corriente</t>
  </si>
  <si>
    <t>Valor</t>
  </si>
  <si>
    <t>Tipo de Gasto</t>
  </si>
  <si>
    <t xml:space="preserve">PAGOS POR SERVICIOS DE PROTECCIÓN AMBIENTAL </t>
  </si>
  <si>
    <t xml:space="preserve">Recolección y tratamiento de residuos </t>
  </si>
  <si>
    <t xml:space="preserve">Limpieza y mantenimiento de alcantarillas </t>
  </si>
  <si>
    <t>Análisis y tratamiento de aguas residuales</t>
  </si>
  <si>
    <t xml:space="preserve">Medición y tratamiento de la contaminación atmosférica  </t>
  </si>
  <si>
    <t xml:space="preserve">Medición del ruidos  </t>
  </si>
  <si>
    <t xml:space="preserve">Descontaminación de suelos  </t>
  </si>
  <si>
    <t xml:space="preserve">Asesoramiento ambiental técnico y/o jurídico  </t>
  </si>
  <si>
    <t xml:space="preserve">Certificaciones ambientales y licencias  </t>
  </si>
  <si>
    <t xml:space="preserve">Estudios de impacto ambiental  </t>
  </si>
  <si>
    <t xml:space="preserve">Otros (Especificar):  </t>
  </si>
  <si>
    <t xml:space="preserve">GASTOS ASOCIADOS A EQUIPOS DE PROTECCIÓN AMBIENTAL </t>
  </si>
  <si>
    <t xml:space="preserve">PROTECCIÓN DEL AIRE Y DEL CLIMA </t>
  </si>
  <si>
    <t xml:space="preserve">Consumo de energía (Combustible, energía eléctrica, etc.)  </t>
  </si>
  <si>
    <t xml:space="preserve">Consumo de insumos y/o suministros (Reactivos para el tratamiento o análisis de emisiones atmosféricas)  </t>
  </si>
  <si>
    <t xml:space="preserve">GESTIÓN AGUA RESIDUAL </t>
  </si>
  <si>
    <t>Reparación y mantenimiento de equipos (Cambio de filtros, reparación de bombas o equipos de depuración de aguas residual</t>
  </si>
  <si>
    <t xml:space="preserve">Consumo de insumos y/o suministros (Reactivos para el tratamiento o análisis de aguas residuales)  </t>
  </si>
  <si>
    <t>GESTIÓN DE RESIDUOS</t>
  </si>
  <si>
    <t xml:space="preserve">Reparación y mantenimiento de equipos (Equipos utilizados en recolección, tratamiento y disposición final de residuos y </t>
  </si>
  <si>
    <t xml:space="preserve">Consumo de insumos y/o suministros (Insumos o suministros utilizados en la recolección, tratamiento y disposición final </t>
  </si>
  <si>
    <t xml:space="preserve">REDUCCIÓN DEL RUIDO Y VIBRACIONES  </t>
  </si>
  <si>
    <t xml:space="preserve">Reparación y mantenimiento de equipos  </t>
  </si>
  <si>
    <t xml:space="preserve">Consumo de insumos y/o suministros  </t>
  </si>
  <si>
    <t xml:space="preserve">PROTECCIÓN Y DESCONTAMINACIÓN DE SUELOS, AGUAS SUBTERRÁNEAS Y SUPERFICIALES </t>
  </si>
  <si>
    <t>PROTECCIÓN DE LA BIODIVERSIDAD Y LOS PAISAJES</t>
  </si>
  <si>
    <t>INVESTIGACIÓN Y DESARROLLO</t>
  </si>
  <si>
    <t xml:space="preserve">Gastos de personal ocupado en actividades de protección ambiental (Remuneración Total / Anual)  </t>
  </si>
  <si>
    <t xml:space="preserve">Gastos en compra de equipos de protección personal para actividades de protección ambiental  </t>
  </si>
  <si>
    <t xml:space="preserve">Gastos en actividades de Investigación y Desarrollo (I+D) relacionadas con el medio ambiente  </t>
  </si>
  <si>
    <t>Costos extras por la utilización de productos limpios (Detergentes sin fosfatos, combustibles con bajo contenido en azuf</t>
  </si>
  <si>
    <t xml:space="preserve">Gastos en productos que protegen el medio ambiente  </t>
  </si>
  <si>
    <t xml:space="preserve">Pagos por sistemas de gestión: (especificar):  </t>
  </si>
  <si>
    <t xml:space="preserve">Gastos relacionados a la recolección de residuos y desechos  </t>
  </si>
  <si>
    <t xml:space="preserve">Gastos relacionados al alcantarillado y tratamiento de aguas residuales  </t>
  </si>
  <si>
    <t xml:space="preserve">Gastos relacionados a multas y sanciones  </t>
  </si>
  <si>
    <t xml:space="preserve">Formación y capacitación ambiental  </t>
  </si>
  <si>
    <t>Otros gastos corrientes (no se deben incluir seguros de responsabilidad medioambiental ni compras de derechos de emisión</t>
  </si>
  <si>
    <t xml:space="preserve">TOTAL (SUMA 1+12+41+42+43+44+45+46+47+48+49+50)) </t>
  </si>
  <si>
    <t xml:space="preserve">Otros (especificar):  </t>
  </si>
  <si>
    <t xml:space="preserve">Reparación y mantenimiento de equipos (cambio de filtros, chimeneas, etc, para reducir emisiones atmosféricas)  </t>
  </si>
  <si>
    <t xml:space="preserve">Consumo de energía (combustible, energía eléctrica, etc.)  </t>
  </si>
  <si>
    <t>Consumo de insumos y/o suministros (reactivos para el tratamiento o análisis de emisiones atmosféricas)</t>
  </si>
  <si>
    <t>Reparación y mantenimiento de equipos (cambio de filtros, reparación de bombas o equipos de depuración de aguas residuales)</t>
  </si>
  <si>
    <t xml:space="preserve">Consumo de insumos y/o suministros (reactivos para el tratamiento o análisis de aguas residuales)  </t>
  </si>
  <si>
    <t>Reparación y mantenimiento de equipos (equipos utilizados en recolección, tratamiento y disposición final de residuos</t>
  </si>
  <si>
    <t>Consumo de insumos y/o suministros (insumos o suministros utilizados en la recolección, tratamiento y disposición final)</t>
  </si>
  <si>
    <t>Protección y descontaminación de suelos, aguas subterráneas y superficiales</t>
  </si>
  <si>
    <t xml:space="preserve">Gastos de personal ocupado en actividades de protección ambiental (remuneración total / anual)  </t>
  </si>
  <si>
    <t xml:space="preserve">Gastos en actividades de investigación y desarrollo (i+d) relacionadas con el medio ambiente  </t>
  </si>
  <si>
    <t>Costos extras por la utilización de productos limpios (detergentes sin fosfatos, combustibles con bajo contenido en azufre</t>
  </si>
  <si>
    <t xml:space="preserve">Gasto y calibración de equipos  </t>
  </si>
  <si>
    <t>Otros gastos corrientes (no se deben incluir seguros de responsabilidad medioambiental ni compras de derechos de emisión)</t>
  </si>
  <si>
    <t>Gasto Corriente en Actividades de Protección Ambiental</t>
  </si>
  <si>
    <t>Inversión en Actividades de Protección Ambiental</t>
  </si>
  <si>
    <t>Inversión detallada</t>
  </si>
  <si>
    <t>Valor Independiente</t>
  </si>
  <si>
    <t>Tipo de Inversión</t>
  </si>
  <si>
    <t xml:space="preserve"> Protección del aire y del clima </t>
  </si>
  <si>
    <t>Prevención de la contaminación atmosférica por modificación de procesos</t>
  </si>
  <si>
    <t>Tratamiento de los gases de escape y el aire de ventilación</t>
  </si>
  <si>
    <t>Medición, control, análisis, etc.</t>
  </si>
  <si>
    <t>Otras actividades</t>
  </si>
  <si>
    <t xml:space="preserve">Gestión de Agua Residual </t>
  </si>
  <si>
    <t>Prevención de la contaminación por modificación de procesos</t>
  </si>
  <si>
    <t>Redes de saneamiento</t>
  </si>
  <si>
    <t>Tratamiento de agua residual</t>
  </si>
  <si>
    <t xml:space="preserve"> Tratamiento de agua de refrigeración</t>
  </si>
  <si>
    <t>Medición, control, análisis</t>
  </si>
  <si>
    <t xml:space="preserve">Gestión de Residuos </t>
  </si>
  <si>
    <t>Prevención de la producción de residuos por modificación de proceso</t>
  </si>
  <si>
    <t>Recogida y Transporte</t>
  </si>
  <si>
    <t>Tratamiento y eliminación de residuos peligrosos</t>
  </si>
  <si>
    <t>Tratamiento y eliminación de residuos no peligrosos</t>
  </si>
  <si>
    <t>Prevención de la infiltración de contaminantes</t>
  </si>
  <si>
    <t>Limpieza de suelos y masas de agua</t>
  </si>
  <si>
    <t>Protección de suelos contra la erosión y otros tipos de degradación física</t>
  </si>
  <si>
    <t>Prevención de la salinización del suelo y su descontaminación</t>
  </si>
  <si>
    <t>Medición, control y análisis</t>
  </si>
  <si>
    <t xml:space="preserve">Reducción del ruido y las vibraciones </t>
  </si>
  <si>
    <t>Modificaciones preventivas en origen</t>
  </si>
  <si>
    <t>Construcción de dispositivos antirruido y antivibraciones</t>
  </si>
  <si>
    <t>Protección de la biodiversidad y los paisajes (SUMA 33+34+35+36)</t>
  </si>
  <si>
    <t>Protección y recuperación de las especies y el hábitat</t>
  </si>
  <si>
    <t>Protección de paisajes naturales y seminaturales</t>
  </si>
  <si>
    <t xml:space="preserve"> Investigación y desarrollo </t>
  </si>
  <si>
    <t>Protección del aire y del clima</t>
  </si>
  <si>
    <t>.</t>
  </si>
  <si>
    <t>Protección del agua</t>
  </si>
  <si>
    <t>Residuos</t>
  </si>
  <si>
    <t>Protección de los suelos y las aguas subterráneas</t>
  </si>
  <si>
    <t>Protección del ruido y las vibraciones</t>
  </si>
  <si>
    <t>Protección de las especies y el hábitat</t>
  </si>
  <si>
    <t>Otras actividades de investigación vinculadas al medio ambiente</t>
  </si>
  <si>
    <t>Otras actividades de protección del medio ambiente</t>
  </si>
  <si>
    <t>Administración y gestión del medio ambiente</t>
  </si>
  <si>
    <t>Educación, Formación e información</t>
  </si>
  <si>
    <t>Actividades que generen gastos no desglosables</t>
  </si>
  <si>
    <t>Protección de la biodiversidad y los paisajes</t>
  </si>
  <si>
    <t>Reducción del ruido y las vibraciones</t>
  </si>
  <si>
    <t xml:space="preserve"> Otras actividades</t>
  </si>
  <si>
    <t>Gestión de Residuos</t>
  </si>
  <si>
    <t>Gestión de Agua Residual</t>
  </si>
  <si>
    <t xml:space="preserve"> Tratamiento de los gases de escape y el aire de ventilación</t>
  </si>
  <si>
    <t xml:space="preserve"> Protección del aire y del clima</t>
  </si>
  <si>
    <t>Valor de inversión en equipos independientes</t>
  </si>
  <si>
    <t>Valor de inversión en equipos integrados</t>
  </si>
  <si>
    <t>Consumo de energía eléctrica</t>
  </si>
  <si>
    <t xml:space="preserve">Reparación y mantenimiento de equipos (Cambio de filtros, chimeneas, etc., para reducir emisiones atmosféricas)  </t>
  </si>
  <si>
    <t xml:space="preserve">INVERSIÓN EN PROTECCIÓN AMBIENTAL </t>
  </si>
  <si>
    <t xml:space="preserve">Estudio de Impacto ambiental aprobado,  licencia ambiental </t>
  </si>
  <si>
    <t>2012</t>
  </si>
  <si>
    <t>NACIONAL</t>
  </si>
  <si>
    <t>A ESTUDIO DE IMPACTO AMBIENTAL APROBADO VIGENTE</t>
  </si>
  <si>
    <t>CERTIFICADO AMBIENTAL VIGENTE</t>
  </si>
  <si>
    <t>PERMISO AMBIENTAL VIGENTE</t>
  </si>
  <si>
    <t>CERTIFICACIÓN ISO 14001</t>
  </si>
  <si>
    <t>LICENCIA AMBIENTAL VIGENTE</t>
  </si>
  <si>
    <t>ABSOLUTOS</t>
  </si>
  <si>
    <t>RELATIVOS</t>
  </si>
  <si>
    <t>Fuente:  INEC- Encuesta de Información Ambiental - Económica en Empresas (2012)</t>
  </si>
  <si>
    <t>29.27%</t>
  </si>
  <si>
    <t>70.73%</t>
  </si>
  <si>
    <t>71.95%</t>
  </si>
  <si>
    <t>53.32%</t>
  </si>
  <si>
    <t>46.68%</t>
  </si>
  <si>
    <t>VALOR (USD)</t>
  </si>
  <si>
    <t>PAGOS POR SERVICIOS DE PROTECCIÓN AMBIENTAL</t>
  </si>
  <si>
    <t>Recolección y tratamiento de residuos</t>
  </si>
  <si>
    <t>Limpieza y mantenimiento de alcantarillas</t>
  </si>
  <si>
    <t>Medición y tratamiento de la contaminación atmosférica</t>
  </si>
  <si>
    <t>Medición del ruido</t>
  </si>
  <si>
    <t>Descontaminación de suelos</t>
  </si>
  <si>
    <t>Asesoramiento ambiental técnico y/o jurídico</t>
  </si>
  <si>
    <t>Certificaciones ambientales y licencias</t>
  </si>
  <si>
    <t>Estudios de impacto ambiental</t>
  </si>
  <si>
    <t>Otros (Especificar)</t>
  </si>
  <si>
    <t>Reparación y mantenimiento de equipos (Cambio de filtros, chimeneas para reducir emisiones atmosféricas)</t>
  </si>
  <si>
    <t>Consumo de energía (Combustible, energía eléctrica, etc.)</t>
  </si>
  <si>
    <t>Consumo de insumos y/o suministros  (Reactivos para el tratamiento o análisis de emisiones atmosféricas)</t>
  </si>
  <si>
    <t>Medición, control, análisis, etc</t>
  </si>
  <si>
    <t>Consumo de insumos y/o suministros  (Reactivos para el tratamiento o análisis de aguas residuales)</t>
  </si>
  <si>
    <t>Tratamiento de agua de refrigeración</t>
  </si>
  <si>
    <t>Reparación y mantenimiento de equipos (Equipos utilizados en recolección, tratamiento y disposición final de residuos)</t>
  </si>
  <si>
    <t>Consumo de insumos y/o suministros  (Insumos o suministros utilizados en la recolección, tratamiento y disposición final</t>
  </si>
  <si>
    <t>Reparación y mantenimiento de equipos</t>
  </si>
  <si>
    <t>Consumo de insumos y/o suministros</t>
  </si>
  <si>
    <t xml:space="preserve">REDUCCIÓN DEL RUIDO Y VIBRACIONES </t>
  </si>
  <si>
    <t xml:space="preserve">PROTECCIÓN DE LA BIODIVERSIDAD Y LOS PAISAJES: </t>
  </si>
  <si>
    <t>PROTECCIÓN CONTRA LAS RADIACIONES (EXCLUIDA LA SEGURIDAD EXTERIOR):</t>
  </si>
  <si>
    <t>Protección de los entornos</t>
  </si>
  <si>
    <t>Transporte y tratamiento de residuos con alto índice de radiactividad</t>
  </si>
  <si>
    <t>Medición, control, análisis, étc</t>
  </si>
  <si>
    <t xml:space="preserve">INVESTIGACIÓN Y DESARROLLO: </t>
  </si>
  <si>
    <t>Protección contra las radiaciones</t>
  </si>
  <si>
    <t>OTRAS ACTIVIDADES DE PROTECCIÓN DEL MEDIO AMBIENTE:</t>
  </si>
  <si>
    <t>Actividades n.c.o.p. (no clasificable bajo otro concepto)</t>
  </si>
  <si>
    <t>Prevención, preparación, limpieza y rehabilitación de desastres naturales (n.c.o.p.)</t>
  </si>
  <si>
    <t>Prevención, preparación, limpieza y rehabilitación de desastres tecnológicos (n.c.o.p.)</t>
  </si>
  <si>
    <t>Gastos de personal ocupado en actividades de protección ambiental (salario)</t>
  </si>
  <si>
    <t>Gastos en combustibles en procesos propios de la actividad desempeñada por la empresa</t>
  </si>
  <si>
    <t>Tipo de inversión</t>
  </si>
  <si>
    <t>Valores Integrados</t>
  </si>
  <si>
    <t>Valores Independientes</t>
  </si>
  <si>
    <t xml:space="preserve">Protección y descontaminación de suelos, aguas subterráneas y superficiales </t>
  </si>
  <si>
    <t xml:space="preserve">Protección de la biodiversidad y los paisajes </t>
  </si>
  <si>
    <t>Protección contra las radiaciones (excluida la seguridad exterior)</t>
  </si>
  <si>
    <t>-</t>
  </si>
  <si>
    <t xml:space="preserve">Investigación y desarrollo </t>
  </si>
  <si>
    <t xml:space="preserve">Otras actividades de protección del medio ambiente </t>
  </si>
  <si>
    <t xml:space="preserve">TOTAL </t>
  </si>
  <si>
    <t xml:space="preserve">ENCUESTA DE INFOMACIÓN AMBIENTAL  ECONÓMICA EN EMPRESAS </t>
  </si>
  <si>
    <r>
      <t>Fuente: I</t>
    </r>
    <r>
      <rPr>
        <sz val="12"/>
        <rFont val="Calibri"/>
        <family val="2"/>
      </rPr>
      <t>NEC  -  Encuesta del Gasto e Inversión Privada en Protección Ambiental (2010)</t>
    </r>
  </si>
  <si>
    <r>
      <rPr>
        <b/>
        <sz val="12"/>
        <rFont val="Calibri"/>
        <family val="2"/>
      </rPr>
      <t xml:space="preserve">Fuente: </t>
    </r>
    <r>
      <rPr>
        <sz val="12"/>
        <rFont val="Calibri"/>
        <family val="2"/>
      </rPr>
      <t xml:space="preserve"> INEC- Encuesta de Información Ambiental Económica en Empresas 2011</t>
    </r>
  </si>
  <si>
    <r>
      <rPr>
        <b/>
        <sz val="12"/>
        <rFont val="Calibri"/>
        <family val="2"/>
      </rPr>
      <t xml:space="preserve">Fuente: </t>
    </r>
    <r>
      <rPr>
        <sz val="12"/>
        <rFont val="Calibri"/>
        <family val="2"/>
      </rPr>
      <t xml:space="preserve"> INEC- Encuesta de Información Ambiental Económica en Empresas 2012</t>
    </r>
  </si>
  <si>
    <r>
      <t>Fuente: I</t>
    </r>
    <r>
      <rPr>
        <sz val="12"/>
        <rFont val="Calibri"/>
        <family val="2"/>
      </rPr>
      <t>NEC  -  Encuesta del Gasto e Inversión Privada en Protección Ambiental 2010</t>
    </r>
  </si>
  <si>
    <t>Fuente: INEC  -  Encuesta del Gasto e Inversión Privada en Protección Ambiental 2010</t>
  </si>
  <si>
    <r>
      <t xml:space="preserve">Fuente: </t>
    </r>
    <r>
      <rPr>
        <sz val="12"/>
        <rFont val="Calibri"/>
        <family val="2"/>
        <scheme val="minor"/>
      </rPr>
      <t>INEC  -  Encuesta del Gasto e Inversión Privada en Protección Ambiental 2010</t>
    </r>
  </si>
  <si>
    <r>
      <t xml:space="preserve">Fuente: </t>
    </r>
    <r>
      <rPr>
        <sz val="12"/>
        <rFont val="Calibri"/>
        <family val="2"/>
        <scheme val="minor"/>
      </rPr>
      <t>I</t>
    </r>
    <r>
      <rPr>
        <sz val="12"/>
        <rFont val="Calibri"/>
        <family val="2"/>
      </rPr>
      <t>NEC  -  Encuesta del Gasto e Inversión Privada en Protección Ambiental 2010</t>
    </r>
  </si>
  <si>
    <r>
      <t>Fuente:</t>
    </r>
    <r>
      <rPr>
        <sz val="12"/>
        <rFont val="Calibri"/>
        <family val="2"/>
        <scheme val="minor"/>
      </rPr>
      <t xml:space="preserve"> I</t>
    </r>
    <r>
      <rPr>
        <sz val="12"/>
        <rFont val="Calibri"/>
        <family val="2"/>
      </rPr>
      <t>NEC  -  Encuesta del Gasto e Inversión Privada en Protección Ambiental 2010</t>
    </r>
  </si>
  <si>
    <r>
      <rPr>
        <b/>
        <sz val="12"/>
        <rFont val="Calibri"/>
        <family val="2"/>
        <scheme val="minor"/>
      </rPr>
      <t>Fuente:</t>
    </r>
    <r>
      <rPr>
        <sz val="12"/>
        <rFont val="Calibri"/>
        <family val="2"/>
        <scheme val="minor"/>
      </rPr>
      <t xml:space="preserve"> INEC  -  Encuesta del Gasto e Inversión Privada en Protección Ambiental 2010</t>
    </r>
  </si>
  <si>
    <r>
      <t xml:space="preserve">Fuente: </t>
    </r>
    <r>
      <rPr>
        <sz val="12"/>
        <rFont val="Calibri"/>
        <family val="2"/>
        <scheme val="minor"/>
      </rPr>
      <t>I</t>
    </r>
    <r>
      <rPr>
        <sz val="12"/>
        <rFont val="Calibri"/>
        <family val="2"/>
      </rPr>
      <t>NEC  -  Encuesta del Gasto e Inversión Privada en Protección Ambiental 2011</t>
    </r>
  </si>
  <si>
    <r>
      <t xml:space="preserve">Fuente: </t>
    </r>
    <r>
      <rPr>
        <sz val="12"/>
        <rFont val="Calibri"/>
        <family val="2"/>
        <scheme val="minor"/>
      </rPr>
      <t>I</t>
    </r>
    <r>
      <rPr>
        <sz val="12"/>
        <rFont val="Calibri"/>
        <family val="2"/>
      </rPr>
      <t>NEC  -  Encuesta del Gasto e Inversión Privada en Protección Ambiental 2012</t>
    </r>
  </si>
  <si>
    <r>
      <rPr>
        <b/>
        <sz val="12"/>
        <rFont val="Calibri"/>
        <family val="2"/>
        <scheme val="minor"/>
      </rPr>
      <t>Fuente</t>
    </r>
    <r>
      <rPr>
        <sz val="12"/>
        <rFont val="Calibri"/>
        <family val="2"/>
        <scheme val="minor"/>
      </rPr>
      <t>: INEC  -  Encuesta del Gasto e Inversión Privada en Protección Ambiental 2010</t>
    </r>
  </si>
  <si>
    <r>
      <t>Total</t>
    </r>
    <r>
      <rPr>
        <vertAlign val="superscript"/>
        <sz val="11"/>
        <rFont val="Arial"/>
        <family val="2"/>
      </rPr>
      <t>2</t>
    </r>
  </si>
  <si>
    <t>Valor del Gasto Coorriente</t>
  </si>
  <si>
    <t>GASTOS ASOCIADOS A EQUIPOS DE PROTECCIÓN AMBIENTAL</t>
  </si>
  <si>
    <t xml:space="preserve">PROTECCIÓN DEL AIRE Y DEL CLIMA  </t>
  </si>
  <si>
    <t>GESTIÓN AGUA RESIDUAL</t>
  </si>
  <si>
    <t>REDUCCIÓN DEL RUIDO Y VIBRACIONES</t>
  </si>
  <si>
    <t>PROTECCIÓN Y DESCONTAMINACIÓN DE SUELOS, AGUAS SUBTERRÁNEAS Y SUPERFICIALES</t>
  </si>
  <si>
    <r>
      <t>GASTOS ASOCIADOS A PROTECCIÓN AMBIENTAL</t>
    </r>
    <r>
      <rPr>
        <vertAlign val="superscript"/>
        <sz val="11"/>
        <rFont val="Arial"/>
        <family val="2"/>
      </rPr>
      <t>1</t>
    </r>
  </si>
  <si>
    <t>Fuente:  INEC- Encuesta de Información Ambiental - Económica en Empresas 2012</t>
  </si>
  <si>
    <t xml:space="preserve"> </t>
  </si>
  <si>
    <t>Median</t>
  </si>
  <si>
    <t>Base de empresas_2011</t>
  </si>
  <si>
    <t>Consumo mensual de luz, ultima planilla pagada</t>
  </si>
  <si>
    <t>Maximum</t>
  </si>
  <si>
    <t>Mean</t>
  </si>
  <si>
    <t>Minimum</t>
  </si>
  <si>
    <t>Sum</t>
  </si>
  <si>
    <t>Tipo de empresa</t>
  </si>
  <si>
    <t>Pequeña empresa</t>
  </si>
  <si>
    <t>Mediana empresa</t>
  </si>
  <si>
    <t>Grande empresa</t>
  </si>
  <si>
    <t>Tipo de Actividad Principal</t>
  </si>
  <si>
    <t>Explotación de minas y canteras</t>
  </si>
  <si>
    <t>Industrias manufactureras</t>
  </si>
  <si>
    <t>Suministro de electricidad, gas, vapor y aire acondicionado</t>
  </si>
  <si>
    <t>Distribución de agua, alcantarillado, gestión de desechos y actividades de saneamiento</t>
  </si>
  <si>
    <t>Construcción</t>
  </si>
  <si>
    <t>Transporte y almacenamiento</t>
  </si>
  <si>
    <t>Actividades de alojamiento y de servicio de comidas</t>
  </si>
  <si>
    <t>Información y comunicación</t>
  </si>
  <si>
    <t>Actividades de atención de la salud humana y de asistencia social</t>
  </si>
  <si>
    <t>1.2.4.a.1 Cuál fue el consumo mensual de luz en su última planilla pagada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</si>
</sst>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  <numFmt numFmtId="167" formatCode="0.0%"/>
    <numFmt numFmtId="168" formatCode="###0"/>
    <numFmt numFmtId="169" formatCode="####.0000"/>
  </numFmts>
  <fonts count="2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497D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9"/>
      <name val="Arial"/>
      <family val="2"/>
    </font>
    <font>
      <b/>
      <sz val="10"/>
      <name val="Arial"/>
      <family val="2"/>
    </font>
    <font>
      <vertAlign val="superscript"/>
      <sz val="11"/>
      <name val="Arial"/>
      <family val="2"/>
    </font>
    <font>
      <b/>
      <sz val="1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 Bold"/>
    </font>
    <font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rgb="FF000000"/>
      </patternFill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</cellStyleXfs>
  <cellXfs count="160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3" borderId="0" xfId="0" applyFont="1" applyFill="1"/>
    <xf numFmtId="0" fontId="0" fillId="0" borderId="0" xfId="0" applyFill="1"/>
    <xf numFmtId="0" fontId="6" fillId="4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6" fillId="8" borderId="0" xfId="0" applyFont="1" applyFill="1" applyAlignment="1">
      <alignment vertical="center"/>
    </xf>
    <xf numFmtId="9" fontId="5" fillId="2" borderId="0" xfId="2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0" fontId="5" fillId="5" borderId="0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8" fillId="3" borderId="0" xfId="0" applyFont="1" applyFill="1" applyBorder="1"/>
    <xf numFmtId="165" fontId="9" fillId="2" borderId="0" xfId="0" applyNumberFormat="1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left" readingOrder="1"/>
    </xf>
    <xf numFmtId="0" fontId="10" fillId="2" borderId="0" xfId="0" applyFont="1" applyFill="1" applyBorder="1" applyAlignment="1">
      <alignment horizontal="left" readingOrder="1"/>
    </xf>
    <xf numFmtId="164" fontId="5" fillId="2" borderId="0" xfId="1" applyNumberFormat="1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left" readingOrder="1"/>
    </xf>
    <xf numFmtId="167" fontId="5" fillId="2" borderId="0" xfId="2" applyNumberFormat="1" applyFont="1" applyFill="1" applyBorder="1" applyAlignment="1">
      <alignment horizontal="right" vertical="top"/>
    </xf>
    <xf numFmtId="168" fontId="5" fillId="0" borderId="0" xfId="0" applyNumberFormat="1" applyFont="1" applyBorder="1" applyAlignment="1">
      <alignment horizontal="center" vertical="center"/>
    </xf>
    <xf numFmtId="0" fontId="8" fillId="6" borderId="0" xfId="0" applyFont="1" applyFill="1" applyBorder="1"/>
    <xf numFmtId="164" fontId="5" fillId="0" borderId="0" xfId="1" applyNumberFormat="1" applyFont="1" applyBorder="1" applyAlignment="1">
      <alignment horizontal="right" vertical="top"/>
    </xf>
    <xf numFmtId="1" fontId="5" fillId="2" borderId="0" xfId="3" applyNumberFormat="1" applyFont="1" applyFill="1" applyBorder="1" applyAlignment="1">
      <alignment horizontal="right" vertical="top"/>
    </xf>
    <xf numFmtId="164" fontId="5" fillId="3" borderId="0" xfId="0" applyNumberFormat="1" applyFont="1" applyFill="1" applyBorder="1" applyAlignment="1">
      <alignment horizontal="right" vertical="top"/>
    </xf>
    <xf numFmtId="164" fontId="5" fillId="6" borderId="0" xfId="0" applyNumberFormat="1" applyFont="1" applyFill="1" applyBorder="1" applyAlignment="1">
      <alignment horizontal="right" vertical="top"/>
    </xf>
    <xf numFmtId="4" fontId="5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center"/>
    </xf>
    <xf numFmtId="168" fontId="5" fillId="0" borderId="0" xfId="0" applyNumberFormat="1" applyFont="1" applyBorder="1" applyAlignment="1">
      <alignment horizontal="center" vertical="top"/>
    </xf>
    <xf numFmtId="0" fontId="7" fillId="0" borderId="0" xfId="0" applyFont="1" applyBorder="1"/>
    <xf numFmtId="0" fontId="6" fillId="3" borderId="0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67" fontId="5" fillId="5" borderId="0" xfId="2" applyNumberFormat="1" applyFont="1" applyFill="1" applyBorder="1" applyAlignment="1">
      <alignment horizontal="right" vertical="top"/>
    </xf>
    <xf numFmtId="9" fontId="5" fillId="5" borderId="0" xfId="2" applyNumberFormat="1" applyFont="1" applyFill="1" applyBorder="1" applyAlignment="1">
      <alignment horizontal="right" vertical="top"/>
    </xf>
    <xf numFmtId="0" fontId="6" fillId="9" borderId="0" xfId="3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wrapText="1"/>
    </xf>
    <xf numFmtId="0" fontId="13" fillId="9" borderId="0" xfId="0" applyFont="1" applyFill="1" applyBorder="1" applyAlignment="1">
      <alignment horizontal="center" wrapText="1"/>
    </xf>
    <xf numFmtId="0" fontId="6" fillId="5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9" borderId="0" xfId="0" applyFont="1" applyFill="1" applyBorder="1" applyAlignment="1">
      <alignment vertical="center" wrapText="1"/>
    </xf>
    <xf numFmtId="0" fontId="6" fillId="9" borderId="0" xfId="0" applyFont="1" applyFill="1" applyBorder="1" applyAlignment="1">
      <alignment vertical="center"/>
    </xf>
    <xf numFmtId="167" fontId="5" fillId="10" borderId="0" xfId="0" applyNumberFormat="1" applyFont="1" applyFill="1" applyBorder="1" applyAlignment="1">
      <alignment horizontal="right" vertical="top"/>
    </xf>
    <xf numFmtId="10" fontId="5" fillId="5" borderId="0" xfId="2" applyNumberFormat="1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left" vertical="top" wrapText="1" indent="3"/>
    </xf>
    <xf numFmtId="164" fontId="5" fillId="2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top"/>
    </xf>
    <xf numFmtId="0" fontId="5" fillId="7" borderId="0" xfId="0" applyFont="1" applyFill="1" applyBorder="1" applyAlignment="1">
      <alignment vertical="center" wrapText="1"/>
    </xf>
    <xf numFmtId="4" fontId="5" fillId="7" borderId="0" xfId="0" applyNumberFormat="1" applyFont="1" applyFill="1" applyBorder="1" applyAlignment="1">
      <alignment horizontal="right" vertical="top"/>
    </xf>
    <xf numFmtId="4" fontId="5" fillId="2" borderId="0" xfId="0" applyNumberFormat="1" applyFont="1" applyFill="1" applyBorder="1" applyAlignment="1">
      <alignment horizontal="right" vertical="top" wrapText="1"/>
    </xf>
    <xf numFmtId="164" fontId="5" fillId="5" borderId="0" xfId="1" applyNumberFormat="1" applyFont="1" applyFill="1" applyBorder="1" applyAlignment="1">
      <alignment horizontal="left" vertical="top" wrapText="1"/>
    </xf>
    <xf numFmtId="164" fontId="5" fillId="5" borderId="0" xfId="1" applyNumberFormat="1" applyFont="1" applyFill="1" applyBorder="1" applyAlignment="1">
      <alignment horizontal="right" vertical="top"/>
    </xf>
    <xf numFmtId="164" fontId="5" fillId="2" borderId="0" xfId="1" applyNumberFormat="1" applyFont="1" applyFill="1" applyBorder="1" applyAlignment="1">
      <alignment horizontal="left" vertical="top" wrapText="1"/>
    </xf>
    <xf numFmtId="164" fontId="5" fillId="5" borderId="0" xfId="1" applyNumberFormat="1" applyFont="1" applyFill="1" applyBorder="1" applyAlignment="1">
      <alignment horizontal="left" vertical="top" wrapText="1" indent="3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vertical="center" wrapText="1"/>
    </xf>
    <xf numFmtId="164" fontId="6" fillId="5" borderId="0" xfId="1" applyNumberFormat="1" applyFont="1" applyFill="1" applyBorder="1" applyAlignment="1">
      <alignment horizontal="center" vertical="center" wrapText="1"/>
    </xf>
    <xf numFmtId="0" fontId="7" fillId="9" borderId="0" xfId="0" applyFont="1" applyFill="1" applyBorder="1"/>
    <xf numFmtId="164" fontId="5" fillId="5" borderId="0" xfId="1" applyNumberFormat="1" applyFont="1" applyFill="1" applyBorder="1" applyAlignment="1">
      <alignment horizontal="right" vertical="center"/>
    </xf>
    <xf numFmtId="0" fontId="7" fillId="9" borderId="0" xfId="0" applyFont="1" applyFill="1" applyBorder="1" applyAlignment="1"/>
    <xf numFmtId="3" fontId="6" fillId="2" borderId="0" xfId="0" applyNumberFormat="1" applyFont="1" applyFill="1" applyBorder="1" applyAlignment="1">
      <alignment horizontal="right" vertical="top"/>
    </xf>
    <xf numFmtId="0" fontId="6" fillId="6" borderId="0" xfId="0" applyFont="1" applyFill="1" applyBorder="1"/>
    <xf numFmtId="43" fontId="5" fillId="2" borderId="0" xfId="1" applyFont="1" applyFill="1" applyBorder="1" applyAlignment="1">
      <alignment horizontal="left" vertical="top" wrapText="1" indent="3"/>
    </xf>
    <xf numFmtId="164" fontId="7" fillId="2" borderId="0" xfId="1" applyNumberFormat="1" applyFont="1" applyFill="1" applyBorder="1"/>
    <xf numFmtId="164" fontId="6" fillId="9" borderId="0" xfId="1" applyNumberFormat="1" applyFont="1" applyFill="1" applyBorder="1" applyAlignment="1">
      <alignment horizontal="center" vertical="center" wrapText="1"/>
    </xf>
    <xf numFmtId="43" fontId="5" fillId="5" borderId="0" xfId="1" applyFont="1" applyFill="1" applyBorder="1" applyAlignment="1">
      <alignment horizontal="left" vertical="top" wrapText="1" indent="3"/>
    </xf>
    <xf numFmtId="164" fontId="5" fillId="5" borderId="0" xfId="1" applyNumberFormat="1" applyFont="1" applyFill="1" applyBorder="1" applyAlignment="1">
      <alignment horizontal="right" vertical="top" wrapText="1"/>
    </xf>
    <xf numFmtId="2" fontId="6" fillId="4" borderId="0" xfId="1" applyNumberFormat="1" applyFont="1" applyFill="1" applyBorder="1" applyAlignment="1">
      <alignment horizontal="center" vertical="center" wrapText="1"/>
    </xf>
    <xf numFmtId="0" fontId="6" fillId="6" borderId="0" xfId="0" applyFont="1" applyFill="1" applyBorder="1" applyAlignment="1"/>
    <xf numFmtId="164" fontId="5" fillId="2" borderId="0" xfId="1" applyNumberFormat="1" applyFont="1" applyFill="1" applyBorder="1" applyAlignment="1">
      <alignment horizontal="right" vertical="center" wrapText="1"/>
    </xf>
    <xf numFmtId="4" fontId="5" fillId="2" borderId="0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Border="1" applyAlignment="1">
      <alignment horizontal="right" vertical="center" wrapText="1"/>
    </xf>
    <xf numFmtId="0" fontId="13" fillId="9" borderId="0" xfId="0" applyFont="1" applyFill="1" applyBorder="1" applyAlignment="1">
      <alignment vertical="center" wrapText="1"/>
    </xf>
    <xf numFmtId="0" fontId="16" fillId="2" borderId="0" xfId="0" applyFont="1" applyFill="1" applyBorder="1"/>
    <xf numFmtId="0" fontId="5" fillId="5" borderId="0" xfId="0" applyFont="1" applyFill="1" applyBorder="1" applyAlignment="1">
      <alignment vertical="center" wrapText="1"/>
    </xf>
    <xf numFmtId="4" fontId="5" fillId="5" borderId="0" xfId="0" applyNumberFormat="1" applyFont="1" applyFill="1" applyBorder="1" applyAlignment="1">
      <alignment horizontal="right" vertical="center"/>
    </xf>
    <xf numFmtId="4" fontId="6" fillId="5" borderId="0" xfId="0" applyNumberFormat="1" applyFont="1" applyFill="1" applyBorder="1" applyAlignment="1">
      <alignment horizontal="right" vertical="center"/>
    </xf>
    <xf numFmtId="0" fontId="17" fillId="0" borderId="8" xfId="3" applyFont="1" applyBorder="1" applyAlignment="1">
      <alignment horizontal="center" wrapText="1"/>
    </xf>
    <xf numFmtId="0" fontId="17" fillId="0" borderId="9" xfId="3" applyFont="1" applyBorder="1" applyAlignment="1">
      <alignment horizontal="center" wrapText="1"/>
    </xf>
    <xf numFmtId="0" fontId="17" fillId="0" borderId="10" xfId="3" applyFont="1" applyBorder="1" applyAlignment="1">
      <alignment horizontal="center" wrapText="1"/>
    </xf>
    <xf numFmtId="0" fontId="17" fillId="0" borderId="2" xfId="3" applyFont="1" applyBorder="1" applyAlignment="1">
      <alignment horizontal="left" vertical="top" wrapText="1"/>
    </xf>
    <xf numFmtId="169" fontId="17" fillId="0" borderId="12" xfId="3" applyNumberFormat="1" applyFont="1" applyBorder="1" applyAlignment="1">
      <alignment horizontal="right" vertical="top"/>
    </xf>
    <xf numFmtId="169" fontId="17" fillId="0" borderId="13" xfId="3" applyNumberFormat="1" applyFont="1" applyBorder="1" applyAlignment="1">
      <alignment horizontal="right" vertical="top"/>
    </xf>
    <xf numFmtId="169" fontId="17" fillId="0" borderId="14" xfId="3" applyNumberFormat="1" applyFont="1" applyBorder="1" applyAlignment="1">
      <alignment horizontal="right" vertical="top"/>
    </xf>
    <xf numFmtId="0" fontId="17" fillId="0" borderId="16" xfId="3" applyFont="1" applyBorder="1" applyAlignment="1">
      <alignment horizontal="left" vertical="top" wrapText="1"/>
    </xf>
    <xf numFmtId="169" fontId="17" fillId="0" borderId="17" xfId="3" applyNumberFormat="1" applyFont="1" applyBorder="1" applyAlignment="1">
      <alignment horizontal="right" vertical="top"/>
    </xf>
    <xf numFmtId="169" fontId="17" fillId="0" borderId="18" xfId="3" applyNumberFormat="1" applyFont="1" applyBorder="1" applyAlignment="1">
      <alignment horizontal="right" vertical="top"/>
    </xf>
    <xf numFmtId="169" fontId="17" fillId="0" borderId="19" xfId="3" applyNumberFormat="1" applyFont="1" applyBorder="1" applyAlignment="1">
      <alignment horizontal="right" vertical="top"/>
    </xf>
    <xf numFmtId="0" fontId="17" fillId="0" borderId="7" xfId="3" applyFont="1" applyBorder="1" applyAlignment="1">
      <alignment horizontal="left" vertical="top" wrapText="1"/>
    </xf>
    <xf numFmtId="169" fontId="17" fillId="0" borderId="20" xfId="3" applyNumberFormat="1" applyFont="1" applyBorder="1" applyAlignment="1">
      <alignment horizontal="right" vertical="top"/>
    </xf>
    <xf numFmtId="169" fontId="17" fillId="0" borderId="21" xfId="3" applyNumberFormat="1" applyFont="1" applyBorder="1" applyAlignment="1">
      <alignment horizontal="right" vertical="top"/>
    </xf>
    <xf numFmtId="169" fontId="17" fillId="0" borderId="22" xfId="3" applyNumberFormat="1" applyFont="1" applyBorder="1" applyAlignment="1">
      <alignment horizontal="right" vertical="top"/>
    </xf>
    <xf numFmtId="0" fontId="4" fillId="0" borderId="0" xfId="3"/>
    <xf numFmtId="166" fontId="5" fillId="2" borderId="0" xfId="1" applyNumberFormat="1" applyFont="1" applyFill="1" applyBorder="1" applyAlignment="1">
      <alignment horizontal="center" vertical="center"/>
    </xf>
    <xf numFmtId="166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Border="1" applyAlignment="1"/>
    <xf numFmtId="0" fontId="4" fillId="0" borderId="0" xfId="4"/>
    <xf numFmtId="0" fontId="0" fillId="0" borderId="0" xfId="0" applyAlignment="1">
      <alignment horizontal="center"/>
    </xf>
    <xf numFmtId="0" fontId="4" fillId="0" borderId="0" xfId="4" applyFont="1" applyBorder="1" applyAlignment="1">
      <alignment vertical="center"/>
    </xf>
    <xf numFmtId="0" fontId="4" fillId="0" borderId="0" xfId="4" applyBorder="1"/>
    <xf numFmtId="0" fontId="17" fillId="0" borderId="0" xfId="4" applyFont="1" applyBorder="1" applyAlignment="1">
      <alignment wrapText="1"/>
    </xf>
    <xf numFmtId="0" fontId="0" fillId="0" borderId="0" xfId="0" applyBorder="1"/>
    <xf numFmtId="0" fontId="4" fillId="0" borderId="23" xfId="4" applyBorder="1" applyAlignment="1">
      <alignment horizontal="center" vertical="center" wrapText="1"/>
    </xf>
    <xf numFmtId="0" fontId="17" fillId="0" borderId="23" xfId="4" applyFont="1" applyBorder="1" applyAlignment="1">
      <alignment horizontal="center" wrapText="1"/>
    </xf>
    <xf numFmtId="0" fontId="17" fillId="0" borderId="23" xfId="4" applyFont="1" applyBorder="1" applyAlignment="1">
      <alignment horizontal="center" vertical="center" wrapText="1"/>
    </xf>
    <xf numFmtId="0" fontId="17" fillId="0" borderId="23" xfId="4" applyFont="1" applyBorder="1" applyAlignment="1">
      <alignment horizontal="center" vertical="top" wrapText="1"/>
    </xf>
    <xf numFmtId="164" fontId="17" fillId="0" borderId="23" xfId="1" applyNumberFormat="1" applyFont="1" applyBorder="1" applyAlignment="1">
      <alignment horizontal="center" vertical="center"/>
    </xf>
    <xf numFmtId="164" fontId="17" fillId="0" borderId="23" xfId="1" applyNumberFormat="1" applyFont="1" applyBorder="1" applyAlignment="1">
      <alignment horizontal="center" vertical="top"/>
    </xf>
    <xf numFmtId="166" fontId="5" fillId="0" borderId="0" xfId="1" applyNumberFormat="1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 wrapText="1"/>
    </xf>
    <xf numFmtId="43" fontId="6" fillId="2" borderId="0" xfId="1" applyFont="1" applyFill="1" applyBorder="1" applyAlignment="1">
      <alignment horizontal="left" vertical="top" wrapText="1"/>
    </xf>
    <xf numFmtId="164" fontId="5" fillId="2" borderId="0" xfId="1" applyNumberFormat="1" applyFont="1" applyFill="1" applyBorder="1" applyAlignment="1">
      <alignment horizontal="center" vertical="top"/>
    </xf>
    <xf numFmtId="43" fontId="6" fillId="5" borderId="0" xfId="1" applyFont="1" applyFill="1" applyBorder="1" applyAlignment="1">
      <alignment horizontal="left" vertical="top" wrapText="1"/>
    </xf>
    <xf numFmtId="164" fontId="6" fillId="5" borderId="0" xfId="1" applyNumberFormat="1" applyFont="1" applyFill="1" applyBorder="1" applyAlignment="1">
      <alignment horizontal="right" vertical="top" wrapText="1"/>
    </xf>
    <xf numFmtId="164" fontId="5" fillId="5" borderId="0" xfId="1" applyNumberFormat="1" applyFont="1" applyFill="1" applyBorder="1" applyAlignment="1">
      <alignment horizontal="center" vertical="top"/>
    </xf>
    <xf numFmtId="43" fontId="5" fillId="5" borderId="0" xfId="1" applyFont="1" applyFill="1" applyBorder="1" applyAlignment="1">
      <alignment horizontal="right" vertical="top"/>
    </xf>
    <xf numFmtId="43" fontId="6" fillId="2" borderId="0" xfId="1" applyFont="1" applyFill="1" applyBorder="1" applyAlignment="1">
      <alignment horizontal="right" vertical="top" wrapText="1"/>
    </xf>
    <xf numFmtId="43" fontId="6" fillId="9" borderId="0" xfId="1" applyFont="1" applyFill="1" applyBorder="1" applyAlignment="1">
      <alignment horizontal="center" vertical="top" wrapText="1"/>
    </xf>
    <xf numFmtId="43" fontId="14" fillId="2" borderId="0" xfId="1" applyFont="1" applyFill="1" applyBorder="1" applyAlignment="1">
      <alignment horizontal="left" vertical="top" wrapText="1" indent="12"/>
    </xf>
    <xf numFmtId="0" fontId="6" fillId="5" borderId="0" xfId="0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horizontal="right" vertical="top"/>
    </xf>
    <xf numFmtId="43" fontId="14" fillId="5" borderId="0" xfId="1" applyFont="1" applyFill="1" applyBorder="1" applyAlignment="1">
      <alignment horizontal="left" vertical="top" wrapText="1" indent="12"/>
    </xf>
    <xf numFmtId="0" fontId="6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wrapText="1"/>
    </xf>
    <xf numFmtId="0" fontId="6" fillId="8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left"/>
    </xf>
    <xf numFmtId="0" fontId="7" fillId="9" borderId="0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/>
    </xf>
    <xf numFmtId="164" fontId="6" fillId="9" borderId="0" xfId="1" applyNumberFormat="1" applyFont="1" applyFill="1" applyBorder="1" applyAlignment="1">
      <alignment horizontal="center" vertical="center" wrapText="1"/>
    </xf>
    <xf numFmtId="0" fontId="18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0" fontId="4" fillId="0" borderId="1" xfId="3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wrapText="1"/>
    </xf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17" fillId="0" borderId="11" xfId="3" applyFont="1" applyBorder="1" applyAlignment="1">
      <alignment horizontal="left" vertical="top" wrapText="1"/>
    </xf>
    <xf numFmtId="0" fontId="4" fillId="0" borderId="15" xfId="3" applyFont="1" applyBorder="1" applyAlignment="1">
      <alignment horizontal="center" vertical="center"/>
    </xf>
    <xf numFmtId="0" fontId="17" fillId="0" borderId="6" xfId="3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8" fillId="0" borderId="0" xfId="4" applyFont="1" applyBorder="1" applyAlignment="1">
      <alignment horizontal="center" vertical="center" wrapText="1"/>
    </xf>
    <xf numFmtId="0" fontId="5" fillId="0" borderId="0" xfId="0" applyFont="1"/>
    <xf numFmtId="0" fontId="6" fillId="4" borderId="0" xfId="0" applyFont="1" applyFill="1" applyBorder="1" applyAlignment="1">
      <alignment horizontal="center"/>
    </xf>
    <xf numFmtId="3" fontId="19" fillId="0" borderId="0" xfId="0" applyNumberFormat="1" applyFont="1" applyBorder="1" applyAlignment="1">
      <alignment horizontal="center" vertical="top"/>
    </xf>
    <xf numFmtId="3" fontId="19" fillId="0" borderId="0" xfId="0" applyNumberFormat="1" applyFont="1" applyBorder="1" applyAlignment="1">
      <alignment horizontal="center" vertical="center"/>
    </xf>
    <xf numFmtId="10" fontId="5" fillId="5" borderId="0" xfId="2" applyNumberFormat="1" applyFont="1" applyFill="1" applyBorder="1" applyAlignment="1">
      <alignment horizontal="center"/>
    </xf>
    <xf numFmtId="168" fontId="19" fillId="0" borderId="24" xfId="0" applyNumberFormat="1" applyFont="1" applyBorder="1" applyAlignment="1"/>
    <xf numFmtId="168" fontId="19" fillId="0" borderId="25" xfId="0" applyNumberFormat="1" applyFont="1" applyBorder="1" applyAlignment="1"/>
  </cellXfs>
  <cellStyles count="5">
    <cellStyle name="Millares" xfId="1" builtinId="3"/>
    <cellStyle name="Normal" xfId="0" builtinId="0"/>
    <cellStyle name="Normal_Hoja1" xfId="3"/>
    <cellStyle name="Normal_Hoja3" xfId="4"/>
    <cellStyle name="Porcentual" xfId="2" builtinId="5"/>
  </cellStyles>
  <dxfs count="0"/>
  <tableStyles count="0" defaultTableStyle="TableStyleMedium9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20</xdr:col>
      <xdr:colOff>553316</xdr:colOff>
      <xdr:row>5</xdr:row>
      <xdr:rowOff>143741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18984191" cy="1086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0</xdr:rowOff>
    </xdr:from>
    <xdr:to>
      <xdr:col>21</xdr:col>
      <xdr:colOff>362816</xdr:colOff>
      <xdr:row>5</xdr:row>
      <xdr:rowOff>134216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0"/>
          <a:ext cx="18984191" cy="1086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0:E22" totalsRowShown="0">
  <autoFilter ref="B10:E22"/>
  <tableColumns count="4">
    <tableColumn id="1" name="Componente"/>
    <tableColumn id="2" name="2010"/>
    <tableColumn id="3" name="2011"/>
    <tableColumn id="4" name="201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G22"/>
  <sheetViews>
    <sheetView workbookViewId="0">
      <selection activeCell="B21" sqref="B21"/>
    </sheetView>
  </sheetViews>
  <sheetFormatPr baseColWidth="10" defaultRowHeight="15"/>
  <cols>
    <col min="1" max="1" width="11.42578125" style="1"/>
    <col min="2" max="2" width="59.42578125" style="1" bestFit="1" customWidth="1"/>
    <col min="3" max="16384" width="11.42578125" style="1"/>
  </cols>
  <sheetData>
    <row r="6" spans="1:7">
      <c r="B6" s="115" t="s">
        <v>235</v>
      </c>
      <c r="C6" s="115"/>
      <c r="D6" s="115"/>
      <c r="E6" s="115"/>
    </row>
    <row r="7" spans="1:7">
      <c r="B7" s="115"/>
      <c r="C7" s="115"/>
      <c r="D7" s="115"/>
      <c r="E7" s="115"/>
      <c r="F7" s="7"/>
      <c r="G7" s="7"/>
    </row>
    <row r="10" spans="1:7" s="2" customFormat="1" ht="18.75">
      <c r="B10" t="s">
        <v>0</v>
      </c>
      <c r="C10" t="s">
        <v>4</v>
      </c>
      <c r="D10" t="s">
        <v>5</v>
      </c>
      <c r="E10" s="4" t="s">
        <v>175</v>
      </c>
    </row>
    <row r="11" spans="1:7" s="2" customFormat="1" ht="18.75">
      <c r="A11" s="3"/>
      <c r="B11" t="s">
        <v>6</v>
      </c>
      <c r="C11" t="s">
        <v>1</v>
      </c>
      <c r="D11" t="s">
        <v>1</v>
      </c>
      <c r="E11" s="4" t="s">
        <v>1</v>
      </c>
    </row>
    <row r="12" spans="1:7" ht="15" customHeight="1">
      <c r="A12" s="3"/>
      <c r="B12" t="s">
        <v>171</v>
      </c>
      <c r="C12" t="s">
        <v>1</v>
      </c>
      <c r="D12" t="s">
        <v>1</v>
      </c>
      <c r="E12" s="4" t="s">
        <v>1</v>
      </c>
    </row>
    <row r="13" spans="1:7" ht="15.75">
      <c r="A13" s="3"/>
      <c r="B13" t="s">
        <v>28</v>
      </c>
      <c r="C13" t="s">
        <v>1</v>
      </c>
      <c r="D13"/>
      <c r="E13" s="4" t="s">
        <v>1</v>
      </c>
    </row>
    <row r="14" spans="1:7" ht="15.75">
      <c r="A14" s="3"/>
      <c r="B14" t="s">
        <v>174</v>
      </c>
      <c r="C14" t="s">
        <v>1</v>
      </c>
      <c r="D14" t="s">
        <v>1</v>
      </c>
      <c r="E14" s="4" t="s">
        <v>1</v>
      </c>
    </row>
    <row r="15" spans="1:7" ht="15.75">
      <c r="A15" s="3"/>
      <c r="B15" t="s">
        <v>2</v>
      </c>
      <c r="C15" t="s">
        <v>1</v>
      </c>
      <c r="D15" t="s">
        <v>1</v>
      </c>
      <c r="E15" s="4" t="s">
        <v>1</v>
      </c>
    </row>
    <row r="16" spans="1:7" ht="15.75">
      <c r="A16" s="3"/>
      <c r="B16" t="s">
        <v>30</v>
      </c>
      <c r="C16" t="s">
        <v>1</v>
      </c>
      <c r="D16" t="s">
        <v>1</v>
      </c>
      <c r="E16" s="4" t="s">
        <v>1</v>
      </c>
    </row>
    <row r="17" spans="1:5" ht="15.75">
      <c r="A17" s="3"/>
      <c r="B17" t="s">
        <v>31</v>
      </c>
      <c r="C17" t="s">
        <v>1</v>
      </c>
      <c r="D17" t="s">
        <v>1</v>
      </c>
      <c r="E17" s="4" t="s">
        <v>1</v>
      </c>
    </row>
    <row r="18" spans="1:5" ht="15.75">
      <c r="A18" s="3"/>
      <c r="B18" t="s">
        <v>3</v>
      </c>
      <c r="C18" t="s">
        <v>1</v>
      </c>
      <c r="D18" t="s">
        <v>1</v>
      </c>
      <c r="E18" s="4" t="s">
        <v>1</v>
      </c>
    </row>
    <row r="19" spans="1:5" ht="15.75">
      <c r="A19" s="3"/>
      <c r="B19" t="s">
        <v>59</v>
      </c>
      <c r="C19" t="s">
        <v>1</v>
      </c>
      <c r="D19" t="s">
        <v>1</v>
      </c>
      <c r="E19" s="4" t="s">
        <v>1</v>
      </c>
    </row>
    <row r="20" spans="1:5" ht="15.75">
      <c r="A20" s="3"/>
      <c r="B20" t="s">
        <v>38</v>
      </c>
      <c r="C20" t="s">
        <v>1</v>
      </c>
      <c r="D20" t="s">
        <v>1</v>
      </c>
      <c r="E20" s="4" t="s">
        <v>1</v>
      </c>
    </row>
    <row r="21" spans="1:5" ht="15.75">
      <c r="A21" s="3"/>
      <c r="B21" t="s">
        <v>118</v>
      </c>
      <c r="C21" t="s">
        <v>1</v>
      </c>
      <c r="D21" t="s">
        <v>1</v>
      </c>
      <c r="E21" s="4" t="s">
        <v>1</v>
      </c>
    </row>
    <row r="22" spans="1:5">
      <c r="B22" t="s">
        <v>117</v>
      </c>
      <c r="C22" t="s">
        <v>1</v>
      </c>
      <c r="D22" t="s">
        <v>1</v>
      </c>
      <c r="E22" s="4" t="s">
        <v>1</v>
      </c>
    </row>
  </sheetData>
  <mergeCells count="1">
    <mergeCell ref="B6:E7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6:S208"/>
  <sheetViews>
    <sheetView tabSelected="1" topLeftCell="A133" zoomScale="85" zoomScaleNormal="85" workbookViewId="0">
      <selection activeCell="E136" sqref="E136"/>
    </sheetView>
  </sheetViews>
  <sheetFormatPr baseColWidth="10" defaultRowHeight="15" customHeight="1"/>
  <cols>
    <col min="1" max="1" width="6.5703125" style="12" customWidth="1"/>
    <col min="2" max="2" width="15.42578125" style="12" customWidth="1"/>
    <col min="3" max="3" width="21.42578125" style="12" customWidth="1"/>
    <col min="4" max="4" width="23.7109375" style="12" customWidth="1"/>
    <col min="5" max="5" width="18.42578125" style="12" customWidth="1"/>
    <col min="6" max="6" width="19.42578125" style="12" customWidth="1"/>
    <col min="7" max="7" width="13" style="12" customWidth="1"/>
    <col min="8" max="8" width="23" style="12" customWidth="1"/>
    <col min="9" max="12" width="11.42578125" style="12"/>
    <col min="13" max="13" width="15" style="12" customWidth="1"/>
    <col min="14" max="14" width="15.42578125" style="12" customWidth="1"/>
    <col min="15" max="16384" width="11.42578125" style="12"/>
  </cols>
  <sheetData>
    <row r="6" spans="1:13">
      <c r="B6" s="133" t="s">
        <v>235</v>
      </c>
      <c r="C6" s="133"/>
      <c r="D6" s="133"/>
      <c r="E6" s="133"/>
      <c r="F6" s="133"/>
      <c r="G6" s="133"/>
      <c r="H6" s="133"/>
      <c r="I6" s="133"/>
    </row>
    <row r="7" spans="1:13">
      <c r="B7" s="133"/>
      <c r="C7" s="133"/>
      <c r="D7" s="133"/>
      <c r="E7" s="133"/>
      <c r="F7" s="133"/>
      <c r="G7" s="133"/>
      <c r="H7" s="133"/>
      <c r="I7" s="133"/>
    </row>
    <row r="8" spans="1:13" ht="15" customHeight="1">
      <c r="B8" s="133" t="s">
        <v>7</v>
      </c>
      <c r="C8" s="133"/>
      <c r="D8" s="133"/>
      <c r="E8" s="133"/>
      <c r="F8" s="133"/>
      <c r="G8" s="133"/>
      <c r="H8" s="133"/>
      <c r="I8" s="133"/>
    </row>
    <row r="10" spans="1:13" ht="15" customHeight="1">
      <c r="A10" s="13">
        <v>1</v>
      </c>
      <c r="B10" s="134" t="s">
        <v>6</v>
      </c>
      <c r="C10" s="134"/>
      <c r="D10" s="30"/>
    </row>
    <row r="11" spans="1:13" ht="15" customHeight="1">
      <c r="A11" s="31"/>
      <c r="B11" s="134">
        <v>2010</v>
      </c>
      <c r="C11" s="134"/>
      <c r="D11" s="14"/>
      <c r="G11" s="15"/>
      <c r="M11" s="16"/>
    </row>
    <row r="12" spans="1:13" ht="15" customHeight="1">
      <c r="A12" s="31"/>
      <c r="B12" s="117" t="s">
        <v>12</v>
      </c>
      <c r="C12" s="117"/>
      <c r="D12" s="14"/>
      <c r="G12" s="15"/>
      <c r="M12" s="16"/>
    </row>
    <row r="13" spans="1:13" ht="15" customHeight="1">
      <c r="A13" s="31"/>
      <c r="B13" s="33" t="s">
        <v>13</v>
      </c>
      <c r="C13" s="17">
        <v>3818</v>
      </c>
      <c r="D13" s="14"/>
      <c r="G13" s="15"/>
      <c r="M13" s="16"/>
    </row>
    <row r="14" spans="1:13" ht="15" customHeight="1">
      <c r="A14" s="31"/>
      <c r="B14" s="15" t="s">
        <v>242</v>
      </c>
      <c r="D14" s="14"/>
      <c r="G14" s="15"/>
      <c r="M14" s="16"/>
    </row>
    <row r="15" spans="1:13" ht="15" customHeight="1">
      <c r="A15" s="31"/>
      <c r="B15" s="15"/>
      <c r="D15" s="14"/>
      <c r="G15" s="15"/>
      <c r="M15" s="16"/>
    </row>
    <row r="16" spans="1:13" ht="15" customHeight="1">
      <c r="A16" s="31"/>
      <c r="B16" s="30">
        <v>2011</v>
      </c>
      <c r="C16" s="30"/>
      <c r="D16" s="14"/>
      <c r="G16" s="15"/>
      <c r="M16" s="16"/>
    </row>
    <row r="17" spans="1:13" ht="15" customHeight="1">
      <c r="A17" s="31"/>
      <c r="B17" s="117" t="s">
        <v>12</v>
      </c>
      <c r="C17" s="117"/>
      <c r="D17" s="14"/>
      <c r="G17" s="15"/>
      <c r="M17" s="16"/>
    </row>
    <row r="18" spans="1:13" ht="15" customHeight="1">
      <c r="A18" s="31"/>
      <c r="B18" s="33" t="s">
        <v>13</v>
      </c>
      <c r="C18" s="17">
        <v>6931</v>
      </c>
      <c r="D18" s="14"/>
      <c r="G18" s="15"/>
      <c r="M18" s="16"/>
    </row>
    <row r="19" spans="1:13" ht="15" customHeight="1">
      <c r="A19" s="31"/>
      <c r="B19" s="16" t="s">
        <v>237</v>
      </c>
      <c r="D19" s="14"/>
      <c r="G19" s="15"/>
      <c r="M19" s="16"/>
    </row>
    <row r="20" spans="1:13" ht="15" customHeight="1">
      <c r="A20" s="31"/>
      <c r="B20" s="16"/>
      <c r="D20" s="14"/>
      <c r="G20" s="15"/>
      <c r="M20" s="16"/>
    </row>
    <row r="21" spans="1:13" ht="15" customHeight="1">
      <c r="A21" s="31"/>
      <c r="B21" s="30">
        <v>2012</v>
      </c>
      <c r="C21" s="30"/>
      <c r="D21" s="14"/>
      <c r="G21" s="15"/>
      <c r="M21" s="16"/>
    </row>
    <row r="22" spans="1:13" ht="15" customHeight="1">
      <c r="A22" s="31"/>
      <c r="B22" s="117" t="s">
        <v>12</v>
      </c>
      <c r="C22" s="117"/>
      <c r="D22" s="14"/>
      <c r="G22" s="15"/>
      <c r="M22" s="16"/>
    </row>
    <row r="23" spans="1:13" ht="15" customHeight="1">
      <c r="A23" s="31"/>
      <c r="B23" s="33" t="s">
        <v>13</v>
      </c>
      <c r="C23" s="17">
        <v>5304</v>
      </c>
      <c r="D23" s="14"/>
      <c r="G23" s="15"/>
      <c r="M23" s="16"/>
    </row>
    <row r="24" spans="1:13" ht="15" customHeight="1">
      <c r="A24" s="31"/>
      <c r="B24" s="18" t="s">
        <v>238</v>
      </c>
      <c r="D24" s="14"/>
      <c r="G24" s="15"/>
      <c r="M24" s="16"/>
    </row>
    <row r="25" spans="1:13" ht="15" customHeight="1">
      <c r="A25" s="31"/>
      <c r="B25" s="16"/>
      <c r="D25" s="14"/>
      <c r="G25" s="15"/>
      <c r="H25" s="100"/>
      <c r="I25" s="100"/>
      <c r="M25" s="16"/>
    </row>
    <row r="26" spans="1:13" ht="15" customHeight="1">
      <c r="A26" s="13">
        <v>2</v>
      </c>
      <c r="B26" s="30" t="s">
        <v>171</v>
      </c>
      <c r="C26" s="13"/>
      <c r="D26" s="30"/>
      <c r="H26" s="100"/>
      <c r="I26" s="100"/>
    </row>
    <row r="27" spans="1:13" ht="15" customHeight="1">
      <c r="A27" s="13"/>
      <c r="B27" s="30">
        <v>2010</v>
      </c>
      <c r="C27" s="13"/>
      <c r="D27" s="30"/>
      <c r="H27" s="100"/>
      <c r="I27" s="100"/>
    </row>
    <row r="28" spans="1:13" ht="30.75" customHeight="1">
      <c r="A28" s="13"/>
      <c r="B28" s="128" t="s">
        <v>13</v>
      </c>
      <c r="C28" s="36" t="s">
        <v>14</v>
      </c>
      <c r="H28" s="100"/>
      <c r="I28" s="100"/>
    </row>
    <row r="29" spans="1:13" ht="15" customHeight="1">
      <c r="A29" s="13"/>
      <c r="B29" s="128"/>
      <c r="C29" s="99">
        <v>4435</v>
      </c>
      <c r="H29" s="100"/>
      <c r="I29" s="100"/>
    </row>
    <row r="30" spans="1:13" ht="15" customHeight="1">
      <c r="A30" s="13"/>
      <c r="B30" s="15" t="s">
        <v>241</v>
      </c>
      <c r="C30" s="31"/>
      <c r="H30" s="100"/>
      <c r="I30" s="100"/>
    </row>
    <row r="31" spans="1:13" ht="15" customHeight="1">
      <c r="A31" s="13"/>
      <c r="B31" s="15"/>
      <c r="C31" s="31"/>
      <c r="H31" s="100"/>
      <c r="I31" s="100"/>
    </row>
    <row r="32" spans="1:13" ht="15" customHeight="1">
      <c r="A32" s="13"/>
      <c r="B32" s="30">
        <v>2011</v>
      </c>
      <c r="C32" s="13"/>
      <c r="D32" s="30"/>
      <c r="H32" s="100"/>
      <c r="I32" s="100"/>
    </row>
    <row r="33" spans="1:5" ht="33" customHeight="1">
      <c r="A33" s="13"/>
      <c r="B33" s="128" t="s">
        <v>13</v>
      </c>
      <c r="C33" s="36" t="s">
        <v>14</v>
      </c>
      <c r="D33" s="30"/>
    </row>
    <row r="34" spans="1:5" ht="15" customHeight="1">
      <c r="A34" s="13"/>
      <c r="B34" s="128"/>
      <c r="C34" s="98">
        <v>2586</v>
      </c>
      <c r="D34" s="30"/>
    </row>
    <row r="35" spans="1:5" ht="15" customHeight="1">
      <c r="A35" s="13"/>
      <c r="B35" s="16" t="s">
        <v>237</v>
      </c>
      <c r="D35" s="30"/>
    </row>
    <row r="36" spans="1:5" ht="15" customHeight="1">
      <c r="A36" s="13"/>
      <c r="B36" s="16"/>
      <c r="D36" s="30"/>
    </row>
    <row r="37" spans="1:5" ht="15" customHeight="1">
      <c r="A37" s="13"/>
      <c r="B37" s="30">
        <v>2012</v>
      </c>
      <c r="C37" s="13"/>
      <c r="D37" s="30"/>
    </row>
    <row r="38" spans="1:5" ht="28.5" customHeight="1">
      <c r="A38" s="13"/>
      <c r="B38" s="128" t="s">
        <v>13</v>
      </c>
      <c r="C38" s="36" t="s">
        <v>14</v>
      </c>
      <c r="D38" s="30"/>
    </row>
    <row r="39" spans="1:5" ht="15" customHeight="1">
      <c r="A39" s="13"/>
      <c r="B39" s="128"/>
      <c r="C39" s="113">
        <v>2997</v>
      </c>
      <c r="D39" s="30"/>
    </row>
    <row r="40" spans="1:5" ht="15" customHeight="1">
      <c r="A40" s="13"/>
      <c r="B40" s="18" t="s">
        <v>238</v>
      </c>
      <c r="D40" s="30"/>
    </row>
    <row r="41" spans="1:5" ht="15" customHeight="1">
      <c r="A41" s="13"/>
      <c r="B41" s="16"/>
      <c r="D41" s="30"/>
    </row>
    <row r="42" spans="1:5" ht="15" customHeight="1">
      <c r="A42" s="13">
        <v>3</v>
      </c>
      <c r="B42" s="30" t="s">
        <v>28</v>
      </c>
    </row>
    <row r="43" spans="1:5" ht="15" customHeight="1">
      <c r="A43" s="13"/>
      <c r="B43" s="30">
        <v>2010</v>
      </c>
    </row>
    <row r="44" spans="1:5" ht="15" customHeight="1">
      <c r="A44" s="13"/>
      <c r="B44" s="117" t="s">
        <v>13</v>
      </c>
      <c r="C44" s="117" t="s">
        <v>29</v>
      </c>
      <c r="D44" s="117"/>
      <c r="E44" s="117"/>
    </row>
    <row r="45" spans="1:5" ht="15" customHeight="1">
      <c r="A45" s="13"/>
      <c r="B45" s="117"/>
      <c r="C45" s="37" t="s">
        <v>15</v>
      </c>
      <c r="D45" s="37" t="s">
        <v>16</v>
      </c>
      <c r="E45" s="37" t="s">
        <v>17</v>
      </c>
    </row>
    <row r="46" spans="1:5" ht="15" customHeight="1">
      <c r="A46" s="13"/>
      <c r="B46" s="32" t="s">
        <v>11</v>
      </c>
      <c r="C46" s="17">
        <v>1250.0449000000001</v>
      </c>
      <c r="D46" s="17">
        <v>2567.9551000000151</v>
      </c>
      <c r="E46" s="17">
        <f>+C46+D46</f>
        <v>3818.0000000000155</v>
      </c>
    </row>
    <row r="47" spans="1:5" ht="15" customHeight="1">
      <c r="A47" s="13"/>
      <c r="B47" s="33" t="s">
        <v>21</v>
      </c>
      <c r="C47" s="34">
        <v>0.32740830277632321</v>
      </c>
      <c r="D47" s="34">
        <v>0.67259169722368328</v>
      </c>
      <c r="E47" s="35">
        <f>+C47+D47</f>
        <v>1.0000000000000064</v>
      </c>
    </row>
    <row r="48" spans="1:5" ht="15" customHeight="1">
      <c r="A48" s="13"/>
      <c r="B48" s="16" t="s">
        <v>240</v>
      </c>
    </row>
    <row r="49" spans="1:8" ht="15" customHeight="1">
      <c r="A49" s="13"/>
      <c r="B49" s="16"/>
    </row>
    <row r="50" spans="1:8" ht="15" customHeight="1">
      <c r="A50" s="13"/>
      <c r="B50" s="16">
        <v>2012</v>
      </c>
    </row>
    <row r="51" spans="1:8" ht="15" customHeight="1">
      <c r="A51" s="13"/>
      <c r="B51" s="154" t="s">
        <v>176</v>
      </c>
      <c r="C51" s="154" t="s">
        <v>15</v>
      </c>
      <c r="D51" s="154" t="s">
        <v>16</v>
      </c>
      <c r="E51" s="154" t="s">
        <v>17</v>
      </c>
    </row>
    <row r="52" spans="1:8" ht="15" customHeight="1">
      <c r="A52" s="13"/>
      <c r="B52" s="32" t="s">
        <v>11</v>
      </c>
      <c r="C52" s="155">
        <v>2406.2017399999913</v>
      </c>
      <c r="D52" s="156">
        <v>2897.7982799999991</v>
      </c>
      <c r="E52" s="155">
        <v>5304.0000200000131</v>
      </c>
    </row>
    <row r="53" spans="1:8" ht="15" customHeight="1">
      <c r="A53" s="13"/>
      <c r="B53" s="114" t="s">
        <v>21</v>
      </c>
      <c r="C53" s="157">
        <f>+C52/E52</f>
        <v>0.45365794323658115</v>
      </c>
      <c r="D53" s="157">
        <f>+D52/E52</f>
        <v>0.54634205676341452</v>
      </c>
      <c r="E53" s="157">
        <f>SUM(C53:D53)</f>
        <v>0.99999999999999567</v>
      </c>
    </row>
    <row r="54" spans="1:8" ht="15" customHeight="1">
      <c r="A54" s="13"/>
      <c r="B54" s="16" t="s">
        <v>184</v>
      </c>
      <c r="C54" s="153"/>
      <c r="D54" s="153"/>
      <c r="E54" s="153"/>
    </row>
    <row r="55" spans="1:8" ht="15" customHeight="1">
      <c r="A55" s="13"/>
      <c r="B55" s="16"/>
      <c r="D55" s="30"/>
    </row>
    <row r="56" spans="1:8" ht="15" customHeight="1">
      <c r="A56" s="13">
        <v>4</v>
      </c>
      <c r="B56" s="31" t="s">
        <v>8</v>
      </c>
      <c r="C56" s="13"/>
      <c r="D56" s="30"/>
    </row>
    <row r="57" spans="1:8" ht="15" customHeight="1">
      <c r="A57" s="13"/>
      <c r="B57" s="31">
        <v>2010</v>
      </c>
      <c r="C57" s="13"/>
      <c r="D57" s="30"/>
    </row>
    <row r="58" spans="1:8" ht="15" customHeight="1">
      <c r="A58" s="13"/>
      <c r="B58" s="117" t="s">
        <v>13</v>
      </c>
      <c r="C58" s="117" t="s">
        <v>19</v>
      </c>
      <c r="D58" s="117"/>
      <c r="E58" s="117"/>
      <c r="F58" s="117" t="s">
        <v>20</v>
      </c>
      <c r="G58" s="117"/>
      <c r="H58" s="117"/>
    </row>
    <row r="59" spans="1:8" ht="15" customHeight="1">
      <c r="A59" s="13"/>
      <c r="B59" s="117"/>
      <c r="C59" s="37" t="s">
        <v>15</v>
      </c>
      <c r="D59" s="37" t="s">
        <v>16</v>
      </c>
      <c r="E59" s="37" t="s">
        <v>17</v>
      </c>
      <c r="F59" s="37" t="s">
        <v>15</v>
      </c>
      <c r="G59" s="37" t="s">
        <v>16</v>
      </c>
      <c r="H59" s="37" t="s">
        <v>17</v>
      </c>
    </row>
    <row r="60" spans="1:8" ht="15" customHeight="1">
      <c r="A60" s="13"/>
      <c r="B60" s="32" t="s">
        <v>11</v>
      </c>
      <c r="C60" s="17">
        <v>480.06100000000038</v>
      </c>
      <c r="D60" s="17">
        <v>3337.9390000000171</v>
      </c>
      <c r="E60" s="17">
        <f>+C60+D60</f>
        <v>3818.0000000000173</v>
      </c>
      <c r="F60" s="17">
        <v>452.67790000000019</v>
      </c>
      <c r="G60" s="17">
        <v>3365.3221000000171</v>
      </c>
      <c r="H60" s="17">
        <f>+F60+G60</f>
        <v>3818.0000000000173</v>
      </c>
    </row>
    <row r="61" spans="1:8" ht="15" customHeight="1">
      <c r="A61" s="13"/>
      <c r="B61" s="33" t="s">
        <v>21</v>
      </c>
      <c r="C61" s="34">
        <v>0.12573624934520736</v>
      </c>
      <c r="D61" s="34">
        <v>0.8742637506548</v>
      </c>
      <c r="E61" s="35">
        <f>+C61+D61</f>
        <v>1.0000000000000073</v>
      </c>
      <c r="F61" s="34">
        <v>0.11856414353064471</v>
      </c>
      <c r="G61" s="34">
        <v>0.88143585646936273</v>
      </c>
      <c r="H61" s="35">
        <f>+F61+G61</f>
        <v>1.0000000000000075</v>
      </c>
    </row>
    <row r="62" spans="1:8" ht="15" customHeight="1">
      <c r="A62" s="13"/>
      <c r="B62" s="15" t="s">
        <v>241</v>
      </c>
    </row>
    <row r="63" spans="1:8" ht="15" customHeight="1">
      <c r="A63" s="13"/>
      <c r="B63" s="31"/>
      <c r="C63" s="13"/>
      <c r="D63" s="30"/>
    </row>
    <row r="64" spans="1:8" ht="15" customHeight="1">
      <c r="A64" s="13"/>
      <c r="B64" s="31">
        <v>2011</v>
      </c>
      <c r="C64" s="13"/>
      <c r="D64" s="30"/>
    </row>
    <row r="65" spans="1:17" ht="15" customHeight="1">
      <c r="A65" s="13"/>
      <c r="B65" s="117"/>
      <c r="C65" s="132" t="s">
        <v>22</v>
      </c>
      <c r="D65" s="132"/>
      <c r="E65" s="132"/>
      <c r="F65" s="132" t="s">
        <v>23</v>
      </c>
      <c r="G65" s="132"/>
      <c r="H65" s="132"/>
    </row>
    <row r="66" spans="1:17" ht="15" customHeight="1">
      <c r="A66" s="13"/>
      <c r="B66" s="117"/>
      <c r="C66" s="38" t="s">
        <v>15</v>
      </c>
      <c r="D66" s="38" t="s">
        <v>16</v>
      </c>
      <c r="E66" s="38" t="s">
        <v>17</v>
      </c>
      <c r="F66" s="38" t="s">
        <v>15</v>
      </c>
      <c r="G66" s="38" t="s">
        <v>16</v>
      </c>
      <c r="H66" s="38" t="s">
        <v>17</v>
      </c>
    </row>
    <row r="67" spans="1:17" ht="15" customHeight="1">
      <c r="A67" s="13"/>
      <c r="B67" s="41" t="s">
        <v>11</v>
      </c>
      <c r="C67" s="17">
        <v>1184.2035200000005</v>
      </c>
      <c r="D67" s="17">
        <v>5746.7964599999941</v>
      </c>
      <c r="E67" s="17">
        <f>+C67+D67</f>
        <v>6930.999979999995</v>
      </c>
      <c r="F67" s="17">
        <v>886.08038999999951</v>
      </c>
      <c r="G67" s="17">
        <v>6044.9195899999813</v>
      </c>
      <c r="H67" s="17">
        <f>+F67+G67</f>
        <v>6930.9999799999805</v>
      </c>
    </row>
    <row r="68" spans="1:17" ht="15" customHeight="1">
      <c r="A68" s="13"/>
      <c r="B68" s="40" t="s">
        <v>21</v>
      </c>
      <c r="C68" s="34">
        <v>0.170856084752147</v>
      </c>
      <c r="D68" s="34">
        <v>0.82914391524786013</v>
      </c>
      <c r="E68" s="35">
        <f>+C68+D68</f>
        <v>1.0000000000000071</v>
      </c>
      <c r="F68" s="34">
        <v>0.12784308073248712</v>
      </c>
      <c r="G68" s="34">
        <v>0.87215691926751815</v>
      </c>
      <c r="H68" s="35">
        <f>+F68+G68</f>
        <v>1.0000000000000053</v>
      </c>
    </row>
    <row r="69" spans="1:17" ht="15" customHeight="1">
      <c r="A69" s="13"/>
      <c r="B69" s="16" t="s">
        <v>237</v>
      </c>
    </row>
    <row r="70" spans="1:17" ht="15" customHeight="1">
      <c r="A70" s="13"/>
      <c r="B70" s="30"/>
      <c r="C70" s="13"/>
      <c r="D70" s="30"/>
    </row>
    <row r="71" spans="1:17" ht="15" customHeight="1">
      <c r="A71" s="13"/>
      <c r="B71" s="116" t="s">
        <v>176</v>
      </c>
      <c r="C71" s="116" t="s">
        <v>177</v>
      </c>
      <c r="D71" s="116"/>
      <c r="E71" s="116"/>
      <c r="F71" s="116" t="s">
        <v>178</v>
      </c>
      <c r="G71" s="116"/>
      <c r="H71" s="116"/>
      <c r="I71" s="116" t="s">
        <v>179</v>
      </c>
      <c r="J71" s="116"/>
      <c r="K71" s="116"/>
      <c r="L71" s="116" t="s">
        <v>180</v>
      </c>
      <c r="M71" s="116"/>
      <c r="N71" s="116"/>
      <c r="O71" s="116" t="s">
        <v>181</v>
      </c>
      <c r="P71" s="116"/>
      <c r="Q71" s="116"/>
    </row>
    <row r="72" spans="1:17" ht="15" customHeight="1">
      <c r="A72" s="13"/>
      <c r="B72" s="116"/>
      <c r="C72" s="5" t="s">
        <v>15</v>
      </c>
      <c r="D72" s="5" t="s">
        <v>16</v>
      </c>
      <c r="E72" s="5" t="s">
        <v>17</v>
      </c>
      <c r="F72" s="5" t="s">
        <v>15</v>
      </c>
      <c r="G72" s="5" t="s">
        <v>16</v>
      </c>
      <c r="H72" s="5" t="s">
        <v>17</v>
      </c>
      <c r="I72" s="5" t="s">
        <v>15</v>
      </c>
      <c r="J72" s="5" t="s">
        <v>16</v>
      </c>
      <c r="K72" s="5" t="s">
        <v>17</v>
      </c>
      <c r="L72" s="5" t="s">
        <v>15</v>
      </c>
      <c r="M72" s="5" t="s">
        <v>16</v>
      </c>
      <c r="N72" s="5" t="s">
        <v>17</v>
      </c>
      <c r="O72" s="5" t="s">
        <v>15</v>
      </c>
      <c r="P72" s="5" t="s">
        <v>16</v>
      </c>
      <c r="Q72" s="5" t="s">
        <v>17</v>
      </c>
    </row>
    <row r="73" spans="1:17" ht="15" customHeight="1">
      <c r="A73" s="13"/>
      <c r="B73" s="9" t="s">
        <v>182</v>
      </c>
      <c r="C73" s="20">
        <v>1149.5347500000018</v>
      </c>
      <c r="D73" s="20">
        <v>4154.4652699999979</v>
      </c>
      <c r="E73" s="20">
        <v>5304.0000200000131</v>
      </c>
      <c r="F73" s="20">
        <v>1552.6998799999985</v>
      </c>
      <c r="G73" s="20">
        <v>3751.3001399999912</v>
      </c>
      <c r="H73" s="20">
        <v>5304.0000200000131</v>
      </c>
      <c r="I73" s="20">
        <v>1487.6523299999978</v>
      </c>
      <c r="J73" s="20">
        <v>3816.3476899999887</v>
      </c>
      <c r="K73" s="20">
        <v>5304.0000200000131</v>
      </c>
      <c r="L73" s="20">
        <v>1487.6523299999978</v>
      </c>
      <c r="M73" s="20">
        <v>3816.3476899999887</v>
      </c>
      <c r="N73" s="20">
        <v>5304.0000200000131</v>
      </c>
      <c r="O73" s="20">
        <v>1487.6523299999978</v>
      </c>
      <c r="P73" s="20">
        <v>3816.3476899999887</v>
      </c>
      <c r="Q73" s="20">
        <v>5304.0000200000131</v>
      </c>
    </row>
    <row r="74" spans="1:17" ht="15" customHeight="1">
      <c r="A74" s="13"/>
      <c r="B74" s="10" t="s">
        <v>183</v>
      </c>
      <c r="C74" s="11">
        <f>+C73/E73</f>
        <v>0.21672977859453307</v>
      </c>
      <c r="D74" s="11">
        <f>+D73/E73</f>
        <v>0.78327022140546443</v>
      </c>
      <c r="E74" s="11">
        <f>+C74+D74</f>
        <v>0.99999999999999756</v>
      </c>
      <c r="F74" s="11" t="s">
        <v>185</v>
      </c>
      <c r="G74" s="11" t="s">
        <v>186</v>
      </c>
      <c r="H74" s="11">
        <v>1</v>
      </c>
      <c r="I74" s="11">
        <f>+I73/K73</f>
        <v>0.28047743672519709</v>
      </c>
      <c r="J74" s="11" t="s">
        <v>187</v>
      </c>
      <c r="K74" s="11">
        <v>1</v>
      </c>
      <c r="L74" s="11">
        <f>+L73/N73</f>
        <v>0.28047743672519709</v>
      </c>
      <c r="M74" s="11" t="s">
        <v>187</v>
      </c>
      <c r="N74" s="11">
        <v>1</v>
      </c>
      <c r="O74" s="11">
        <f>+O73/Q73</f>
        <v>0.28047743672519709</v>
      </c>
      <c r="P74" s="11" t="s">
        <v>187</v>
      </c>
      <c r="Q74" s="11">
        <v>1</v>
      </c>
    </row>
    <row r="75" spans="1:17" ht="15" customHeight="1">
      <c r="A75" s="13"/>
      <c r="B75" s="6" t="s">
        <v>184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customHeight="1">
      <c r="A76" s="13"/>
      <c r="B76" s="30"/>
      <c r="C76" s="13"/>
      <c r="D76" s="30"/>
    </row>
    <row r="77" spans="1:17" ht="15" customHeight="1">
      <c r="A77" s="13">
        <v>5</v>
      </c>
      <c r="B77" s="30" t="s">
        <v>2</v>
      </c>
      <c r="C77" s="13"/>
      <c r="D77" s="30"/>
    </row>
    <row r="78" spans="1:17" ht="15" customHeight="1">
      <c r="A78" s="13"/>
      <c r="B78" s="30">
        <v>2010</v>
      </c>
      <c r="C78" s="13"/>
      <c r="D78" s="30"/>
    </row>
    <row r="79" spans="1:17" ht="15" customHeight="1">
      <c r="A79" s="13"/>
      <c r="B79" s="117" t="s">
        <v>13</v>
      </c>
      <c r="C79" s="117" t="s">
        <v>2</v>
      </c>
      <c r="D79" s="117"/>
      <c r="E79" s="117"/>
    </row>
    <row r="80" spans="1:17" ht="15" customHeight="1">
      <c r="A80" s="13"/>
      <c r="B80" s="117"/>
      <c r="C80" s="37" t="s">
        <v>25</v>
      </c>
      <c r="D80" s="37" t="s">
        <v>27</v>
      </c>
      <c r="E80" s="37" t="s">
        <v>17</v>
      </c>
    </row>
    <row r="81" spans="1:5" ht="15" customHeight="1">
      <c r="A81" s="13"/>
      <c r="B81" s="32" t="s">
        <v>11</v>
      </c>
      <c r="C81" s="17">
        <v>137.07729999999998</v>
      </c>
      <c r="D81" s="17">
        <v>316</v>
      </c>
      <c r="E81" s="17">
        <v>453.07729999999998</v>
      </c>
    </row>
    <row r="82" spans="1:5" ht="15" customHeight="1">
      <c r="A82" s="13"/>
      <c r="B82" s="33" t="s">
        <v>21</v>
      </c>
      <c r="C82" s="34">
        <v>0.30254726952773842</v>
      </c>
      <c r="D82" s="34">
        <v>0.69745273047226164</v>
      </c>
      <c r="E82" s="35">
        <v>1</v>
      </c>
    </row>
    <row r="83" spans="1:5" ht="15" customHeight="1">
      <c r="A83" s="13"/>
      <c r="B83" s="15" t="s">
        <v>241</v>
      </c>
    </row>
    <row r="84" spans="1:5" ht="15" customHeight="1">
      <c r="A84" s="13"/>
      <c r="B84" s="15"/>
    </row>
    <row r="85" spans="1:5" ht="15" customHeight="1">
      <c r="A85" s="13"/>
      <c r="B85" s="30">
        <v>2011</v>
      </c>
      <c r="C85" s="13"/>
      <c r="D85" s="30"/>
    </row>
    <row r="86" spans="1:5" ht="15" customHeight="1">
      <c r="A86" s="13"/>
      <c r="B86" s="117" t="s">
        <v>13</v>
      </c>
      <c r="C86" s="118" t="s">
        <v>24</v>
      </c>
      <c r="D86" s="118"/>
      <c r="E86" s="118"/>
    </row>
    <row r="87" spans="1:5" ht="15" customHeight="1">
      <c r="A87" s="13"/>
      <c r="B87" s="117"/>
      <c r="C87" s="39" t="s">
        <v>25</v>
      </c>
      <c r="D87" s="39" t="s">
        <v>26</v>
      </c>
      <c r="E87" s="39" t="s">
        <v>17</v>
      </c>
    </row>
    <row r="88" spans="1:5" ht="15" customHeight="1">
      <c r="A88" s="13"/>
      <c r="B88" s="41" t="s">
        <v>11</v>
      </c>
      <c r="C88" s="17">
        <v>422.87261000000029</v>
      </c>
      <c r="D88" s="17">
        <v>463.20778000000041</v>
      </c>
      <c r="E88" s="17">
        <f>+C88+D88</f>
        <v>886.08039000000076</v>
      </c>
    </row>
    <row r="89" spans="1:5" ht="15" customHeight="1">
      <c r="A89" s="13"/>
      <c r="B89" s="40" t="s">
        <v>21</v>
      </c>
      <c r="C89" s="34">
        <v>0.47723955385131656</v>
      </c>
      <c r="D89" s="34">
        <v>0.52276044614868478</v>
      </c>
      <c r="E89" s="35">
        <f>+C89+D89</f>
        <v>1.0000000000000013</v>
      </c>
    </row>
    <row r="90" spans="1:5" ht="15" customHeight="1">
      <c r="B90" s="16" t="s">
        <v>237</v>
      </c>
    </row>
    <row r="91" spans="1:5" ht="15" customHeight="1">
      <c r="B91" s="16"/>
    </row>
    <row r="92" spans="1:5" ht="15" customHeight="1">
      <c r="A92" s="13"/>
      <c r="B92" s="30">
        <v>2012</v>
      </c>
      <c r="C92" s="13"/>
      <c r="D92" s="30"/>
    </row>
    <row r="93" spans="1:5" ht="15" customHeight="1">
      <c r="A93" s="13"/>
      <c r="B93" s="117" t="s">
        <v>13</v>
      </c>
      <c r="C93" s="118" t="s">
        <v>24</v>
      </c>
      <c r="D93" s="118"/>
      <c r="E93" s="118"/>
    </row>
    <row r="94" spans="1:5" ht="15" customHeight="1">
      <c r="A94" s="13"/>
      <c r="B94" s="117"/>
      <c r="C94" s="39" t="s">
        <v>25</v>
      </c>
      <c r="D94" s="39" t="s">
        <v>26</v>
      </c>
      <c r="E94" s="39" t="s">
        <v>17</v>
      </c>
    </row>
    <row r="95" spans="1:5" ht="15" customHeight="1">
      <c r="A95" s="13"/>
      <c r="B95" s="41" t="s">
        <v>11</v>
      </c>
      <c r="C95" s="17">
        <v>428</v>
      </c>
      <c r="D95" s="17">
        <v>488</v>
      </c>
      <c r="E95" s="17">
        <v>916</v>
      </c>
    </row>
    <row r="96" spans="1:5" ht="15" customHeight="1">
      <c r="A96" s="13"/>
      <c r="B96" s="40" t="s">
        <v>21</v>
      </c>
      <c r="C96" s="34" t="s">
        <v>189</v>
      </c>
      <c r="D96" s="34" t="s">
        <v>188</v>
      </c>
      <c r="E96" s="35">
        <v>1</v>
      </c>
    </row>
    <row r="97" spans="1:4" ht="15" customHeight="1">
      <c r="B97" s="18" t="s">
        <v>238</v>
      </c>
    </row>
    <row r="98" spans="1:4" ht="15" customHeight="1">
      <c r="A98" s="13"/>
      <c r="B98" s="16"/>
    </row>
    <row r="99" spans="1:4" ht="15" customHeight="1">
      <c r="A99" s="21">
        <v>6</v>
      </c>
      <c r="B99" s="30" t="s">
        <v>30</v>
      </c>
      <c r="C99" s="13"/>
      <c r="D99" s="30"/>
    </row>
    <row r="100" spans="1:4" ht="15" customHeight="1">
      <c r="A100" s="13"/>
      <c r="B100" s="31">
        <v>2010</v>
      </c>
      <c r="C100" s="13"/>
      <c r="D100" s="30"/>
    </row>
    <row r="101" spans="1:4" ht="15" customHeight="1">
      <c r="A101" s="13"/>
      <c r="B101" s="117" t="s">
        <v>30</v>
      </c>
      <c r="C101" s="117"/>
      <c r="D101" s="30"/>
    </row>
    <row r="102" spans="1:4" ht="15" customHeight="1">
      <c r="A102" s="13"/>
      <c r="B102" s="33" t="s">
        <v>13</v>
      </c>
      <c r="C102" s="22">
        <v>205632</v>
      </c>
      <c r="D102" s="30"/>
    </row>
    <row r="103" spans="1:4" ht="15" customHeight="1">
      <c r="A103" s="13"/>
      <c r="B103" s="15" t="s">
        <v>242</v>
      </c>
      <c r="D103" s="30"/>
    </row>
    <row r="104" spans="1:4" ht="15" customHeight="1">
      <c r="A104" s="13"/>
      <c r="B104" s="31"/>
      <c r="C104" s="13"/>
      <c r="D104" s="30"/>
    </row>
    <row r="105" spans="1:4" ht="15" customHeight="1">
      <c r="A105" s="13"/>
      <c r="B105" s="31">
        <v>2011</v>
      </c>
      <c r="C105" s="13"/>
      <c r="D105" s="30"/>
    </row>
    <row r="106" spans="1:4" ht="15" customHeight="1">
      <c r="A106" s="13"/>
      <c r="B106" s="117" t="s">
        <v>30</v>
      </c>
      <c r="C106" s="117"/>
      <c r="D106" s="30"/>
    </row>
    <row r="107" spans="1:4" ht="15" customHeight="1">
      <c r="A107" s="13"/>
      <c r="B107" s="40" t="s">
        <v>13</v>
      </c>
      <c r="C107" s="17">
        <v>572538.22725999623</v>
      </c>
      <c r="D107" s="30"/>
    </row>
    <row r="108" spans="1:4" ht="15" customHeight="1">
      <c r="A108" s="13"/>
      <c r="B108" s="16" t="s">
        <v>237</v>
      </c>
      <c r="D108" s="30"/>
    </row>
    <row r="109" spans="1:4" ht="15" customHeight="1">
      <c r="A109" s="13"/>
      <c r="B109" s="16"/>
      <c r="D109" s="30"/>
    </row>
    <row r="110" spans="1:4" ht="15" customHeight="1">
      <c r="A110" s="13"/>
      <c r="B110" s="31">
        <v>2012</v>
      </c>
      <c r="C110" s="13"/>
      <c r="D110" s="30"/>
    </row>
    <row r="111" spans="1:4" ht="15" customHeight="1">
      <c r="A111" s="13"/>
      <c r="B111" s="117" t="s">
        <v>30</v>
      </c>
      <c r="C111" s="117"/>
      <c r="D111" s="30"/>
    </row>
    <row r="112" spans="1:4" ht="15" customHeight="1">
      <c r="A112" s="13"/>
      <c r="B112" s="40" t="s">
        <v>13</v>
      </c>
      <c r="C112" s="17">
        <v>417097.90476000099</v>
      </c>
      <c r="D112" s="30"/>
    </row>
    <row r="113" spans="1:8" ht="15" customHeight="1">
      <c r="A113" s="13"/>
      <c r="B113" s="18" t="s">
        <v>238</v>
      </c>
      <c r="D113" s="30"/>
    </row>
    <row r="114" spans="1:8" ht="15" customHeight="1">
      <c r="A114" s="13"/>
      <c r="B114" s="31"/>
      <c r="C114" s="13"/>
      <c r="D114" s="30"/>
    </row>
    <row r="115" spans="1:8" ht="15" customHeight="1">
      <c r="A115" s="13">
        <v>7</v>
      </c>
      <c r="B115" s="30" t="s">
        <v>31</v>
      </c>
      <c r="C115" s="13"/>
      <c r="D115" s="30"/>
    </row>
    <row r="116" spans="1:8" ht="15" customHeight="1">
      <c r="A116" s="13"/>
      <c r="B116" s="31">
        <v>2010</v>
      </c>
    </row>
    <row r="117" spans="1:8" ht="15" customHeight="1">
      <c r="A117" s="13"/>
      <c r="B117" s="117" t="s">
        <v>32</v>
      </c>
      <c r="C117" s="117"/>
      <c r="E117" s="131" t="s">
        <v>13</v>
      </c>
      <c r="F117" s="117" t="s">
        <v>32</v>
      </c>
      <c r="G117" s="117"/>
      <c r="H117" s="117"/>
    </row>
    <row r="118" spans="1:8" ht="55.5" customHeight="1">
      <c r="A118" s="13"/>
      <c r="B118" s="43" t="s">
        <v>13</v>
      </c>
      <c r="C118" s="36" t="s">
        <v>33</v>
      </c>
      <c r="E118" s="131"/>
      <c r="F118" s="37" t="s">
        <v>35</v>
      </c>
      <c r="G118" s="37" t="s">
        <v>36</v>
      </c>
      <c r="H118" s="36" t="s">
        <v>37</v>
      </c>
    </row>
    <row r="119" spans="1:8" ht="15" customHeight="1">
      <c r="A119" s="13"/>
      <c r="B119" s="32" t="s">
        <v>34</v>
      </c>
      <c r="C119" s="23">
        <v>4371</v>
      </c>
      <c r="E119" s="32" t="s">
        <v>34</v>
      </c>
      <c r="F119" s="23">
        <v>2153.4029000000005</v>
      </c>
      <c r="G119" s="23">
        <v>2217.7062000000033</v>
      </c>
      <c r="H119" s="23">
        <v>924.80550000000119</v>
      </c>
    </row>
    <row r="120" spans="1:8" ht="15" customHeight="1">
      <c r="A120" s="13"/>
      <c r="B120" s="33" t="s">
        <v>21</v>
      </c>
      <c r="C120" s="34">
        <v>2.1252086737472777E-2</v>
      </c>
      <c r="E120" s="33" t="s">
        <v>21</v>
      </c>
      <c r="F120" s="34">
        <v>0.49275724031695212</v>
      </c>
      <c r="G120" s="34">
        <v>0.50747158692216676</v>
      </c>
      <c r="H120" s="34">
        <v>0.21162068928668182</v>
      </c>
    </row>
    <row r="121" spans="1:8" ht="15" customHeight="1">
      <c r="A121" s="13"/>
      <c r="B121" s="15" t="s">
        <v>242</v>
      </c>
    </row>
    <row r="122" spans="1:8" ht="15" customHeight="1">
      <c r="A122" s="13"/>
      <c r="B122" s="15"/>
    </row>
    <row r="123" spans="1:8" ht="15" customHeight="1">
      <c r="A123" s="13"/>
      <c r="B123" s="31">
        <v>2011</v>
      </c>
    </row>
    <row r="124" spans="1:8" ht="15" customHeight="1">
      <c r="A124" s="13"/>
      <c r="B124" s="117" t="s">
        <v>32</v>
      </c>
      <c r="C124" s="117"/>
      <c r="E124" s="117" t="s">
        <v>13</v>
      </c>
      <c r="F124" s="117" t="s">
        <v>32</v>
      </c>
      <c r="G124" s="117"/>
      <c r="H124" s="117"/>
    </row>
    <row r="125" spans="1:8" ht="58.5" customHeight="1">
      <c r="A125" s="13"/>
      <c r="B125" s="43" t="s">
        <v>13</v>
      </c>
      <c r="C125" s="36" t="s">
        <v>33</v>
      </c>
      <c r="E125" s="117"/>
      <c r="F125" s="37" t="s">
        <v>35</v>
      </c>
      <c r="G125" s="37" t="s">
        <v>36</v>
      </c>
      <c r="H125" s="36" t="s">
        <v>37</v>
      </c>
    </row>
    <row r="126" spans="1:8" ht="15" customHeight="1">
      <c r="A126" s="13"/>
      <c r="B126" s="32" t="s">
        <v>34</v>
      </c>
      <c r="C126" s="25">
        <v>20142</v>
      </c>
      <c r="E126" s="32" t="s">
        <v>34</v>
      </c>
      <c r="F126" s="24">
        <v>4429</v>
      </c>
      <c r="G126" s="24">
        <v>15713</v>
      </c>
      <c r="H126" s="24">
        <v>4489</v>
      </c>
    </row>
    <row r="127" spans="1:8" ht="15" customHeight="1">
      <c r="A127" s="13"/>
      <c r="B127" s="33" t="s">
        <v>21</v>
      </c>
      <c r="C127" s="44">
        <v>3.5000000000000003E-2</v>
      </c>
      <c r="E127" s="33" t="s">
        <v>21</v>
      </c>
      <c r="F127" s="44">
        <v>0.22</v>
      </c>
      <c r="G127" s="44">
        <v>0.78</v>
      </c>
      <c r="H127" s="44">
        <v>0.223</v>
      </c>
    </row>
    <row r="128" spans="1:8" ht="15" customHeight="1">
      <c r="A128" s="13"/>
      <c r="B128" s="16" t="s">
        <v>237</v>
      </c>
    </row>
    <row r="129" spans="1:8" ht="15" customHeight="1">
      <c r="A129" s="13"/>
      <c r="B129" s="16"/>
    </row>
    <row r="130" spans="1:8" ht="15" customHeight="1">
      <c r="A130" s="21"/>
      <c r="B130" s="31">
        <v>2012</v>
      </c>
    </row>
    <row r="131" spans="1:8" ht="15" customHeight="1">
      <c r="A131" s="13"/>
      <c r="B131" s="117" t="s">
        <v>32</v>
      </c>
      <c r="C131" s="117"/>
      <c r="E131" s="117" t="s">
        <v>13</v>
      </c>
      <c r="F131" s="117" t="s">
        <v>32</v>
      </c>
      <c r="G131" s="117"/>
      <c r="H131" s="117"/>
    </row>
    <row r="132" spans="1:8" ht="58.5" customHeight="1">
      <c r="A132" s="13"/>
      <c r="B132" s="43" t="s">
        <v>13</v>
      </c>
      <c r="C132" s="36" t="s">
        <v>33</v>
      </c>
      <c r="E132" s="117"/>
      <c r="F132" s="37" t="s">
        <v>35</v>
      </c>
      <c r="G132" s="37" t="s">
        <v>36</v>
      </c>
      <c r="H132" s="36" t="s">
        <v>37</v>
      </c>
    </row>
    <row r="133" spans="1:8" ht="15" customHeight="1">
      <c r="A133" s="13"/>
      <c r="B133" s="32" t="s">
        <v>34</v>
      </c>
      <c r="C133" s="24">
        <v>8606</v>
      </c>
      <c r="E133" s="32" t="s">
        <v>34</v>
      </c>
      <c r="F133" s="158">
        <v>2488.5838400000098</v>
      </c>
      <c r="G133" s="159">
        <v>6118</v>
      </c>
      <c r="H133" s="25">
        <v>1141</v>
      </c>
    </row>
    <row r="134" spans="1:8" ht="15" customHeight="1">
      <c r="A134" s="13"/>
      <c r="B134" s="33" t="s">
        <v>21</v>
      </c>
      <c r="C134" s="44">
        <v>0.46889999999999998</v>
      </c>
      <c r="E134" s="33" t="s">
        <v>21</v>
      </c>
      <c r="F134" s="44">
        <v>0.1356</v>
      </c>
      <c r="G134" s="44">
        <v>0.33329999999999999</v>
      </c>
      <c r="H134" s="44">
        <v>6.2199999999999998E-2</v>
      </c>
    </row>
    <row r="135" spans="1:8" ht="15" customHeight="1">
      <c r="A135" s="13"/>
      <c r="B135" s="18" t="s">
        <v>238</v>
      </c>
    </row>
    <row r="136" spans="1:8" ht="15" customHeight="1">
      <c r="A136" s="13"/>
      <c r="B136" s="16"/>
    </row>
    <row r="137" spans="1:8" ht="15" customHeight="1">
      <c r="A137" s="13">
        <v>8</v>
      </c>
      <c r="B137" s="30" t="s">
        <v>3</v>
      </c>
    </row>
    <row r="138" spans="1:8" ht="15" customHeight="1">
      <c r="A138" s="13"/>
      <c r="B138" s="30">
        <v>2010</v>
      </c>
    </row>
    <row r="139" spans="1:8" ht="15" customHeight="1">
      <c r="A139" s="13"/>
      <c r="B139" s="117" t="s">
        <v>50</v>
      </c>
      <c r="C139" s="117"/>
      <c r="D139" s="117"/>
      <c r="E139" s="117"/>
      <c r="F139" s="117"/>
    </row>
    <row r="140" spans="1:8" ht="15" customHeight="1">
      <c r="A140" s="13"/>
      <c r="B140" s="128" t="s">
        <v>10</v>
      </c>
      <c r="C140" s="36" t="s">
        <v>46</v>
      </c>
      <c r="D140" s="36" t="s">
        <v>47</v>
      </c>
      <c r="E140" s="36" t="s">
        <v>48</v>
      </c>
      <c r="F140" s="36" t="s">
        <v>49</v>
      </c>
    </row>
    <row r="141" spans="1:8" ht="15" customHeight="1">
      <c r="A141" s="13"/>
      <c r="B141" s="128"/>
      <c r="C141" s="22">
        <v>355.79</v>
      </c>
      <c r="D141" s="22">
        <v>11631562.212128799</v>
      </c>
      <c r="E141" s="22">
        <v>5204467091</v>
      </c>
      <c r="F141" s="22">
        <v>15147985858.03776</v>
      </c>
    </row>
    <row r="142" spans="1:8" ht="15" customHeight="1">
      <c r="A142" s="13"/>
      <c r="B142" s="15" t="s">
        <v>243</v>
      </c>
      <c r="E142" s="32"/>
      <c r="F142" s="32"/>
    </row>
    <row r="143" spans="1:8" ht="15" customHeight="1">
      <c r="A143" s="13"/>
      <c r="B143" s="30"/>
    </row>
    <row r="144" spans="1:8" ht="15" customHeight="1">
      <c r="A144" s="13"/>
      <c r="B144" s="30">
        <v>2011</v>
      </c>
    </row>
    <row r="145" spans="1:19" ht="15" customHeight="1">
      <c r="A145" s="13"/>
      <c r="B145" s="132" t="s">
        <v>51</v>
      </c>
      <c r="C145" s="132"/>
      <c r="D145" s="132"/>
      <c r="E145" s="132"/>
      <c r="F145" s="132"/>
    </row>
    <row r="146" spans="1:19" ht="15" customHeight="1">
      <c r="A146" s="13"/>
      <c r="B146" s="128" t="s">
        <v>13</v>
      </c>
      <c r="C146" s="38" t="s">
        <v>46</v>
      </c>
      <c r="D146" s="38" t="s">
        <v>47</v>
      </c>
      <c r="E146" s="38" t="s">
        <v>48</v>
      </c>
      <c r="F146" s="38" t="s">
        <v>49</v>
      </c>
    </row>
    <row r="147" spans="1:19" ht="15" customHeight="1">
      <c r="A147" s="13"/>
      <c r="B147" s="128"/>
      <c r="C147" s="17">
        <v>120</v>
      </c>
      <c r="D147" s="17">
        <v>9100713.556968607</v>
      </c>
      <c r="E147" s="17">
        <v>9999999999</v>
      </c>
      <c r="F147" s="17">
        <v>63050956738.802277</v>
      </c>
    </row>
    <row r="148" spans="1:19" ht="15" customHeight="1">
      <c r="A148" s="13"/>
      <c r="B148" s="16" t="s">
        <v>237</v>
      </c>
    </row>
    <row r="149" spans="1:19" ht="15" customHeight="1">
      <c r="A149" s="13"/>
      <c r="B149" s="16"/>
    </row>
    <row r="150" spans="1:19" ht="15" customHeight="1">
      <c r="A150" s="13"/>
      <c r="B150" s="30">
        <v>2012</v>
      </c>
    </row>
    <row r="151" spans="1:19" ht="15" customHeight="1">
      <c r="A151" s="13"/>
      <c r="B151" s="132" t="s">
        <v>51</v>
      </c>
      <c r="C151" s="132"/>
      <c r="D151" s="132"/>
      <c r="E151" s="132"/>
      <c r="F151" s="132"/>
    </row>
    <row r="152" spans="1:19" ht="15" customHeight="1">
      <c r="A152" s="13"/>
      <c r="B152" s="128" t="s">
        <v>13</v>
      </c>
      <c r="C152" s="38" t="s">
        <v>46</v>
      </c>
      <c r="D152" s="38" t="s">
        <v>47</v>
      </c>
      <c r="E152" s="38" t="s">
        <v>48</v>
      </c>
      <c r="F152" s="38" t="s">
        <v>49</v>
      </c>
    </row>
    <row r="153" spans="1:19" ht="15" customHeight="1">
      <c r="A153" s="13"/>
      <c r="B153" s="128"/>
      <c r="C153" s="26">
        <v>303.54000000000002</v>
      </c>
      <c r="D153" s="27">
        <v>4447695.6753912065</v>
      </c>
      <c r="E153" s="26">
        <v>1119306235</v>
      </c>
      <c r="F153" s="17">
        <v>23584277034</v>
      </c>
    </row>
    <row r="154" spans="1:19" ht="15" customHeight="1">
      <c r="A154" s="13"/>
      <c r="B154" s="18" t="s">
        <v>238</v>
      </c>
    </row>
    <row r="155" spans="1:19" ht="15" customHeight="1">
      <c r="A155" s="13"/>
      <c r="B155" s="16"/>
    </row>
    <row r="156" spans="1:19" ht="15" customHeight="1">
      <c r="A156" s="13">
        <v>9</v>
      </c>
      <c r="B156" s="30" t="s">
        <v>59</v>
      </c>
    </row>
    <row r="157" spans="1:19" ht="15" customHeight="1">
      <c r="A157" s="13"/>
      <c r="B157" s="30">
        <v>2010</v>
      </c>
    </row>
    <row r="158" spans="1:19" ht="15" customHeight="1">
      <c r="A158" s="13"/>
      <c r="B158" s="117" t="s">
        <v>9</v>
      </c>
      <c r="C158" s="117"/>
      <c r="D158" s="117"/>
      <c r="E158" s="117"/>
      <c r="F158" s="117"/>
      <c r="H158" s="117" t="s">
        <v>53</v>
      </c>
      <c r="I158" s="117"/>
      <c r="J158" s="117"/>
      <c r="K158" s="117"/>
      <c r="M158" s="117" t="s">
        <v>56</v>
      </c>
      <c r="N158" s="117"/>
      <c r="O158" s="117"/>
      <c r="P158" s="117"/>
      <c r="Q158" s="117"/>
      <c r="R158" s="117"/>
      <c r="S158" s="117"/>
    </row>
    <row r="159" spans="1:19" ht="15" customHeight="1">
      <c r="A159" s="13"/>
      <c r="B159" s="128" t="s">
        <v>10</v>
      </c>
      <c r="C159" s="36" t="s">
        <v>46</v>
      </c>
      <c r="D159" s="36" t="s">
        <v>47</v>
      </c>
      <c r="E159" s="36" t="s">
        <v>48</v>
      </c>
      <c r="F159" s="36" t="s">
        <v>49</v>
      </c>
      <c r="H159" s="42" t="s">
        <v>13</v>
      </c>
      <c r="I159" s="37" t="s">
        <v>54</v>
      </c>
      <c r="J159" s="37" t="s">
        <v>55</v>
      </c>
      <c r="K159" s="37" t="s">
        <v>17</v>
      </c>
      <c r="M159" s="117" t="s">
        <v>13</v>
      </c>
      <c r="N159" s="117" t="s">
        <v>57</v>
      </c>
      <c r="O159" s="117"/>
      <c r="P159" s="117"/>
      <c r="Q159" s="117" t="s">
        <v>58</v>
      </c>
      <c r="R159" s="117"/>
      <c r="S159" s="117"/>
    </row>
    <row r="160" spans="1:19" ht="15" customHeight="1">
      <c r="A160" s="13"/>
      <c r="B160" s="128"/>
      <c r="C160" s="22">
        <v>118.68</v>
      </c>
      <c r="D160" s="22">
        <v>1931440.2581917411</v>
      </c>
      <c r="E160" s="22">
        <v>158785373</v>
      </c>
      <c r="F160" s="22">
        <v>1115053295.5384831</v>
      </c>
      <c r="H160" s="32" t="s">
        <v>11</v>
      </c>
      <c r="I160" s="23">
        <v>337.88969999999966</v>
      </c>
      <c r="J160" s="23">
        <v>3480.1103000000217</v>
      </c>
      <c r="K160" s="23">
        <f>SUM(I160:J160)</f>
        <v>3818.0000000000214</v>
      </c>
      <c r="M160" s="117"/>
      <c r="N160" s="37" t="s">
        <v>54</v>
      </c>
      <c r="O160" s="37" t="s">
        <v>55</v>
      </c>
      <c r="P160" s="37" t="s">
        <v>17</v>
      </c>
      <c r="Q160" s="37" t="s">
        <v>54</v>
      </c>
      <c r="R160" s="37" t="s">
        <v>55</v>
      </c>
      <c r="S160" s="37" t="s">
        <v>17</v>
      </c>
    </row>
    <row r="161" spans="1:19" ht="15" customHeight="1">
      <c r="A161" s="13"/>
      <c r="B161" s="16" t="s">
        <v>247</v>
      </c>
      <c r="H161" s="33" t="s">
        <v>18</v>
      </c>
      <c r="I161" s="34">
        <v>8.8499135673127394E-2</v>
      </c>
      <c r="J161" s="34">
        <v>0.91150086432688038</v>
      </c>
      <c r="K161" s="35">
        <f>SUM(I161:J161)</f>
        <v>1.0000000000000078</v>
      </c>
      <c r="M161" s="41" t="s">
        <v>11</v>
      </c>
      <c r="N161" s="23">
        <v>187.1588000000001</v>
      </c>
      <c r="O161" s="23">
        <v>150.73089999999956</v>
      </c>
      <c r="P161" s="23">
        <v>337.88969999999966</v>
      </c>
      <c r="Q161" s="23">
        <v>199.00960000000006</v>
      </c>
      <c r="R161" s="23">
        <v>138.8800999999996</v>
      </c>
      <c r="S161" s="23">
        <v>337.88969999999966</v>
      </c>
    </row>
    <row r="162" spans="1:19" ht="15" customHeight="1">
      <c r="A162" s="13"/>
      <c r="B162" s="15"/>
      <c r="H162" s="16" t="s">
        <v>244</v>
      </c>
      <c r="M162" s="40" t="s">
        <v>18</v>
      </c>
      <c r="N162" s="34">
        <v>0.55390501693304139</v>
      </c>
      <c r="O162" s="34">
        <v>0.44609498306695861</v>
      </c>
      <c r="P162" s="35">
        <v>1</v>
      </c>
      <c r="Q162" s="34">
        <v>0.58897800080914053</v>
      </c>
      <c r="R162" s="34">
        <v>0.41102199919085947</v>
      </c>
      <c r="S162" s="35">
        <v>1</v>
      </c>
    </row>
    <row r="163" spans="1:19" ht="15" customHeight="1">
      <c r="A163" s="13"/>
      <c r="B163" s="15"/>
      <c r="M163" s="15" t="s">
        <v>241</v>
      </c>
    </row>
    <row r="164" spans="1:19" ht="15" customHeight="1">
      <c r="A164" s="13"/>
      <c r="B164" s="15"/>
    </row>
    <row r="165" spans="1:19" ht="15" customHeight="1">
      <c r="A165" s="13"/>
      <c r="B165" s="30">
        <v>2011</v>
      </c>
    </row>
    <row r="166" spans="1:19" ht="15" customHeight="1">
      <c r="A166" s="13"/>
      <c r="B166" s="117" t="s">
        <v>52</v>
      </c>
      <c r="C166" s="117"/>
      <c r="D166" s="117"/>
      <c r="E166" s="117"/>
      <c r="F166" s="117"/>
      <c r="H166" s="117" t="s">
        <v>53</v>
      </c>
      <c r="I166" s="117"/>
      <c r="J166" s="117"/>
      <c r="K166" s="117"/>
      <c r="M166" s="117" t="s">
        <v>56</v>
      </c>
      <c r="N166" s="117"/>
      <c r="O166" s="117"/>
      <c r="P166" s="117"/>
      <c r="Q166" s="117"/>
      <c r="R166" s="117"/>
      <c r="S166" s="117"/>
    </row>
    <row r="167" spans="1:19" ht="15" customHeight="1">
      <c r="A167" s="13"/>
      <c r="B167" s="128" t="s">
        <v>13</v>
      </c>
      <c r="C167" s="38" t="s">
        <v>46</v>
      </c>
      <c r="D167" s="38" t="s">
        <v>47</v>
      </c>
      <c r="E167" s="38" t="s">
        <v>48</v>
      </c>
      <c r="F167" s="38" t="s">
        <v>49</v>
      </c>
      <c r="H167" s="42" t="s">
        <v>13</v>
      </c>
      <c r="I167" s="37" t="s">
        <v>15</v>
      </c>
      <c r="J167" s="37" t="s">
        <v>16</v>
      </c>
      <c r="K167" s="37" t="s">
        <v>17</v>
      </c>
      <c r="M167" s="117" t="s">
        <v>13</v>
      </c>
      <c r="N167" s="117" t="s">
        <v>57</v>
      </c>
      <c r="O167" s="117"/>
      <c r="P167" s="117"/>
      <c r="Q167" s="117" t="s">
        <v>58</v>
      </c>
      <c r="R167" s="117"/>
      <c r="S167" s="117"/>
    </row>
    <row r="168" spans="1:19" ht="15" customHeight="1">
      <c r="A168" s="13"/>
      <c r="B168" s="128"/>
      <c r="C168" s="17">
        <v>51.012</v>
      </c>
      <c r="D168" s="17">
        <v>588213.14136668516</v>
      </c>
      <c r="E168" s="17">
        <v>159707368</v>
      </c>
      <c r="F168" s="17">
        <v>1919288952.7706604</v>
      </c>
      <c r="H168" s="41" t="s">
        <v>11</v>
      </c>
      <c r="I168" s="17">
        <v>808.35125000000016</v>
      </c>
      <c r="J168" s="17">
        <v>2454.5628500000021</v>
      </c>
      <c r="K168" s="17">
        <f>SUM(I168:J168)</f>
        <v>3262.9141000000022</v>
      </c>
      <c r="M168" s="117"/>
      <c r="N168" s="37" t="s">
        <v>15</v>
      </c>
      <c r="O168" s="37" t="s">
        <v>16</v>
      </c>
      <c r="P168" s="37" t="s">
        <v>17</v>
      </c>
      <c r="Q168" s="37" t="s">
        <v>15</v>
      </c>
      <c r="R168" s="37" t="s">
        <v>16</v>
      </c>
      <c r="S168" s="37" t="s">
        <v>17</v>
      </c>
    </row>
    <row r="169" spans="1:19" ht="15" customHeight="1">
      <c r="A169" s="13"/>
      <c r="B169" s="16" t="s">
        <v>237</v>
      </c>
      <c r="H169" s="40" t="s">
        <v>21</v>
      </c>
      <c r="I169" s="34">
        <v>0.24773905325916976</v>
      </c>
      <c r="J169" s="34">
        <v>0.75226094674082555</v>
      </c>
      <c r="K169" s="35">
        <f>SUM(I169:J169)</f>
        <v>0.99999999999999534</v>
      </c>
      <c r="M169" s="41" t="s">
        <v>11</v>
      </c>
      <c r="N169" s="17">
        <v>503.5073500000002</v>
      </c>
      <c r="O169" s="17">
        <v>304.84389999999996</v>
      </c>
      <c r="P169" s="17">
        <v>808.35125000000016</v>
      </c>
      <c r="Q169" s="17">
        <v>420.19434000000041</v>
      </c>
      <c r="R169" s="17">
        <v>388.1569100000001</v>
      </c>
      <c r="S169" s="17">
        <v>808.35125000000016</v>
      </c>
    </row>
    <row r="170" spans="1:19" ht="15" customHeight="1">
      <c r="A170" s="13"/>
      <c r="B170" s="30"/>
      <c r="H170" s="16" t="s">
        <v>237</v>
      </c>
      <c r="M170" s="40" t="s">
        <v>21</v>
      </c>
      <c r="N170" s="34">
        <v>0.62288188457678528</v>
      </c>
      <c r="O170" s="34">
        <v>0.37711811542321472</v>
      </c>
      <c r="P170" s="35">
        <v>1</v>
      </c>
      <c r="Q170" s="34">
        <v>0.51981652777799292</v>
      </c>
      <c r="R170" s="34">
        <v>0.48018347222200747</v>
      </c>
      <c r="S170" s="35">
        <v>1</v>
      </c>
    </row>
    <row r="171" spans="1:19" ht="15" customHeight="1">
      <c r="A171" s="13"/>
      <c r="B171" s="30"/>
      <c r="H171" s="16"/>
      <c r="M171" s="15" t="s">
        <v>245</v>
      </c>
      <c r="N171" s="19"/>
      <c r="O171" s="19"/>
      <c r="P171" s="8"/>
      <c r="Q171" s="19"/>
      <c r="R171" s="19"/>
      <c r="S171" s="8"/>
    </row>
    <row r="172" spans="1:19" ht="15" customHeight="1">
      <c r="A172" s="13"/>
      <c r="B172" s="30">
        <v>2012</v>
      </c>
    </row>
    <row r="173" spans="1:19" ht="15" customHeight="1">
      <c r="A173" s="13"/>
      <c r="B173" s="117" t="s">
        <v>52</v>
      </c>
      <c r="C173" s="117"/>
      <c r="D173" s="117"/>
      <c r="E173" s="117"/>
      <c r="F173" s="117"/>
      <c r="H173" s="117" t="s">
        <v>53</v>
      </c>
      <c r="I173" s="117"/>
      <c r="J173" s="117"/>
      <c r="K173" s="117"/>
      <c r="M173" s="117" t="s">
        <v>56</v>
      </c>
      <c r="N173" s="117"/>
      <c r="O173" s="117"/>
      <c r="P173" s="117"/>
      <c r="Q173" s="117"/>
      <c r="R173" s="117"/>
      <c r="S173" s="117"/>
    </row>
    <row r="174" spans="1:19" ht="15" customHeight="1">
      <c r="A174" s="13"/>
      <c r="B174" s="128" t="s">
        <v>13</v>
      </c>
      <c r="C174" s="38" t="s">
        <v>46</v>
      </c>
      <c r="D174" s="38" t="s">
        <v>47</v>
      </c>
      <c r="E174" s="38" t="s">
        <v>48</v>
      </c>
      <c r="F174" s="38" t="s">
        <v>49</v>
      </c>
      <c r="H174" s="42" t="s">
        <v>13</v>
      </c>
      <c r="I174" s="37" t="s">
        <v>15</v>
      </c>
      <c r="J174" s="37" t="s">
        <v>16</v>
      </c>
      <c r="K174" s="37" t="s">
        <v>17</v>
      </c>
      <c r="M174" s="117" t="s">
        <v>13</v>
      </c>
      <c r="N174" s="117" t="s">
        <v>57</v>
      </c>
      <c r="O174" s="117"/>
      <c r="P174" s="117"/>
      <c r="Q174" s="117" t="s">
        <v>58</v>
      </c>
      <c r="R174" s="117"/>
      <c r="S174" s="117"/>
    </row>
    <row r="175" spans="1:19" ht="15" customHeight="1">
      <c r="A175" s="13"/>
      <c r="B175" s="128"/>
      <c r="C175" s="26">
        <v>119.57</v>
      </c>
      <c r="D175" s="27">
        <v>557924.35093017411</v>
      </c>
      <c r="E175" s="26">
        <v>120405435</v>
      </c>
      <c r="F175" s="17">
        <v>1341872671.6269016</v>
      </c>
      <c r="H175" s="41" t="s">
        <v>11</v>
      </c>
      <c r="I175" s="28">
        <v>498.90125000000023</v>
      </c>
      <c r="J175" s="20">
        <v>1907.3004900000003</v>
      </c>
      <c r="K175" s="28">
        <v>2406.2017399999913</v>
      </c>
      <c r="M175" s="117"/>
      <c r="N175" s="37" t="s">
        <v>15</v>
      </c>
      <c r="O175" s="37" t="s">
        <v>16</v>
      </c>
      <c r="P175" s="37" t="s">
        <v>17</v>
      </c>
      <c r="Q175" s="37" t="s">
        <v>15</v>
      </c>
      <c r="R175" s="37" t="s">
        <v>16</v>
      </c>
      <c r="S175" s="37" t="s">
        <v>17</v>
      </c>
    </row>
    <row r="176" spans="1:19" ht="15" customHeight="1">
      <c r="A176" s="13"/>
      <c r="B176" s="18" t="s">
        <v>238</v>
      </c>
      <c r="H176" s="40" t="s">
        <v>21</v>
      </c>
      <c r="I176" s="45">
        <f>+I175/K175</f>
        <v>0.20733974284300952</v>
      </c>
      <c r="J176" s="45">
        <f>+J175/K175</f>
        <v>0.79266025715699429</v>
      </c>
      <c r="K176" s="45">
        <f>SUM(I176:J176)</f>
        <v>1.0000000000000038</v>
      </c>
      <c r="M176" s="41" t="s">
        <v>11</v>
      </c>
      <c r="N176" s="28">
        <v>314.17507999999998</v>
      </c>
      <c r="O176" s="20">
        <v>184.72616999999974</v>
      </c>
      <c r="P176" s="28">
        <v>498.90125000000023</v>
      </c>
      <c r="Q176" s="28">
        <v>253.89403999999956</v>
      </c>
      <c r="R176" s="28">
        <v>245.00720999999967</v>
      </c>
      <c r="S176" s="28">
        <v>498.90125000000023</v>
      </c>
    </row>
    <row r="177" spans="1:19" ht="15" customHeight="1">
      <c r="A177" s="13"/>
      <c r="B177" s="30"/>
      <c r="H177" s="18" t="s">
        <v>238</v>
      </c>
      <c r="M177" s="40" t="s">
        <v>21</v>
      </c>
      <c r="N177" s="45">
        <f>N176/P176</f>
        <v>0.62973400046602379</v>
      </c>
      <c r="O177" s="45">
        <f>O176/P176</f>
        <v>0.37026599953397521</v>
      </c>
      <c r="P177" s="45">
        <f>SUM(N177:O177)</f>
        <v>0.999999999999999</v>
      </c>
      <c r="Q177" s="45">
        <f>+Q176/S176</f>
        <v>0.50890640181799396</v>
      </c>
      <c r="R177" s="45">
        <f>+R176/S176</f>
        <v>0.4910935981820041</v>
      </c>
      <c r="S177" s="45">
        <f>SUM(Q177:R177)</f>
        <v>0.999999999999998</v>
      </c>
    </row>
    <row r="178" spans="1:19" ht="15" customHeight="1">
      <c r="A178" s="13">
        <v>10</v>
      </c>
      <c r="B178" s="31" t="s">
        <v>38</v>
      </c>
      <c r="C178" s="13"/>
      <c r="D178" s="30"/>
      <c r="M178" s="15" t="s">
        <v>246</v>
      </c>
    </row>
    <row r="179" spans="1:19" ht="15" customHeight="1">
      <c r="A179" s="13"/>
      <c r="B179" s="31">
        <v>2010</v>
      </c>
      <c r="C179" s="13"/>
      <c r="D179" s="30"/>
    </row>
    <row r="180" spans="1:19" ht="15" customHeight="1">
      <c r="A180" s="13"/>
      <c r="B180" s="126" t="s">
        <v>13</v>
      </c>
      <c r="C180" s="126"/>
      <c r="D180" s="126"/>
      <c r="E180" s="117" t="s">
        <v>39</v>
      </c>
      <c r="F180" s="117"/>
    </row>
    <row r="181" spans="1:19" ht="15" customHeight="1">
      <c r="A181" s="13"/>
      <c r="B181" s="119" t="s">
        <v>40</v>
      </c>
      <c r="C181" s="119"/>
      <c r="D181" s="119"/>
      <c r="E181" s="129">
        <v>322887.77039999998</v>
      </c>
      <c r="F181" s="129"/>
    </row>
    <row r="182" spans="1:19" ht="15" customHeight="1">
      <c r="A182" s="13"/>
      <c r="B182" s="130" t="s">
        <v>41</v>
      </c>
      <c r="C182" s="130"/>
      <c r="D182" s="130"/>
      <c r="E182" s="124">
        <v>278690.56</v>
      </c>
      <c r="F182" s="124"/>
    </row>
    <row r="183" spans="1:19" ht="15" customHeight="1">
      <c r="A183" s="13"/>
      <c r="B183" s="127" t="s">
        <v>42</v>
      </c>
      <c r="C183" s="127"/>
      <c r="D183" s="127"/>
      <c r="E183" s="129">
        <v>4505.1804000000002</v>
      </c>
      <c r="F183" s="129"/>
    </row>
    <row r="184" spans="1:19" ht="15" customHeight="1">
      <c r="A184" s="13"/>
      <c r="B184" s="130" t="s">
        <v>43</v>
      </c>
      <c r="C184" s="130"/>
      <c r="D184" s="130"/>
      <c r="E184" s="124">
        <v>39692.030000000006</v>
      </c>
      <c r="F184" s="124"/>
    </row>
    <row r="185" spans="1:19" ht="15" customHeight="1">
      <c r="A185" s="13"/>
      <c r="B185" s="119" t="s">
        <v>44</v>
      </c>
      <c r="C185" s="119"/>
      <c r="D185" s="119"/>
      <c r="E185" s="129">
        <v>47801.020675000007</v>
      </c>
      <c r="F185" s="129"/>
    </row>
    <row r="186" spans="1:19" ht="15" customHeight="1">
      <c r="A186" s="13"/>
      <c r="B186" s="121" t="s">
        <v>45</v>
      </c>
      <c r="C186" s="121"/>
      <c r="D186" s="121"/>
      <c r="E186" s="124">
        <v>19266400.730358001</v>
      </c>
      <c r="F186" s="124"/>
    </row>
    <row r="187" spans="1:19" ht="15" customHeight="1">
      <c r="A187" s="13"/>
      <c r="B187" s="119" t="s">
        <v>17</v>
      </c>
      <c r="C187" s="119"/>
      <c r="D187" s="119"/>
      <c r="E187" s="125">
        <v>19637089.521433018</v>
      </c>
      <c r="F187" s="125"/>
    </row>
    <row r="188" spans="1:19" ht="15" customHeight="1">
      <c r="A188" s="13"/>
      <c r="B188" s="16" t="s">
        <v>244</v>
      </c>
      <c r="C188" s="29"/>
    </row>
    <row r="189" spans="1:19" ht="15" customHeight="1">
      <c r="A189" s="13"/>
      <c r="B189" s="31"/>
      <c r="C189" s="13"/>
      <c r="D189" s="30"/>
    </row>
    <row r="190" spans="1:19" ht="15" customHeight="1">
      <c r="A190" s="13"/>
      <c r="B190" s="31">
        <v>2011</v>
      </c>
      <c r="C190" s="13"/>
      <c r="D190" s="30"/>
    </row>
    <row r="191" spans="1:19" ht="15" customHeight="1">
      <c r="A191" s="13"/>
      <c r="B191" s="126" t="s">
        <v>13</v>
      </c>
      <c r="C191" s="126"/>
      <c r="D191" s="126"/>
      <c r="E191" s="117" t="s">
        <v>39</v>
      </c>
      <c r="F191" s="117"/>
    </row>
    <row r="192" spans="1:19" ht="15" customHeight="1">
      <c r="A192" s="13"/>
      <c r="B192" s="119" t="s">
        <v>41</v>
      </c>
      <c r="C192" s="119"/>
      <c r="D192" s="119"/>
      <c r="E192" s="120">
        <v>42158555.022509597</v>
      </c>
      <c r="F192" s="120"/>
    </row>
    <row r="193" spans="1:6" ht="15" customHeight="1">
      <c r="A193" s="13"/>
      <c r="B193" s="121" t="s">
        <v>42</v>
      </c>
      <c r="C193" s="121"/>
      <c r="D193" s="121"/>
      <c r="E193" s="123">
        <v>7967961.0212500002</v>
      </c>
      <c r="F193" s="123"/>
    </row>
    <row r="194" spans="1:6" ht="15" customHeight="1">
      <c r="A194" s="13"/>
      <c r="B194" s="119" t="s">
        <v>43</v>
      </c>
      <c r="C194" s="119"/>
      <c r="D194" s="119"/>
      <c r="E194" s="120">
        <v>9134953.9185368009</v>
      </c>
      <c r="F194" s="120"/>
    </row>
    <row r="195" spans="1:6" ht="15" customHeight="1">
      <c r="A195" s="13"/>
      <c r="B195" s="121" t="s">
        <v>44</v>
      </c>
      <c r="C195" s="121"/>
      <c r="D195" s="121"/>
      <c r="E195" s="123">
        <v>36973.623224000003</v>
      </c>
      <c r="F195" s="123"/>
    </row>
    <row r="196" spans="1:6" ht="15" customHeight="1">
      <c r="A196" s="13"/>
      <c r="B196" s="119" t="s">
        <v>45</v>
      </c>
      <c r="C196" s="119"/>
      <c r="D196" s="119"/>
      <c r="E196" s="120">
        <v>46614097.530770302</v>
      </c>
      <c r="F196" s="120"/>
    </row>
    <row r="197" spans="1:6" ht="15" customHeight="1">
      <c r="A197" s="13"/>
      <c r="B197" s="121" t="s">
        <v>17</v>
      </c>
      <c r="C197" s="121"/>
      <c r="D197" s="121"/>
      <c r="E197" s="122">
        <v>105912541.11629075</v>
      </c>
      <c r="F197" s="122"/>
    </row>
    <row r="198" spans="1:6" ht="15" customHeight="1">
      <c r="A198" s="13"/>
      <c r="B198" s="16" t="s">
        <v>237</v>
      </c>
    </row>
    <row r="199" spans="1:6" ht="15" customHeight="1">
      <c r="A199" s="13"/>
      <c r="B199" s="31"/>
      <c r="C199" s="13"/>
      <c r="D199" s="30"/>
    </row>
    <row r="200" spans="1:6" ht="15" customHeight="1">
      <c r="B200" s="31">
        <v>2012</v>
      </c>
      <c r="C200" s="13"/>
      <c r="D200" s="30"/>
    </row>
    <row r="201" spans="1:6" ht="15" customHeight="1">
      <c r="B201" s="126" t="s">
        <v>13</v>
      </c>
      <c r="C201" s="126"/>
      <c r="D201" s="126"/>
      <c r="E201" s="117" t="s">
        <v>39</v>
      </c>
      <c r="F201" s="117"/>
    </row>
    <row r="202" spans="1:6" ht="15" customHeight="1">
      <c r="B202" s="119" t="s">
        <v>41</v>
      </c>
      <c r="C202" s="119"/>
      <c r="D202" s="119"/>
      <c r="E202" s="120">
        <v>27372161.019909397</v>
      </c>
      <c r="F202" s="120"/>
    </row>
    <row r="203" spans="1:6" ht="15" customHeight="1">
      <c r="B203" s="121" t="s">
        <v>42</v>
      </c>
      <c r="C203" s="121"/>
      <c r="D203" s="121"/>
      <c r="E203" s="123">
        <v>37978632.414342098</v>
      </c>
      <c r="F203" s="123"/>
    </row>
    <row r="204" spans="1:6" ht="15" customHeight="1">
      <c r="B204" s="119" t="s">
        <v>43</v>
      </c>
      <c r="C204" s="119"/>
      <c r="D204" s="119"/>
      <c r="E204" s="120">
        <v>963901.89918880002</v>
      </c>
      <c r="F204" s="120"/>
    </row>
    <row r="205" spans="1:6" ht="15" customHeight="1">
      <c r="B205" s="121" t="s">
        <v>44</v>
      </c>
      <c r="C205" s="121"/>
      <c r="D205" s="121"/>
      <c r="E205" s="123">
        <v>16210795.543073401</v>
      </c>
      <c r="F205" s="123"/>
    </row>
    <row r="206" spans="1:6" ht="15" customHeight="1">
      <c r="B206" s="119" t="s">
        <v>45</v>
      </c>
      <c r="C206" s="119"/>
      <c r="D206" s="119"/>
      <c r="E206" s="120">
        <v>37289521.421870232</v>
      </c>
      <c r="F206" s="120"/>
    </row>
    <row r="207" spans="1:6" ht="15" customHeight="1">
      <c r="B207" s="121" t="s">
        <v>17</v>
      </c>
      <c r="C207" s="121"/>
      <c r="D207" s="121"/>
      <c r="E207" s="122">
        <v>119815012.29838404</v>
      </c>
      <c r="F207" s="122"/>
    </row>
    <row r="208" spans="1:6" ht="15" customHeight="1">
      <c r="B208" s="18" t="s">
        <v>238</v>
      </c>
    </row>
  </sheetData>
  <mergeCells count="113">
    <mergeCell ref="E185:F185"/>
    <mergeCell ref="E184:F184"/>
    <mergeCell ref="E183:F183"/>
    <mergeCell ref="E182:F182"/>
    <mergeCell ref="E181:F181"/>
    <mergeCell ref="E180:F180"/>
    <mergeCell ref="B166:F166"/>
    <mergeCell ref="E197:F197"/>
    <mergeCell ref="E196:F196"/>
    <mergeCell ref="E195:F195"/>
    <mergeCell ref="E194:F194"/>
    <mergeCell ref="E193:F193"/>
    <mergeCell ref="E192:F192"/>
    <mergeCell ref="E191:F191"/>
    <mergeCell ref="E187:F187"/>
    <mergeCell ref="E186:F186"/>
    <mergeCell ref="B207:D207"/>
    <mergeCell ref="E207:F207"/>
    <mergeCell ref="B6:I7"/>
    <mergeCell ref="B10:C10"/>
    <mergeCell ref="B11:C11"/>
    <mergeCell ref="B204:D204"/>
    <mergeCell ref="E204:F204"/>
    <mergeCell ref="B205:D205"/>
    <mergeCell ref="E205:F205"/>
    <mergeCell ref="B206:D206"/>
    <mergeCell ref="E206:F206"/>
    <mergeCell ref="B201:D201"/>
    <mergeCell ref="E201:F201"/>
    <mergeCell ref="B202:D202"/>
    <mergeCell ref="E202:F202"/>
    <mergeCell ref="B203:D203"/>
    <mergeCell ref="E203:F203"/>
    <mergeCell ref="B173:F173"/>
    <mergeCell ref="H173:K173"/>
    <mergeCell ref="B86:B87"/>
    <mergeCell ref="C86:E86"/>
    <mergeCell ref="B44:B45"/>
    <mergeCell ref="C44:E44"/>
    <mergeCell ref="B159:B160"/>
    <mergeCell ref="B8:I8"/>
    <mergeCell ref="B12:C12"/>
    <mergeCell ref="B17:C17"/>
    <mergeCell ref="F65:H65"/>
    <mergeCell ref="B58:B59"/>
    <mergeCell ref="C58:E58"/>
    <mergeCell ref="F58:H58"/>
    <mergeCell ref="B65:B66"/>
    <mergeCell ref="C65:E65"/>
    <mergeCell ref="B22:C22"/>
    <mergeCell ref="B28:B29"/>
    <mergeCell ref="B33:B34"/>
    <mergeCell ref="B38:B39"/>
    <mergeCell ref="B117:C117"/>
    <mergeCell ref="E117:E118"/>
    <mergeCell ref="F117:H117"/>
    <mergeCell ref="B124:C124"/>
    <mergeCell ref="B140:B141"/>
    <mergeCell ref="B145:F145"/>
    <mergeCell ref="B146:B147"/>
    <mergeCell ref="B158:F158"/>
    <mergeCell ref="H166:K166"/>
    <mergeCell ref="B131:C131"/>
    <mergeCell ref="E131:E132"/>
    <mergeCell ref="F131:H131"/>
    <mergeCell ref="E124:E125"/>
    <mergeCell ref="H158:K158"/>
    <mergeCell ref="B151:F151"/>
    <mergeCell ref="B152:B153"/>
    <mergeCell ref="F124:H124"/>
    <mergeCell ref="B139:F139"/>
    <mergeCell ref="B186:D186"/>
    <mergeCell ref="B187:D187"/>
    <mergeCell ref="B191:D191"/>
    <mergeCell ref="B183:D183"/>
    <mergeCell ref="B167:B168"/>
    <mergeCell ref="B174:B175"/>
    <mergeCell ref="B184:D184"/>
    <mergeCell ref="B185:D185"/>
    <mergeCell ref="B180:D180"/>
    <mergeCell ref="B181:D181"/>
    <mergeCell ref="B182:D182"/>
    <mergeCell ref="B196:D196"/>
    <mergeCell ref="B197:D197"/>
    <mergeCell ref="B192:D192"/>
    <mergeCell ref="B193:D193"/>
    <mergeCell ref="B194:D194"/>
    <mergeCell ref="B195:D195"/>
    <mergeCell ref="N167:P167"/>
    <mergeCell ref="Q167:S167"/>
    <mergeCell ref="M158:S158"/>
    <mergeCell ref="M159:M160"/>
    <mergeCell ref="N159:P159"/>
    <mergeCell ref="Q159:S159"/>
    <mergeCell ref="M166:S166"/>
    <mergeCell ref="M167:M168"/>
    <mergeCell ref="M173:S173"/>
    <mergeCell ref="M174:M175"/>
    <mergeCell ref="N174:P174"/>
    <mergeCell ref="Q174:S174"/>
    <mergeCell ref="L71:N71"/>
    <mergeCell ref="O71:Q71"/>
    <mergeCell ref="B93:B94"/>
    <mergeCell ref="C93:E93"/>
    <mergeCell ref="B111:C111"/>
    <mergeCell ref="B71:B72"/>
    <mergeCell ref="C71:E71"/>
    <mergeCell ref="F71:H71"/>
    <mergeCell ref="I71:K71"/>
    <mergeCell ref="B101:C101"/>
    <mergeCell ref="B106:C106"/>
    <mergeCell ref="B79:B80"/>
    <mergeCell ref="C79:E7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D216"/>
  <sheetViews>
    <sheetView topLeftCell="B1" zoomScale="70" zoomScaleNormal="70" workbookViewId="0">
      <selection activeCell="C218" sqref="C218"/>
    </sheetView>
  </sheetViews>
  <sheetFormatPr baseColWidth="10" defaultRowHeight="15"/>
  <cols>
    <col min="1" max="2" width="11.42578125" style="12"/>
    <col min="3" max="3" width="94.85546875" style="12" customWidth="1"/>
    <col min="4" max="4" width="19.28515625" style="12" customWidth="1"/>
    <col min="5" max="16384" width="11.42578125" style="12"/>
  </cols>
  <sheetData>
    <row r="1" spans="2:4">
      <c r="B1" s="30">
        <v>2010</v>
      </c>
    </row>
    <row r="2" spans="2:4">
      <c r="B2" s="117" t="s">
        <v>61</v>
      </c>
      <c r="C2" s="117"/>
      <c r="D2" s="117"/>
    </row>
    <row r="3" spans="2:4">
      <c r="B3" s="117" t="s">
        <v>13</v>
      </c>
      <c r="C3" s="117"/>
      <c r="D3" s="37" t="s">
        <v>62</v>
      </c>
    </row>
    <row r="4" spans="2:4">
      <c r="B4" s="117" t="s">
        <v>63</v>
      </c>
      <c r="C4" s="56" t="s">
        <v>64</v>
      </c>
      <c r="D4" s="17">
        <v>16583343.820027014</v>
      </c>
    </row>
    <row r="5" spans="2:4">
      <c r="B5" s="117"/>
      <c r="C5" s="47" t="s">
        <v>65</v>
      </c>
      <c r="D5" s="17">
        <v>5573569.2906660037</v>
      </c>
    </row>
    <row r="6" spans="2:4">
      <c r="B6" s="117"/>
      <c r="C6" s="47" t="s">
        <v>66</v>
      </c>
      <c r="D6" s="17">
        <v>713961.03804900055</v>
      </c>
    </row>
    <row r="7" spans="2:4">
      <c r="B7" s="117"/>
      <c r="C7" s="47" t="s">
        <v>67</v>
      </c>
      <c r="D7" s="17">
        <v>2364082.7872340004</v>
      </c>
    </row>
    <row r="8" spans="2:4">
      <c r="B8" s="117"/>
      <c r="C8" s="47" t="s">
        <v>68</v>
      </c>
      <c r="D8" s="17">
        <v>1425262.4779620003</v>
      </c>
    </row>
    <row r="9" spans="2:4">
      <c r="B9" s="117"/>
      <c r="C9" s="47" t="s">
        <v>69</v>
      </c>
      <c r="D9" s="17">
        <v>317572.62440900004</v>
      </c>
    </row>
    <row r="10" spans="2:4">
      <c r="B10" s="117"/>
      <c r="C10" s="47" t="s">
        <v>70</v>
      </c>
      <c r="D10" s="17">
        <v>503737.73333999992</v>
      </c>
    </row>
    <row r="11" spans="2:4">
      <c r="B11" s="117"/>
      <c r="C11" s="47" t="s">
        <v>71</v>
      </c>
      <c r="D11" s="17">
        <v>1801293.0445120004</v>
      </c>
    </row>
    <row r="12" spans="2:4">
      <c r="B12" s="117"/>
      <c r="C12" s="47" t="s">
        <v>72</v>
      </c>
      <c r="D12" s="17">
        <v>1210602.3546820008</v>
      </c>
    </row>
    <row r="13" spans="2:4">
      <c r="B13" s="117"/>
      <c r="C13" s="47" t="s">
        <v>73</v>
      </c>
      <c r="D13" s="17">
        <v>1284334.1466689988</v>
      </c>
    </row>
    <row r="14" spans="2:4">
      <c r="B14" s="117"/>
      <c r="C14" s="47" t="s">
        <v>74</v>
      </c>
      <c r="D14" s="17">
        <v>1403172.0925040001</v>
      </c>
    </row>
    <row r="15" spans="2:4">
      <c r="B15" s="117"/>
      <c r="C15" s="54" t="s">
        <v>75</v>
      </c>
      <c r="D15" s="55">
        <v>25705406.599846017</v>
      </c>
    </row>
    <row r="16" spans="2:4">
      <c r="B16" s="117"/>
      <c r="C16" s="56" t="s">
        <v>76</v>
      </c>
      <c r="D16" s="17">
        <v>16190758.981870003</v>
      </c>
    </row>
    <row r="17" spans="2:4" ht="28.5">
      <c r="B17" s="117"/>
      <c r="C17" s="47" t="s">
        <v>172</v>
      </c>
      <c r="D17" s="17">
        <v>9302694.1079689991</v>
      </c>
    </row>
    <row r="18" spans="2:4">
      <c r="B18" s="117"/>
      <c r="C18" s="47" t="s">
        <v>77</v>
      </c>
      <c r="D18" s="17">
        <v>5434264.2949190019</v>
      </c>
    </row>
    <row r="19" spans="2:4" ht="28.5">
      <c r="B19" s="117"/>
      <c r="C19" s="47" t="s">
        <v>78</v>
      </c>
      <c r="D19" s="17">
        <v>1453800.5789819998</v>
      </c>
    </row>
    <row r="20" spans="2:4">
      <c r="B20" s="117"/>
      <c r="C20" s="54" t="s">
        <v>79</v>
      </c>
      <c r="D20" s="55">
        <v>3682974.752698998</v>
      </c>
    </row>
    <row r="21" spans="2:4" ht="28.5">
      <c r="B21" s="117"/>
      <c r="C21" s="57" t="s">
        <v>80</v>
      </c>
      <c r="D21" s="55">
        <v>1168694.6129070001</v>
      </c>
    </row>
    <row r="22" spans="2:4">
      <c r="B22" s="117"/>
      <c r="C22" s="57" t="s">
        <v>77</v>
      </c>
      <c r="D22" s="55">
        <v>758381.43274700025</v>
      </c>
    </row>
    <row r="23" spans="2:4" ht="28.5">
      <c r="B23" s="117"/>
      <c r="C23" s="57" t="s">
        <v>81</v>
      </c>
      <c r="D23" s="55">
        <v>1755898.7070450003</v>
      </c>
    </row>
    <row r="24" spans="2:4">
      <c r="B24" s="117"/>
      <c r="C24" s="56" t="s">
        <v>82</v>
      </c>
      <c r="D24" s="17">
        <v>1144323.1455480005</v>
      </c>
    </row>
    <row r="25" spans="2:4" ht="28.5">
      <c r="B25" s="117"/>
      <c r="C25" s="47" t="s">
        <v>83</v>
      </c>
      <c r="D25" s="17">
        <v>651316.81668200018</v>
      </c>
    </row>
    <row r="26" spans="2:4">
      <c r="B26" s="117"/>
      <c r="C26" s="47" t="s">
        <v>77</v>
      </c>
      <c r="D26" s="17">
        <v>197679.99453199998</v>
      </c>
    </row>
    <row r="27" spans="2:4" ht="28.5">
      <c r="B27" s="117"/>
      <c r="C27" s="47" t="s">
        <v>84</v>
      </c>
      <c r="D27" s="17">
        <v>295326.3343339999</v>
      </c>
    </row>
    <row r="28" spans="2:4">
      <c r="B28" s="117"/>
      <c r="C28" s="54" t="s">
        <v>85</v>
      </c>
      <c r="D28" s="55">
        <v>2439395.0406200015</v>
      </c>
    </row>
    <row r="29" spans="2:4">
      <c r="B29" s="117"/>
      <c r="C29" s="57" t="s">
        <v>86</v>
      </c>
      <c r="D29" s="55">
        <v>1829267.7530749997</v>
      </c>
    </row>
    <row r="30" spans="2:4">
      <c r="B30" s="117"/>
      <c r="C30" s="57" t="s">
        <v>77</v>
      </c>
      <c r="D30" s="55">
        <v>385385.12999799999</v>
      </c>
    </row>
    <row r="31" spans="2:4">
      <c r="B31" s="117"/>
      <c r="C31" s="57" t="s">
        <v>87</v>
      </c>
      <c r="D31" s="55">
        <v>224742.15754699998</v>
      </c>
    </row>
    <row r="32" spans="2:4" ht="18" customHeight="1">
      <c r="B32" s="117"/>
      <c r="C32" s="56" t="s">
        <v>88</v>
      </c>
      <c r="D32" s="17">
        <v>439945.21063400008</v>
      </c>
    </row>
    <row r="33" spans="2:4">
      <c r="B33" s="117"/>
      <c r="C33" s="47" t="s">
        <v>86</v>
      </c>
      <c r="D33" s="17">
        <v>300411.10449999996</v>
      </c>
    </row>
    <row r="34" spans="2:4">
      <c r="B34" s="117"/>
      <c r="C34" s="47" t="s">
        <v>77</v>
      </c>
      <c r="D34" s="17">
        <v>55400.504000000001</v>
      </c>
    </row>
    <row r="35" spans="2:4">
      <c r="B35" s="117"/>
      <c r="C35" s="47" t="s">
        <v>87</v>
      </c>
      <c r="D35" s="17">
        <v>84133.602134000001</v>
      </c>
    </row>
    <row r="36" spans="2:4">
      <c r="B36" s="117"/>
      <c r="C36" s="54" t="s">
        <v>89</v>
      </c>
      <c r="D36" s="55">
        <v>560858.165989</v>
      </c>
    </row>
    <row r="37" spans="2:4">
      <c r="B37" s="117"/>
      <c r="C37" s="57" t="s">
        <v>86</v>
      </c>
      <c r="D37" s="55">
        <v>329029.3348239999</v>
      </c>
    </row>
    <row r="38" spans="2:4">
      <c r="B38" s="117"/>
      <c r="C38" s="57" t="s">
        <v>77</v>
      </c>
      <c r="D38" s="55">
        <v>79674.928614000004</v>
      </c>
    </row>
    <row r="39" spans="2:4">
      <c r="B39" s="117"/>
      <c r="C39" s="57" t="s">
        <v>87</v>
      </c>
      <c r="D39" s="55">
        <v>152153.90255100004</v>
      </c>
    </row>
    <row r="40" spans="2:4">
      <c r="B40" s="117"/>
      <c r="C40" s="56" t="s">
        <v>90</v>
      </c>
      <c r="D40" s="17">
        <v>1247151.3024860001</v>
      </c>
    </row>
    <row r="41" spans="2:4">
      <c r="B41" s="117"/>
      <c r="C41" s="47" t="s">
        <v>86</v>
      </c>
      <c r="D41" s="17">
        <v>786283.71868600021</v>
      </c>
    </row>
    <row r="42" spans="2:4">
      <c r="B42" s="117"/>
      <c r="C42" s="47" t="s">
        <v>77</v>
      </c>
      <c r="D42" s="17">
        <v>288323.07499999995</v>
      </c>
    </row>
    <row r="43" spans="2:4">
      <c r="B43" s="117"/>
      <c r="C43" s="47" t="s">
        <v>87</v>
      </c>
      <c r="D43" s="17">
        <v>172544.50879999998</v>
      </c>
    </row>
    <row r="44" spans="2:4" ht="16.5" customHeight="1">
      <c r="B44" s="117"/>
      <c r="C44" s="56" t="s">
        <v>91</v>
      </c>
      <c r="D44" s="17">
        <v>14807679.135123014</v>
      </c>
    </row>
    <row r="45" spans="2:4">
      <c r="B45" s="117"/>
      <c r="C45" s="56" t="s">
        <v>92</v>
      </c>
      <c r="D45" s="17">
        <v>3871232.2864700006</v>
      </c>
    </row>
    <row r="46" spans="2:4">
      <c r="B46" s="117"/>
      <c r="C46" s="56" t="s">
        <v>93</v>
      </c>
      <c r="D46" s="17">
        <v>666059.95596299996</v>
      </c>
    </row>
    <row r="47" spans="2:4" ht="28.5">
      <c r="B47" s="117"/>
      <c r="C47" s="56" t="s">
        <v>94</v>
      </c>
      <c r="D47" s="17">
        <v>1220079.0332540001</v>
      </c>
    </row>
    <row r="48" spans="2:4">
      <c r="B48" s="117"/>
      <c r="C48" s="56" t="s">
        <v>95</v>
      </c>
      <c r="D48" s="17">
        <v>1992628.9991000004</v>
      </c>
    </row>
    <row r="49" spans="2:4">
      <c r="B49" s="117"/>
      <c r="C49" s="56" t="s">
        <v>96</v>
      </c>
      <c r="D49" s="17">
        <v>243894.57090499997</v>
      </c>
    </row>
    <row r="50" spans="2:4">
      <c r="B50" s="117"/>
      <c r="C50" s="56" t="s">
        <v>97</v>
      </c>
      <c r="D50" s="17">
        <v>1670631.238558999</v>
      </c>
    </row>
    <row r="51" spans="2:4">
      <c r="B51" s="117"/>
      <c r="C51" s="56" t="s">
        <v>98</v>
      </c>
      <c r="D51" s="17">
        <v>868498.43933399988</v>
      </c>
    </row>
    <row r="52" spans="2:4">
      <c r="B52" s="117"/>
      <c r="C52" s="56" t="s">
        <v>99</v>
      </c>
      <c r="D52" s="17">
        <v>140360.89795699998</v>
      </c>
    </row>
    <row r="53" spans="2:4">
      <c r="B53" s="117"/>
      <c r="C53" s="56" t="s">
        <v>100</v>
      </c>
      <c r="D53" s="17">
        <v>416017.09950299986</v>
      </c>
    </row>
    <row r="54" spans="2:4" ht="28.5">
      <c r="B54" s="117"/>
      <c r="C54" s="56" t="s">
        <v>101</v>
      </c>
      <c r="D54" s="17">
        <v>485879.54194600007</v>
      </c>
    </row>
    <row r="55" spans="2:4">
      <c r="B55" s="117"/>
      <c r="C55" s="60" t="s">
        <v>102</v>
      </c>
      <c r="D55" s="61">
        <v>68671711.617986903</v>
      </c>
    </row>
    <row r="56" spans="2:4" ht="15.75">
      <c r="B56" s="15" t="s">
        <v>236</v>
      </c>
      <c r="C56" s="29"/>
    </row>
    <row r="58" spans="2:4">
      <c r="B58" s="30">
        <v>2011</v>
      </c>
    </row>
    <row r="59" spans="2:4">
      <c r="B59" s="117" t="s">
        <v>61</v>
      </c>
      <c r="C59" s="117"/>
      <c r="D59" s="117"/>
    </row>
    <row r="60" spans="2:4">
      <c r="B60" s="37"/>
      <c r="C60" s="117" t="s">
        <v>13</v>
      </c>
      <c r="D60" s="136" t="s">
        <v>62</v>
      </c>
    </row>
    <row r="61" spans="2:4">
      <c r="B61" s="37"/>
      <c r="C61" s="117"/>
      <c r="D61" s="136"/>
    </row>
    <row r="62" spans="2:4">
      <c r="B62" s="117" t="s">
        <v>63</v>
      </c>
      <c r="C62" s="56" t="s">
        <v>191</v>
      </c>
      <c r="D62" s="48">
        <v>57112951.394275732</v>
      </c>
    </row>
    <row r="63" spans="2:4">
      <c r="B63" s="117"/>
      <c r="C63" s="47" t="s">
        <v>65</v>
      </c>
      <c r="D63" s="48">
        <v>34820279.369395904</v>
      </c>
    </row>
    <row r="64" spans="2:4">
      <c r="B64" s="117"/>
      <c r="C64" s="47" t="s">
        <v>66</v>
      </c>
      <c r="D64" s="48">
        <v>2389250.2152360026</v>
      </c>
    </row>
    <row r="65" spans="2:4">
      <c r="B65" s="117"/>
      <c r="C65" s="47" t="s">
        <v>67</v>
      </c>
      <c r="D65" s="48">
        <v>4800012.8664854039</v>
      </c>
    </row>
    <row r="66" spans="2:4">
      <c r="B66" s="117"/>
      <c r="C66" s="47" t="s">
        <v>68</v>
      </c>
      <c r="D66" s="48">
        <v>1485509.4512707009</v>
      </c>
    </row>
    <row r="67" spans="2:4">
      <c r="B67" s="117"/>
      <c r="C67" s="47" t="s">
        <v>69</v>
      </c>
      <c r="D67" s="48">
        <v>726124.17236260069</v>
      </c>
    </row>
    <row r="68" spans="2:4">
      <c r="B68" s="117"/>
      <c r="C68" s="47" t="s">
        <v>70</v>
      </c>
      <c r="D68" s="48">
        <v>431205.9315521</v>
      </c>
    </row>
    <row r="69" spans="2:4">
      <c r="B69" s="117"/>
      <c r="C69" s="47" t="s">
        <v>71</v>
      </c>
      <c r="D69" s="48">
        <v>4046278.1353041013</v>
      </c>
    </row>
    <row r="70" spans="2:4">
      <c r="B70" s="117"/>
      <c r="C70" s="47" t="s">
        <v>72</v>
      </c>
      <c r="D70" s="48">
        <v>3020306.7992874947</v>
      </c>
    </row>
    <row r="71" spans="2:4">
      <c r="B71" s="117"/>
      <c r="C71" s="47" t="s">
        <v>73</v>
      </c>
      <c r="D71" s="48">
        <v>3352962.6600314006</v>
      </c>
    </row>
    <row r="72" spans="2:4">
      <c r="B72" s="117"/>
      <c r="C72" s="47" t="s">
        <v>103</v>
      </c>
      <c r="D72" s="48">
        <v>2041021.7933496996</v>
      </c>
    </row>
    <row r="73" spans="2:4">
      <c r="B73" s="117"/>
      <c r="C73" s="54" t="s">
        <v>250</v>
      </c>
      <c r="D73" s="63">
        <v>103142789.39046089</v>
      </c>
    </row>
    <row r="74" spans="2:4">
      <c r="B74" s="117"/>
      <c r="C74" s="56" t="s">
        <v>251</v>
      </c>
      <c r="D74" s="48">
        <v>63408177.64661634</v>
      </c>
    </row>
    <row r="75" spans="2:4" ht="28.5">
      <c r="B75" s="117"/>
      <c r="C75" s="47" t="s">
        <v>104</v>
      </c>
      <c r="D75" s="48">
        <v>9948828.4775714204</v>
      </c>
    </row>
    <row r="76" spans="2:4">
      <c r="B76" s="117"/>
      <c r="C76" s="47" t="s">
        <v>105</v>
      </c>
      <c r="D76" s="48">
        <v>52940499.946626581</v>
      </c>
    </row>
    <row r="77" spans="2:4" ht="28.5">
      <c r="B77" s="117"/>
      <c r="C77" s="47" t="s">
        <v>106</v>
      </c>
      <c r="D77" s="48">
        <v>518849.22241830011</v>
      </c>
    </row>
    <row r="78" spans="2:4">
      <c r="B78" s="117"/>
      <c r="C78" s="54" t="s">
        <v>252</v>
      </c>
      <c r="D78" s="63">
        <v>10555160.423420103</v>
      </c>
    </row>
    <row r="79" spans="2:4" ht="28.5">
      <c r="B79" s="117"/>
      <c r="C79" s="57" t="s">
        <v>107</v>
      </c>
      <c r="D79" s="63">
        <v>5317563.068970101</v>
      </c>
    </row>
    <row r="80" spans="2:4">
      <c r="B80" s="117"/>
      <c r="C80" s="57" t="s">
        <v>105</v>
      </c>
      <c r="D80" s="63">
        <v>2426215.292642199</v>
      </c>
    </row>
    <row r="81" spans="2:4" ht="28.5">
      <c r="B81" s="117"/>
      <c r="C81" s="57" t="s">
        <v>108</v>
      </c>
      <c r="D81" s="63">
        <v>2811382.0618077982</v>
      </c>
    </row>
    <row r="82" spans="2:4">
      <c r="B82" s="117"/>
      <c r="C82" s="56" t="s">
        <v>82</v>
      </c>
      <c r="D82" s="48">
        <v>6645412.849262299</v>
      </c>
    </row>
    <row r="83" spans="2:4" ht="28.5">
      <c r="B83" s="117"/>
      <c r="C83" s="47" t="s">
        <v>109</v>
      </c>
      <c r="D83" s="48">
        <v>3652805.9364661006</v>
      </c>
    </row>
    <row r="84" spans="2:4">
      <c r="B84" s="117"/>
      <c r="C84" s="47" t="s">
        <v>105</v>
      </c>
      <c r="D84" s="48">
        <v>930600.35593549965</v>
      </c>
    </row>
    <row r="85" spans="2:4" ht="28.5">
      <c r="B85" s="117"/>
      <c r="C85" s="47" t="s">
        <v>110</v>
      </c>
      <c r="D85" s="48">
        <v>2062006.5568606986</v>
      </c>
    </row>
    <row r="86" spans="2:4">
      <c r="B86" s="117"/>
      <c r="C86" s="54" t="s">
        <v>253</v>
      </c>
      <c r="D86" s="63">
        <v>5276524.3174834987</v>
      </c>
    </row>
    <row r="87" spans="2:4">
      <c r="B87" s="117"/>
      <c r="C87" s="57" t="s">
        <v>86</v>
      </c>
      <c r="D87" s="63">
        <v>3196368.6038692989</v>
      </c>
    </row>
    <row r="88" spans="2:4">
      <c r="B88" s="117"/>
      <c r="C88" s="57" t="s">
        <v>105</v>
      </c>
      <c r="D88" s="63">
        <v>1672902.5613885003</v>
      </c>
    </row>
    <row r="89" spans="2:4">
      <c r="B89" s="117"/>
      <c r="C89" s="57" t="s">
        <v>87</v>
      </c>
      <c r="D89" s="63">
        <v>407253.15222570003</v>
      </c>
    </row>
    <row r="90" spans="2:4" ht="18" customHeight="1">
      <c r="B90" s="117"/>
      <c r="C90" s="56" t="s">
        <v>254</v>
      </c>
      <c r="D90" s="48">
        <v>7659465.3182782969</v>
      </c>
    </row>
    <row r="91" spans="2:4">
      <c r="B91" s="117"/>
      <c r="C91" s="47" t="s">
        <v>86</v>
      </c>
      <c r="D91" s="48">
        <v>7222408.7165794969</v>
      </c>
    </row>
    <row r="92" spans="2:4">
      <c r="B92" s="117"/>
      <c r="C92" s="47" t="s">
        <v>105</v>
      </c>
      <c r="D92" s="48">
        <v>220878.23264320003</v>
      </c>
    </row>
    <row r="93" spans="2:4">
      <c r="B93" s="117"/>
      <c r="C93" s="47" t="s">
        <v>87</v>
      </c>
      <c r="D93" s="48">
        <v>216178.36905560005</v>
      </c>
    </row>
    <row r="94" spans="2:4">
      <c r="B94" s="117"/>
      <c r="C94" s="54" t="s">
        <v>89</v>
      </c>
      <c r="D94" s="63">
        <v>4126726.196032498</v>
      </c>
    </row>
    <row r="95" spans="2:4">
      <c r="B95" s="117"/>
      <c r="C95" s="57" t="s">
        <v>86</v>
      </c>
      <c r="D95" s="63">
        <v>3341168.1547543006</v>
      </c>
    </row>
    <row r="96" spans="2:4">
      <c r="B96" s="117"/>
      <c r="C96" s="57" t="s">
        <v>105</v>
      </c>
      <c r="D96" s="63">
        <v>82221.900888500008</v>
      </c>
    </row>
    <row r="97" spans="2:4">
      <c r="B97" s="117"/>
      <c r="C97" s="57" t="s">
        <v>87</v>
      </c>
      <c r="D97" s="63">
        <v>703336.14038969972</v>
      </c>
    </row>
    <row r="98" spans="2:4">
      <c r="B98" s="117"/>
      <c r="C98" s="56" t="s">
        <v>90</v>
      </c>
      <c r="D98" s="48">
        <v>5471322.639367898</v>
      </c>
    </row>
    <row r="99" spans="2:4">
      <c r="B99" s="117"/>
      <c r="C99" s="47" t="s">
        <v>86</v>
      </c>
      <c r="D99" s="48">
        <v>4225294.6791852014</v>
      </c>
    </row>
    <row r="100" spans="2:4">
      <c r="B100" s="117"/>
      <c r="C100" s="47" t="s">
        <v>105</v>
      </c>
      <c r="D100" s="48">
        <v>681962.76954949996</v>
      </c>
    </row>
    <row r="101" spans="2:4">
      <c r="B101" s="117"/>
      <c r="C101" s="47" t="s">
        <v>87</v>
      </c>
      <c r="D101" s="48">
        <v>564065.19063320011</v>
      </c>
    </row>
    <row r="102" spans="2:4">
      <c r="B102" s="117"/>
      <c r="C102" s="56" t="s">
        <v>112</v>
      </c>
      <c r="D102" s="48">
        <v>109293656.58369967</v>
      </c>
    </row>
    <row r="103" spans="2:4">
      <c r="B103" s="117"/>
      <c r="C103" s="56" t="s">
        <v>92</v>
      </c>
      <c r="D103" s="48">
        <v>13802881.342139183</v>
      </c>
    </row>
    <row r="104" spans="2:4">
      <c r="B104" s="117"/>
      <c r="C104" s="56" t="s">
        <v>113</v>
      </c>
      <c r="D104" s="48">
        <v>1319295.0208064003</v>
      </c>
    </row>
    <row r="105" spans="2:4" ht="28.5">
      <c r="B105" s="117"/>
      <c r="C105" s="56" t="s">
        <v>114</v>
      </c>
      <c r="D105" s="48">
        <v>3357791.4448498003</v>
      </c>
    </row>
    <row r="106" spans="2:4">
      <c r="B106" s="117"/>
      <c r="C106" s="56" t="s">
        <v>95</v>
      </c>
      <c r="D106" s="48">
        <v>3309888.3652087068</v>
      </c>
    </row>
    <row r="107" spans="2:4">
      <c r="B107" s="117"/>
      <c r="C107" s="56" t="s">
        <v>96</v>
      </c>
      <c r="D107" s="48">
        <v>480459.56643819995</v>
      </c>
    </row>
    <row r="108" spans="2:4">
      <c r="B108" s="117"/>
      <c r="C108" s="56" t="s">
        <v>97</v>
      </c>
      <c r="D108" s="48">
        <v>8046140.0432796907</v>
      </c>
    </row>
    <row r="109" spans="2:4">
      <c r="B109" s="117"/>
      <c r="C109" s="56" t="s">
        <v>98</v>
      </c>
      <c r="D109" s="48">
        <v>2697831.0708671003</v>
      </c>
    </row>
    <row r="110" spans="2:4">
      <c r="B110" s="117"/>
      <c r="C110" s="56" t="s">
        <v>99</v>
      </c>
      <c r="D110" s="48">
        <v>231515.56310599999</v>
      </c>
    </row>
    <row r="111" spans="2:4">
      <c r="B111" s="117"/>
      <c r="C111" s="56" t="s">
        <v>100</v>
      </c>
      <c r="D111" s="48">
        <v>1138351.9681827014</v>
      </c>
    </row>
    <row r="112" spans="2:4">
      <c r="B112" s="117"/>
      <c r="C112" s="56" t="s">
        <v>115</v>
      </c>
      <c r="D112" s="48">
        <v>2208235.7384307985</v>
      </c>
    </row>
    <row r="113" spans="2:4" ht="28.5">
      <c r="B113" s="117"/>
      <c r="C113" s="56" t="s">
        <v>116</v>
      </c>
      <c r="D113" s="48">
        <v>11801938.956917884</v>
      </c>
    </row>
    <row r="114" spans="2:4">
      <c r="B114" s="117"/>
      <c r="C114" s="60" t="s">
        <v>60</v>
      </c>
      <c r="D114" s="61">
        <v>317943726.44866174</v>
      </c>
    </row>
    <row r="115" spans="2:4" ht="15.75">
      <c r="B115" s="16" t="s">
        <v>237</v>
      </c>
    </row>
    <row r="116" spans="2:4" ht="15.75">
      <c r="B116" s="16"/>
    </row>
    <row r="117" spans="2:4">
      <c r="B117" s="12">
        <v>2012</v>
      </c>
    </row>
    <row r="118" spans="2:4">
      <c r="B118" s="62"/>
      <c r="C118" s="46" t="s">
        <v>249</v>
      </c>
      <c r="D118" s="62"/>
    </row>
    <row r="119" spans="2:4">
      <c r="B119" s="135" t="s">
        <v>63</v>
      </c>
      <c r="C119" s="46" t="s">
        <v>13</v>
      </c>
      <c r="D119" s="46" t="s">
        <v>190</v>
      </c>
    </row>
    <row r="120" spans="2:4">
      <c r="B120" s="135"/>
      <c r="C120" s="49" t="s">
        <v>191</v>
      </c>
      <c r="D120" s="50">
        <v>29185358.568440624</v>
      </c>
    </row>
    <row r="121" spans="2:4">
      <c r="B121" s="135"/>
      <c r="C121" s="49" t="s">
        <v>192</v>
      </c>
      <c r="D121" s="50">
        <v>12421300.580370108</v>
      </c>
    </row>
    <row r="122" spans="2:4">
      <c r="B122" s="135"/>
      <c r="C122" s="49" t="s">
        <v>193</v>
      </c>
      <c r="D122" s="50">
        <v>1198408.6907395041</v>
      </c>
    </row>
    <row r="123" spans="2:4">
      <c r="B123" s="135"/>
      <c r="C123" s="49" t="s">
        <v>67</v>
      </c>
      <c r="D123" s="50">
        <v>2463272.7722213971</v>
      </c>
    </row>
    <row r="124" spans="2:4">
      <c r="B124" s="135"/>
      <c r="C124" s="49" t="s">
        <v>194</v>
      </c>
      <c r="D124" s="50">
        <v>1069911.0233384983</v>
      </c>
    </row>
    <row r="125" spans="2:4">
      <c r="B125" s="135"/>
      <c r="C125" s="49" t="s">
        <v>195</v>
      </c>
      <c r="D125" s="50">
        <v>600433.31414629973</v>
      </c>
    </row>
    <row r="126" spans="2:4">
      <c r="B126" s="135"/>
      <c r="C126" s="49" t="s">
        <v>196</v>
      </c>
      <c r="D126" s="50">
        <v>200624.3545974</v>
      </c>
    </row>
    <row r="127" spans="2:4">
      <c r="B127" s="135"/>
      <c r="C127" s="49" t="s">
        <v>197</v>
      </c>
      <c r="D127" s="50">
        <v>2614806.277888</v>
      </c>
    </row>
    <row r="128" spans="2:4">
      <c r="B128" s="135"/>
      <c r="C128" s="49" t="s">
        <v>198</v>
      </c>
      <c r="D128" s="50">
        <v>2738283.3106072024</v>
      </c>
    </row>
    <row r="129" spans="2:4">
      <c r="B129" s="135"/>
      <c r="C129" s="49" t="s">
        <v>199</v>
      </c>
      <c r="D129" s="50">
        <v>3997934.9076238987</v>
      </c>
    </row>
    <row r="130" spans="2:4">
      <c r="B130" s="135"/>
      <c r="C130" s="49" t="s">
        <v>200</v>
      </c>
      <c r="D130" s="50">
        <v>1880383.3369082995</v>
      </c>
    </row>
    <row r="131" spans="2:4" ht="16.5">
      <c r="B131" s="135"/>
      <c r="C131" s="51" t="s">
        <v>255</v>
      </c>
      <c r="D131" s="52">
        <v>96313920.720598117</v>
      </c>
    </row>
    <row r="132" spans="2:4">
      <c r="B132" s="135"/>
      <c r="C132" s="49" t="s">
        <v>76</v>
      </c>
      <c r="D132" s="50">
        <v>16387152.375354799</v>
      </c>
    </row>
    <row r="133" spans="2:4" ht="28.5">
      <c r="B133" s="135"/>
      <c r="C133" s="49" t="s">
        <v>201</v>
      </c>
      <c r="D133" s="50">
        <v>7240261.2328686975</v>
      </c>
    </row>
    <row r="134" spans="2:4">
      <c r="B134" s="135"/>
      <c r="C134" s="49" t="s">
        <v>202</v>
      </c>
      <c r="D134" s="50">
        <v>3053250.9396049995</v>
      </c>
    </row>
    <row r="135" spans="2:4" ht="28.5">
      <c r="B135" s="135"/>
      <c r="C135" s="49" t="s">
        <v>203</v>
      </c>
      <c r="D135" s="50">
        <v>2719533.1486932943</v>
      </c>
    </row>
    <row r="136" spans="2:4">
      <c r="B136" s="135"/>
      <c r="C136" s="49" t="s">
        <v>123</v>
      </c>
      <c r="D136" s="50">
        <v>295892.27999999997</v>
      </c>
    </row>
    <row r="137" spans="2:4">
      <c r="B137" s="135"/>
      <c r="C137" s="49" t="s">
        <v>124</v>
      </c>
      <c r="D137" s="50">
        <v>1373290.0147688999</v>
      </c>
    </row>
    <row r="138" spans="2:4">
      <c r="B138" s="135"/>
      <c r="C138" s="49" t="s">
        <v>204</v>
      </c>
      <c r="D138" s="50">
        <v>1281892.1264614989</v>
      </c>
    </row>
    <row r="139" spans="2:4">
      <c r="B139" s="135"/>
      <c r="C139" s="49" t="s">
        <v>126</v>
      </c>
      <c r="D139" s="50">
        <v>423032.6329574</v>
      </c>
    </row>
    <row r="140" spans="2:4">
      <c r="B140" s="135"/>
      <c r="C140" s="51" t="s">
        <v>79</v>
      </c>
      <c r="D140" s="52">
        <v>17000895.975272272</v>
      </c>
    </row>
    <row r="141" spans="2:4" ht="28.5">
      <c r="B141" s="135"/>
      <c r="C141" s="51" t="s">
        <v>80</v>
      </c>
      <c r="D141" s="52">
        <v>3259270.8852390959</v>
      </c>
    </row>
    <row r="142" spans="2:4">
      <c r="B142" s="135"/>
      <c r="C142" s="51" t="s">
        <v>202</v>
      </c>
      <c r="D142" s="52">
        <v>2389687.9385310002</v>
      </c>
    </row>
    <row r="143" spans="2:4" ht="28.5">
      <c r="B143" s="135"/>
      <c r="C143" s="51" t="s">
        <v>205</v>
      </c>
      <c r="D143" s="52">
        <v>4203585.4644255973</v>
      </c>
    </row>
    <row r="144" spans="2:4">
      <c r="B144" s="135"/>
      <c r="C144" s="51" t="s">
        <v>128</v>
      </c>
      <c r="D144" s="52">
        <v>1786927.9208608998</v>
      </c>
    </row>
    <row r="145" spans="2:4">
      <c r="B145" s="135"/>
      <c r="C145" s="51" t="s">
        <v>129</v>
      </c>
      <c r="D145" s="52">
        <v>344837.07032829989</v>
      </c>
    </row>
    <row r="146" spans="2:4">
      <c r="B146" s="135"/>
      <c r="C146" s="51" t="s">
        <v>130</v>
      </c>
      <c r="D146" s="52">
        <v>3774139.0443927939</v>
      </c>
    </row>
    <row r="147" spans="2:4">
      <c r="B147" s="135"/>
      <c r="C147" s="51" t="s">
        <v>206</v>
      </c>
      <c r="D147" s="52">
        <v>901893.72847939993</v>
      </c>
    </row>
    <row r="148" spans="2:4">
      <c r="B148" s="135"/>
      <c r="C148" s="51" t="s">
        <v>132</v>
      </c>
      <c r="D148" s="52">
        <v>250319.57402159998</v>
      </c>
    </row>
    <row r="149" spans="2:4">
      <c r="B149" s="135"/>
      <c r="C149" s="51" t="s">
        <v>126</v>
      </c>
      <c r="D149" s="52">
        <v>90234.348993599982</v>
      </c>
    </row>
    <row r="150" spans="2:4">
      <c r="B150" s="135"/>
      <c r="C150" s="49" t="s">
        <v>82</v>
      </c>
      <c r="D150" s="50">
        <v>41623191.610349588</v>
      </c>
    </row>
    <row r="151" spans="2:4" ht="28.5">
      <c r="B151" s="135"/>
      <c r="C151" s="49" t="s">
        <v>207</v>
      </c>
      <c r="D151" s="50">
        <v>1560210.0920895992</v>
      </c>
    </row>
    <row r="152" spans="2:4">
      <c r="B152" s="135"/>
      <c r="C152" s="49" t="s">
        <v>202</v>
      </c>
      <c r="D152" s="50">
        <v>715497.2841555</v>
      </c>
    </row>
    <row r="153" spans="2:4" ht="28.5">
      <c r="B153" s="135"/>
      <c r="C153" s="49" t="s">
        <v>208</v>
      </c>
      <c r="D153" s="50">
        <v>1496676.8245679997</v>
      </c>
    </row>
    <row r="154" spans="2:4">
      <c r="B154" s="135"/>
      <c r="C154" s="49" t="s">
        <v>134</v>
      </c>
      <c r="D154" s="50">
        <v>316827.80883980007</v>
      </c>
    </row>
    <row r="155" spans="2:4">
      <c r="B155" s="135"/>
      <c r="C155" s="49" t="s">
        <v>135</v>
      </c>
      <c r="D155" s="50">
        <v>3223764.2956739999</v>
      </c>
    </row>
    <row r="156" spans="2:4">
      <c r="B156" s="135"/>
      <c r="C156" s="49" t="s">
        <v>136</v>
      </c>
      <c r="D156" s="50">
        <v>1852901.4760080983</v>
      </c>
    </row>
    <row r="157" spans="2:4">
      <c r="B157" s="135"/>
      <c r="C157" s="49" t="s">
        <v>137</v>
      </c>
      <c r="D157" s="50">
        <v>32177240.392128658</v>
      </c>
    </row>
    <row r="158" spans="2:4">
      <c r="B158" s="135"/>
      <c r="C158" s="49" t="s">
        <v>132</v>
      </c>
      <c r="D158" s="50">
        <v>95440.990627800013</v>
      </c>
    </row>
    <row r="159" spans="2:4">
      <c r="B159" s="135"/>
      <c r="C159" s="49" t="s">
        <v>126</v>
      </c>
      <c r="D159" s="50">
        <v>184632.44625820001</v>
      </c>
    </row>
    <row r="160" spans="2:4" ht="28.5">
      <c r="B160" s="135"/>
      <c r="C160" s="51" t="s">
        <v>88</v>
      </c>
      <c r="D160" s="52">
        <v>1503602.4064709002</v>
      </c>
    </row>
    <row r="161" spans="2:4">
      <c r="B161" s="135"/>
      <c r="C161" s="51" t="s">
        <v>209</v>
      </c>
      <c r="D161" s="52">
        <v>154732.09884000002</v>
      </c>
    </row>
    <row r="162" spans="2:4">
      <c r="B162" s="135"/>
      <c r="C162" s="51" t="s">
        <v>202</v>
      </c>
      <c r="D162" s="52">
        <v>140208.57017610001</v>
      </c>
    </row>
    <row r="163" spans="2:4">
      <c r="B163" s="135"/>
      <c r="C163" s="51" t="s">
        <v>210</v>
      </c>
      <c r="D163" s="52">
        <v>186405.23227600002</v>
      </c>
    </row>
    <row r="164" spans="2:4">
      <c r="B164" s="135"/>
      <c r="C164" s="51" t="s">
        <v>138</v>
      </c>
      <c r="D164" s="52">
        <v>85057.564800000007</v>
      </c>
    </row>
    <row r="165" spans="2:4">
      <c r="B165" s="135"/>
      <c r="C165" s="51" t="s">
        <v>139</v>
      </c>
      <c r="D165" s="52">
        <v>314154.93189999997</v>
      </c>
    </row>
    <row r="166" spans="2:4">
      <c r="B166" s="135"/>
      <c r="C166" s="51" t="s">
        <v>140</v>
      </c>
      <c r="D166" s="52">
        <v>379439.84443400003</v>
      </c>
    </row>
    <row r="167" spans="2:4">
      <c r="B167" s="135"/>
      <c r="C167" s="51" t="s">
        <v>141</v>
      </c>
      <c r="D167" s="52">
        <v>14186.539999999999</v>
      </c>
    </row>
    <row r="168" spans="2:4">
      <c r="B168" s="135"/>
      <c r="C168" s="51" t="s">
        <v>142</v>
      </c>
      <c r="D168" s="52">
        <v>126384.26702239997</v>
      </c>
    </row>
    <row r="169" spans="2:4">
      <c r="B169" s="135"/>
      <c r="C169" s="51" t="s">
        <v>126</v>
      </c>
      <c r="D169" s="52">
        <v>103033.3570224</v>
      </c>
    </row>
    <row r="170" spans="2:4">
      <c r="B170" s="135"/>
      <c r="C170" s="49" t="s">
        <v>211</v>
      </c>
      <c r="D170" s="50">
        <v>3650353.9646438947</v>
      </c>
    </row>
    <row r="171" spans="2:4">
      <c r="B171" s="135"/>
      <c r="C171" s="49" t="s">
        <v>209</v>
      </c>
      <c r="D171" s="50">
        <v>1691548.3895605993</v>
      </c>
    </row>
    <row r="172" spans="2:4">
      <c r="B172" s="135"/>
      <c r="C172" s="49" t="s">
        <v>202</v>
      </c>
      <c r="D172" s="50">
        <v>812440.85986830015</v>
      </c>
    </row>
    <row r="173" spans="2:4">
      <c r="B173" s="135"/>
      <c r="C173" s="49" t="s">
        <v>210</v>
      </c>
      <c r="D173" s="50">
        <v>162196.74698120001</v>
      </c>
    </row>
    <row r="174" spans="2:4">
      <c r="B174" s="135"/>
      <c r="C174" s="49" t="s">
        <v>144</v>
      </c>
      <c r="D174" s="50">
        <v>58171.721300000005</v>
      </c>
    </row>
    <row r="175" spans="2:4">
      <c r="B175" s="135"/>
      <c r="C175" s="49" t="s">
        <v>145</v>
      </c>
      <c r="D175" s="50">
        <v>515430.04951600003</v>
      </c>
    </row>
    <row r="176" spans="2:4">
      <c r="B176" s="135"/>
      <c r="C176" s="49" t="s">
        <v>204</v>
      </c>
      <c r="D176" s="50">
        <v>205662.4342299999</v>
      </c>
    </row>
    <row r="177" spans="2:4">
      <c r="B177" s="135"/>
      <c r="C177" s="49" t="s">
        <v>126</v>
      </c>
      <c r="D177" s="50">
        <v>204903.76318779998</v>
      </c>
    </row>
    <row r="178" spans="2:4">
      <c r="B178" s="135"/>
      <c r="C178" s="51" t="s">
        <v>212</v>
      </c>
      <c r="D178" s="52">
        <v>4511087.9457198977</v>
      </c>
    </row>
    <row r="179" spans="2:4">
      <c r="B179" s="135"/>
      <c r="C179" s="51" t="s">
        <v>209</v>
      </c>
      <c r="D179" s="52">
        <v>13752.940967999999</v>
      </c>
    </row>
    <row r="180" spans="2:4">
      <c r="B180" s="135"/>
      <c r="C180" s="51" t="s">
        <v>202</v>
      </c>
      <c r="D180" s="52">
        <v>83730.346939200012</v>
      </c>
    </row>
    <row r="181" spans="2:4">
      <c r="B181" s="135"/>
      <c r="C181" s="51" t="s">
        <v>210</v>
      </c>
      <c r="D181" s="52">
        <v>166434.19307600003</v>
      </c>
    </row>
    <row r="182" spans="2:4">
      <c r="B182" s="135"/>
      <c r="C182" s="51" t="s">
        <v>147</v>
      </c>
      <c r="D182" s="52">
        <v>3192914.6154140001</v>
      </c>
    </row>
    <row r="183" spans="2:4">
      <c r="B183" s="135"/>
      <c r="C183" s="51" t="s">
        <v>148</v>
      </c>
      <c r="D183" s="52">
        <v>768960.04519679979</v>
      </c>
    </row>
    <row r="184" spans="2:4">
      <c r="B184" s="135"/>
      <c r="C184" s="51" t="s">
        <v>132</v>
      </c>
      <c r="D184" s="52">
        <v>96931.638044799969</v>
      </c>
    </row>
    <row r="185" spans="2:4">
      <c r="B185" s="135"/>
      <c r="C185" s="51" t="s">
        <v>126</v>
      </c>
      <c r="D185" s="52">
        <v>188364.16608109997</v>
      </c>
    </row>
    <row r="186" spans="2:4">
      <c r="B186" s="135"/>
      <c r="C186" s="49" t="s">
        <v>213</v>
      </c>
      <c r="D186" s="50">
        <v>203307.7171636</v>
      </c>
    </row>
    <row r="187" spans="2:4">
      <c r="B187" s="135"/>
      <c r="C187" s="49" t="s">
        <v>209</v>
      </c>
      <c r="D187" s="50">
        <v>44167.387499999997</v>
      </c>
    </row>
    <row r="188" spans="2:4">
      <c r="B188" s="135"/>
      <c r="C188" s="49" t="s">
        <v>202</v>
      </c>
      <c r="D188" s="50">
        <v>97739.28024919999</v>
      </c>
    </row>
    <row r="189" spans="2:4">
      <c r="B189" s="135"/>
      <c r="C189" s="49" t="s">
        <v>210</v>
      </c>
      <c r="D189" s="50">
        <v>20986.186839999998</v>
      </c>
    </row>
    <row r="190" spans="2:4">
      <c r="B190" s="135"/>
      <c r="C190" s="49" t="s">
        <v>214</v>
      </c>
      <c r="D190" s="50">
        <v>19310.879354400004</v>
      </c>
    </row>
    <row r="191" spans="2:4">
      <c r="B191" s="135"/>
      <c r="C191" s="49" t="s">
        <v>215</v>
      </c>
      <c r="D191" s="50">
        <v>110.00000000000001</v>
      </c>
    </row>
    <row r="192" spans="2:4">
      <c r="B192" s="135"/>
      <c r="C192" s="49" t="s">
        <v>216</v>
      </c>
      <c r="D192" s="50">
        <v>20993.983219999998</v>
      </c>
    </row>
    <row r="193" spans="2:4">
      <c r="B193" s="135"/>
      <c r="C193" s="49" t="s">
        <v>126</v>
      </c>
      <c r="D193" s="53" t="s">
        <v>151</v>
      </c>
    </row>
    <row r="194" spans="2:4">
      <c r="B194" s="135"/>
      <c r="C194" s="51" t="s">
        <v>217</v>
      </c>
      <c r="D194" s="52">
        <v>654668.3026976001</v>
      </c>
    </row>
    <row r="195" spans="2:4">
      <c r="B195" s="135"/>
      <c r="C195" s="51" t="s">
        <v>209</v>
      </c>
      <c r="D195" s="52">
        <v>69158.866883600029</v>
      </c>
    </row>
    <row r="196" spans="2:4">
      <c r="B196" s="135"/>
      <c r="C196" s="51" t="s">
        <v>202</v>
      </c>
      <c r="D196" s="52">
        <v>92212.223219200008</v>
      </c>
    </row>
    <row r="197" spans="2:4">
      <c r="B197" s="135"/>
      <c r="C197" s="51" t="s">
        <v>210</v>
      </c>
      <c r="D197" s="52">
        <v>173969.13594280003</v>
      </c>
    </row>
    <row r="198" spans="2:4">
      <c r="B198" s="135"/>
      <c r="C198" s="51" t="s">
        <v>150</v>
      </c>
      <c r="D198" s="52">
        <v>42972.662180000007</v>
      </c>
    </row>
    <row r="199" spans="2:4">
      <c r="B199" s="135"/>
      <c r="C199" s="51" t="s">
        <v>152</v>
      </c>
      <c r="D199" s="52">
        <v>47647.981768800004</v>
      </c>
    </row>
    <row r="200" spans="2:4">
      <c r="B200" s="135"/>
      <c r="C200" s="51" t="s">
        <v>153</v>
      </c>
      <c r="D200" s="52">
        <v>87098.899319999997</v>
      </c>
    </row>
    <row r="201" spans="2:4">
      <c r="B201" s="135"/>
      <c r="C201" s="51" t="s">
        <v>154</v>
      </c>
      <c r="D201" s="52">
        <v>43784.812499999993</v>
      </c>
    </row>
    <row r="202" spans="2:4">
      <c r="B202" s="135"/>
      <c r="C202" s="51" t="s">
        <v>155</v>
      </c>
      <c r="D202" s="52">
        <v>11490.286799999998</v>
      </c>
    </row>
    <row r="203" spans="2:4">
      <c r="B203" s="135"/>
      <c r="C203" s="51" t="s">
        <v>156</v>
      </c>
      <c r="D203" s="52">
        <v>31690.57</v>
      </c>
    </row>
    <row r="204" spans="2:4">
      <c r="B204" s="135"/>
      <c r="C204" s="51" t="s">
        <v>218</v>
      </c>
      <c r="D204" s="52">
        <v>5076.377199999999</v>
      </c>
    </row>
    <row r="205" spans="2:4">
      <c r="B205" s="135"/>
      <c r="C205" s="51" t="s">
        <v>157</v>
      </c>
      <c r="D205" s="52">
        <v>49566.486883199999</v>
      </c>
    </row>
    <row r="206" spans="2:4">
      <c r="B206" s="135"/>
      <c r="C206" s="49" t="s">
        <v>219</v>
      </c>
      <c r="D206" s="50">
        <v>10779660.422925495</v>
      </c>
    </row>
    <row r="207" spans="2:4">
      <c r="B207" s="135"/>
      <c r="C207" s="49" t="s">
        <v>159</v>
      </c>
      <c r="D207" s="50">
        <v>2953539.0358770001</v>
      </c>
    </row>
    <row r="208" spans="2:4">
      <c r="B208" s="135"/>
      <c r="C208" s="49" t="s">
        <v>160</v>
      </c>
      <c r="D208" s="50">
        <v>792607.01554429985</v>
      </c>
    </row>
    <row r="209" spans="2:4">
      <c r="B209" s="135"/>
      <c r="C209" s="49" t="s">
        <v>161</v>
      </c>
      <c r="D209" s="50">
        <v>761533.18917999999</v>
      </c>
    </row>
    <row r="210" spans="2:4">
      <c r="B210" s="135"/>
      <c r="C210" s="49" t="s">
        <v>220</v>
      </c>
      <c r="D210" s="50">
        <v>583495.03625439992</v>
      </c>
    </row>
    <row r="211" spans="2:4">
      <c r="B211" s="135"/>
      <c r="C211" s="49" t="s">
        <v>221</v>
      </c>
      <c r="D211" s="50">
        <v>3077834.6122198002</v>
      </c>
    </row>
    <row r="212" spans="2:4">
      <c r="B212" s="135"/>
      <c r="C212" s="49" t="s">
        <v>222</v>
      </c>
      <c r="D212" s="50">
        <v>2610651.5338500002</v>
      </c>
    </row>
    <row r="213" spans="2:4">
      <c r="B213" s="135"/>
      <c r="C213" s="49" t="s">
        <v>223</v>
      </c>
      <c r="D213" s="50">
        <v>57058146.111148119</v>
      </c>
    </row>
    <row r="214" spans="2:4">
      <c r="B214" s="135"/>
      <c r="C214" s="49" t="s">
        <v>224</v>
      </c>
      <c r="D214" s="50">
        <v>695912177.48223174</v>
      </c>
    </row>
    <row r="215" spans="2:4" ht="16.5">
      <c r="B215" s="64"/>
      <c r="C215" s="51" t="s">
        <v>248</v>
      </c>
      <c r="D215" s="52">
        <v>878469602.88241434</v>
      </c>
    </row>
    <row r="216" spans="2:4">
      <c r="C216" s="41" t="s">
        <v>17</v>
      </c>
      <c r="D216" s="65">
        <v>1978752405.7746289</v>
      </c>
    </row>
  </sheetData>
  <mergeCells count="8">
    <mergeCell ref="B119:B214"/>
    <mergeCell ref="B62:B114"/>
    <mergeCell ref="B2:D2"/>
    <mergeCell ref="B3:C3"/>
    <mergeCell ref="B4:B55"/>
    <mergeCell ref="B59:D59"/>
    <mergeCell ref="C60:C61"/>
    <mergeCell ref="D60:D6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171"/>
  <sheetViews>
    <sheetView zoomScale="70" zoomScaleNormal="70" workbookViewId="0">
      <selection activeCell="E174" sqref="E174"/>
    </sheetView>
  </sheetViews>
  <sheetFormatPr baseColWidth="10" defaultRowHeight="15"/>
  <cols>
    <col min="1" max="2" width="11.42578125" style="12"/>
    <col min="3" max="3" width="62.140625" style="12" customWidth="1"/>
    <col min="4" max="5" width="22.28515625" style="12" bestFit="1" customWidth="1"/>
    <col min="6" max="6" width="16.7109375" style="12" customWidth="1"/>
    <col min="7" max="16384" width="11.42578125" style="12"/>
  </cols>
  <sheetData>
    <row r="1" spans="2:9">
      <c r="B1" s="137" t="s">
        <v>173</v>
      </c>
      <c r="C1" s="137"/>
      <c r="D1" s="137"/>
      <c r="E1" s="137"/>
      <c r="F1" s="73"/>
      <c r="G1" s="73"/>
      <c r="H1" s="73"/>
      <c r="I1" s="73"/>
    </row>
    <row r="2" spans="2:9">
      <c r="B2" s="66">
        <v>2010</v>
      </c>
    </row>
    <row r="3" spans="2:9" ht="15" customHeight="1">
      <c r="B3" s="117" t="s">
        <v>119</v>
      </c>
      <c r="C3" s="117"/>
      <c r="D3" s="117"/>
      <c r="E3" s="69"/>
    </row>
    <row r="4" spans="2:9" ht="15" customHeight="1">
      <c r="B4" s="117" t="s">
        <v>13</v>
      </c>
      <c r="C4" s="117"/>
      <c r="D4" s="138" t="s">
        <v>120</v>
      </c>
      <c r="E4" s="138" t="s">
        <v>120</v>
      </c>
    </row>
    <row r="5" spans="2:9">
      <c r="B5" s="117"/>
      <c r="C5" s="117"/>
      <c r="D5" s="138"/>
      <c r="E5" s="138"/>
    </row>
    <row r="6" spans="2:9">
      <c r="B6" s="117" t="s">
        <v>121</v>
      </c>
      <c r="C6" s="56" t="s">
        <v>122</v>
      </c>
      <c r="D6" s="17">
        <v>841547.71524599975</v>
      </c>
      <c r="E6" s="17">
        <v>4883176.9712580005</v>
      </c>
    </row>
    <row r="7" spans="2:9" ht="28.5">
      <c r="B7" s="117"/>
      <c r="C7" s="67" t="s">
        <v>123</v>
      </c>
      <c r="D7" s="17">
        <v>179716.09803300002</v>
      </c>
      <c r="E7" s="17">
        <v>3475000.5672979993</v>
      </c>
    </row>
    <row r="8" spans="2:9">
      <c r="B8" s="117"/>
      <c r="C8" s="67" t="s">
        <v>124</v>
      </c>
      <c r="D8" s="17">
        <v>308403.11641300004</v>
      </c>
      <c r="E8" s="17">
        <v>951500.90660599945</v>
      </c>
    </row>
    <row r="9" spans="2:9">
      <c r="B9" s="117"/>
      <c r="C9" s="67" t="s">
        <v>125</v>
      </c>
      <c r="D9" s="17">
        <v>317929.54080000008</v>
      </c>
      <c r="E9" s="17">
        <v>172088.16271499998</v>
      </c>
    </row>
    <row r="10" spans="2:9">
      <c r="B10" s="117"/>
      <c r="C10" s="67" t="s">
        <v>126</v>
      </c>
      <c r="D10" s="17">
        <v>35498.959999999992</v>
      </c>
      <c r="E10" s="17">
        <v>284587.33463900001</v>
      </c>
    </row>
    <row r="11" spans="2:9">
      <c r="B11" s="117"/>
      <c r="C11" s="54" t="s">
        <v>127</v>
      </c>
      <c r="D11" s="55">
        <v>3839717.0177800003</v>
      </c>
      <c r="E11" s="55">
        <v>3465899.7878449978</v>
      </c>
    </row>
    <row r="12" spans="2:9" ht="28.5">
      <c r="B12" s="117"/>
      <c r="C12" s="70" t="s">
        <v>128</v>
      </c>
      <c r="D12" s="55">
        <v>476881.88872999977</v>
      </c>
      <c r="E12" s="55">
        <v>332040.01240000001</v>
      </c>
    </row>
    <row r="13" spans="2:9">
      <c r="B13" s="117"/>
      <c r="C13" s="70" t="s">
        <v>129</v>
      </c>
      <c r="D13" s="55">
        <v>255469.88362400001</v>
      </c>
      <c r="E13" s="55">
        <v>144471.28438500001</v>
      </c>
    </row>
    <row r="14" spans="2:9">
      <c r="B14" s="117"/>
      <c r="C14" s="70" t="s">
        <v>130</v>
      </c>
      <c r="D14" s="55">
        <v>2220709.9380519995</v>
      </c>
      <c r="E14" s="55">
        <v>2843733.376168997</v>
      </c>
    </row>
    <row r="15" spans="2:9">
      <c r="B15" s="117"/>
      <c r="C15" s="70" t="s">
        <v>131</v>
      </c>
      <c r="D15" s="55">
        <v>669169.15179999999</v>
      </c>
      <c r="E15" s="55">
        <v>58564.705299999987</v>
      </c>
    </row>
    <row r="16" spans="2:9">
      <c r="B16" s="117"/>
      <c r="C16" s="70" t="s">
        <v>132</v>
      </c>
      <c r="D16" s="55">
        <v>174055.23257399999</v>
      </c>
      <c r="E16" s="55">
        <v>73256.859590999986</v>
      </c>
    </row>
    <row r="17" spans="2:5">
      <c r="B17" s="117"/>
      <c r="C17" s="70" t="s">
        <v>126</v>
      </c>
      <c r="D17" s="55">
        <v>43430.922999999995</v>
      </c>
      <c r="E17" s="55">
        <v>13833.55</v>
      </c>
    </row>
    <row r="18" spans="2:5">
      <c r="B18" s="117"/>
      <c r="C18" s="56" t="s">
        <v>133</v>
      </c>
      <c r="D18" s="17">
        <v>2404296.3249210003</v>
      </c>
      <c r="E18" s="17">
        <v>2427533.8306590002</v>
      </c>
    </row>
    <row r="19" spans="2:5" ht="28.5">
      <c r="B19" s="117"/>
      <c r="C19" s="67" t="s">
        <v>134</v>
      </c>
      <c r="D19" s="17">
        <v>396387.15870000015</v>
      </c>
      <c r="E19" s="17">
        <v>1587091.9342999996</v>
      </c>
    </row>
    <row r="20" spans="2:5">
      <c r="B20" s="117"/>
      <c r="C20" s="67" t="s">
        <v>135</v>
      </c>
      <c r="D20" s="17">
        <v>668938.8908670001</v>
      </c>
      <c r="E20" s="17">
        <v>237169.13349999997</v>
      </c>
    </row>
    <row r="21" spans="2:5">
      <c r="B21" s="117"/>
      <c r="C21" s="67" t="s">
        <v>136</v>
      </c>
      <c r="D21" s="17">
        <v>495315.06143899995</v>
      </c>
      <c r="E21" s="17">
        <v>179476.52349999995</v>
      </c>
    </row>
    <row r="22" spans="2:5">
      <c r="B22" s="117"/>
      <c r="C22" s="67" t="s">
        <v>137</v>
      </c>
      <c r="D22" s="17">
        <v>448708.97569499997</v>
      </c>
      <c r="E22" s="17">
        <v>192072.00731600003</v>
      </c>
    </row>
    <row r="23" spans="2:5">
      <c r="B23" s="117"/>
      <c r="C23" s="67" t="s">
        <v>132</v>
      </c>
      <c r="D23" s="17">
        <v>320072.17671999999</v>
      </c>
      <c r="E23" s="17">
        <v>8109.6420000000007</v>
      </c>
    </row>
    <row r="24" spans="2:5">
      <c r="B24" s="117"/>
      <c r="C24" s="67" t="s">
        <v>126</v>
      </c>
      <c r="D24" s="17">
        <v>74874.061499999996</v>
      </c>
      <c r="E24" s="17">
        <v>223614.59004299997</v>
      </c>
    </row>
    <row r="25" spans="2:5" ht="28.5">
      <c r="B25" s="117"/>
      <c r="C25" s="54" t="s">
        <v>111</v>
      </c>
      <c r="D25" s="55">
        <v>2439004.5016010003</v>
      </c>
      <c r="E25" s="55">
        <v>1936873.1856999998</v>
      </c>
    </row>
    <row r="26" spans="2:5">
      <c r="B26" s="117"/>
      <c r="C26" s="70" t="s">
        <v>138</v>
      </c>
      <c r="D26" s="55">
        <v>284166.74342099996</v>
      </c>
      <c r="E26" s="55">
        <v>478632.94209999993</v>
      </c>
    </row>
    <row r="27" spans="2:5">
      <c r="B27" s="117"/>
      <c r="C27" s="70" t="s">
        <v>139</v>
      </c>
      <c r="D27" s="55">
        <v>317306.19999999995</v>
      </c>
      <c r="E27" s="55">
        <v>203100.89749999999</v>
      </c>
    </row>
    <row r="28" spans="2:5" ht="28.5">
      <c r="B28" s="117"/>
      <c r="C28" s="70" t="s">
        <v>140</v>
      </c>
      <c r="D28" s="55">
        <v>344881.99108000001</v>
      </c>
      <c r="E28" s="55">
        <v>195500</v>
      </c>
    </row>
    <row r="29" spans="2:5" ht="28.5">
      <c r="B29" s="117"/>
      <c r="C29" s="70" t="s">
        <v>141</v>
      </c>
      <c r="D29" s="55">
        <v>7302.3770999999988</v>
      </c>
      <c r="E29" s="55">
        <v>195634.13999999998</v>
      </c>
    </row>
    <row r="30" spans="2:5">
      <c r="B30" s="117"/>
      <c r="C30" s="70" t="s">
        <v>142</v>
      </c>
      <c r="D30" s="55">
        <v>23053.410000000003</v>
      </c>
      <c r="E30" s="55">
        <v>4293.6270000000004</v>
      </c>
    </row>
    <row r="31" spans="2:5">
      <c r="B31" s="117"/>
      <c r="C31" s="70" t="s">
        <v>126</v>
      </c>
      <c r="D31" s="55">
        <v>1462293.78</v>
      </c>
      <c r="E31" s="55">
        <v>859711.57909999997</v>
      </c>
    </row>
    <row r="32" spans="2:5">
      <c r="B32" s="117"/>
      <c r="C32" s="56" t="s">
        <v>143</v>
      </c>
      <c r="D32" s="17">
        <v>448075.63654400018</v>
      </c>
      <c r="E32" s="17">
        <v>1085945.1190419998</v>
      </c>
    </row>
    <row r="33" spans="2:5">
      <c r="B33" s="117"/>
      <c r="C33" s="67" t="s">
        <v>144</v>
      </c>
      <c r="D33" s="17">
        <v>185441.20144400003</v>
      </c>
      <c r="E33" s="17">
        <v>700319.13849999988</v>
      </c>
    </row>
    <row r="34" spans="2:5">
      <c r="B34" s="117"/>
      <c r="C34" s="67" t="s">
        <v>145</v>
      </c>
      <c r="D34" s="17">
        <v>193419.01420000001</v>
      </c>
      <c r="E34" s="17">
        <v>283588.077322</v>
      </c>
    </row>
    <row r="35" spans="2:5">
      <c r="B35" s="117"/>
      <c r="C35" s="67" t="s">
        <v>125</v>
      </c>
      <c r="D35" s="17">
        <v>65504.790999999976</v>
      </c>
      <c r="E35" s="17">
        <v>100939.13271999997</v>
      </c>
    </row>
    <row r="36" spans="2:5">
      <c r="B36" s="117"/>
      <c r="C36" s="67" t="s">
        <v>126</v>
      </c>
      <c r="D36" s="17">
        <v>3710.6299000000004</v>
      </c>
      <c r="E36" s="17">
        <v>1098.7704999999999</v>
      </c>
    </row>
    <row r="37" spans="2:5" ht="28.5">
      <c r="B37" s="117"/>
      <c r="C37" s="67" t="s">
        <v>146</v>
      </c>
      <c r="D37" s="17">
        <v>1123772.416188</v>
      </c>
      <c r="E37" s="17">
        <v>205134.09787600004</v>
      </c>
    </row>
    <row r="38" spans="2:5">
      <c r="B38" s="117"/>
      <c r="C38" s="67" t="s">
        <v>147</v>
      </c>
      <c r="D38" s="17">
        <v>491198.92000000004</v>
      </c>
      <c r="E38" s="17">
        <v>9590.3528760000008</v>
      </c>
    </row>
    <row r="39" spans="2:5">
      <c r="B39" s="117"/>
      <c r="C39" s="67" t="s">
        <v>148</v>
      </c>
      <c r="D39" s="17">
        <v>392667.93618800008</v>
      </c>
      <c r="E39" s="17">
        <v>95215.159999999989</v>
      </c>
    </row>
    <row r="40" spans="2:5">
      <c r="B40" s="117"/>
      <c r="C40" s="67" t="s">
        <v>132</v>
      </c>
      <c r="D40" s="17">
        <v>28412.799999999999</v>
      </c>
      <c r="E40" s="17">
        <v>12000</v>
      </c>
    </row>
    <row r="41" spans="2:5">
      <c r="B41" s="117"/>
      <c r="C41" s="67" t="s">
        <v>126</v>
      </c>
      <c r="D41" s="17">
        <v>211492.75999999998</v>
      </c>
      <c r="E41" s="17">
        <v>88328.584999999992</v>
      </c>
    </row>
    <row r="42" spans="2:5">
      <c r="B42" s="117"/>
      <c r="C42" s="54" t="s">
        <v>149</v>
      </c>
      <c r="D42" s="55">
        <v>58841.850700000003</v>
      </c>
      <c r="E42" s="55">
        <v>82554.152299999987</v>
      </c>
    </row>
    <row r="43" spans="2:5">
      <c r="B43" s="117"/>
      <c r="C43" s="70" t="s">
        <v>150</v>
      </c>
      <c r="D43" s="71" t="s">
        <v>151</v>
      </c>
      <c r="E43" s="71" t="s">
        <v>151</v>
      </c>
    </row>
    <row r="44" spans="2:5">
      <c r="B44" s="117"/>
      <c r="C44" s="70" t="s">
        <v>152</v>
      </c>
      <c r="D44" s="55">
        <v>1950.5</v>
      </c>
      <c r="E44" s="55">
        <v>27533.499399999997</v>
      </c>
    </row>
    <row r="45" spans="2:5">
      <c r="B45" s="117"/>
      <c r="C45" s="70" t="s">
        <v>153</v>
      </c>
      <c r="D45" s="55">
        <v>10302.082700000003</v>
      </c>
      <c r="E45" s="55">
        <v>7638.98</v>
      </c>
    </row>
    <row r="46" spans="2:5">
      <c r="B46" s="117"/>
      <c r="C46" s="70" t="s">
        <v>154</v>
      </c>
      <c r="D46" s="55">
        <v>3721.788</v>
      </c>
      <c r="E46" s="55">
        <v>8288.98</v>
      </c>
    </row>
    <row r="47" spans="2:5">
      <c r="B47" s="117"/>
      <c r="C47" s="70" t="s">
        <v>155</v>
      </c>
      <c r="D47" s="55">
        <v>1908</v>
      </c>
      <c r="E47" s="55">
        <v>10938.980000000001</v>
      </c>
    </row>
    <row r="48" spans="2:5">
      <c r="B48" s="117"/>
      <c r="C48" s="70" t="s">
        <v>156</v>
      </c>
      <c r="D48" s="55">
        <v>33296.239999999998</v>
      </c>
      <c r="E48" s="55">
        <v>16830</v>
      </c>
    </row>
    <row r="49" spans="2:5" ht="28.5">
      <c r="B49" s="117"/>
      <c r="C49" s="70" t="s">
        <v>157</v>
      </c>
      <c r="D49" s="55">
        <v>7663.2400000000007</v>
      </c>
      <c r="E49" s="55">
        <v>11323.712899999999</v>
      </c>
    </row>
    <row r="50" spans="2:5">
      <c r="B50" s="117"/>
      <c r="C50" s="56" t="s">
        <v>158</v>
      </c>
      <c r="D50" s="17">
        <v>976713.60940000019</v>
      </c>
      <c r="E50" s="17">
        <v>266889.62624000001</v>
      </c>
    </row>
    <row r="51" spans="2:5">
      <c r="B51" s="117"/>
      <c r="C51" s="67" t="s">
        <v>159</v>
      </c>
      <c r="D51" s="17">
        <v>178488.58499999999</v>
      </c>
      <c r="E51" s="17">
        <v>139641.23684000003</v>
      </c>
    </row>
    <row r="52" spans="2:5">
      <c r="B52" s="117"/>
      <c r="C52" s="67" t="s">
        <v>160</v>
      </c>
      <c r="D52" s="17">
        <v>180274.19820000001</v>
      </c>
      <c r="E52" s="17">
        <v>62832.564399999988</v>
      </c>
    </row>
    <row r="53" spans="2:5">
      <c r="B53" s="117"/>
      <c r="C53" s="67" t="s">
        <v>161</v>
      </c>
      <c r="D53" s="17">
        <v>617950.82620000001</v>
      </c>
      <c r="E53" s="17">
        <v>64415.825000000004</v>
      </c>
    </row>
    <row r="54" spans="2:5">
      <c r="B54" s="117"/>
      <c r="C54" s="60" t="s">
        <v>60</v>
      </c>
      <c r="D54" s="61">
        <v>12131969.072380006</v>
      </c>
      <c r="E54" s="61">
        <v>14354006.770920001</v>
      </c>
    </row>
    <row r="55" spans="2:5" ht="15.75">
      <c r="B55" s="15" t="s">
        <v>239</v>
      </c>
      <c r="D55" s="68"/>
      <c r="E55" s="68"/>
    </row>
    <row r="57" spans="2:5">
      <c r="B57" s="30">
        <v>2011</v>
      </c>
    </row>
    <row r="58" spans="2:5">
      <c r="B58" s="37"/>
      <c r="C58" s="117" t="s">
        <v>119</v>
      </c>
      <c r="D58" s="117"/>
      <c r="E58" s="117"/>
    </row>
    <row r="59" spans="2:5" ht="24">
      <c r="B59" s="37"/>
      <c r="C59" s="37" t="s">
        <v>13</v>
      </c>
      <c r="D59" s="77" t="s">
        <v>170</v>
      </c>
      <c r="E59" s="77" t="s">
        <v>169</v>
      </c>
    </row>
    <row r="60" spans="2:5">
      <c r="B60" s="117" t="s">
        <v>121</v>
      </c>
      <c r="C60" s="56" t="s">
        <v>168</v>
      </c>
      <c r="D60" s="48">
        <v>50023991.565694273</v>
      </c>
      <c r="E60" s="48">
        <v>17984968.185096391</v>
      </c>
    </row>
    <row r="61" spans="2:5" ht="28.5">
      <c r="B61" s="117"/>
      <c r="C61" s="67" t="s">
        <v>123</v>
      </c>
      <c r="D61" s="48">
        <v>30056604.048234906</v>
      </c>
      <c r="E61" s="48">
        <v>15248842.192145005</v>
      </c>
    </row>
    <row r="62" spans="2:5" ht="20.25" customHeight="1">
      <c r="B62" s="117"/>
      <c r="C62" s="67" t="s">
        <v>167</v>
      </c>
      <c r="D62" s="48">
        <v>1383068.3681255004</v>
      </c>
      <c r="E62" s="48">
        <v>1119401.8999964001</v>
      </c>
    </row>
    <row r="63" spans="2:5">
      <c r="B63" s="117"/>
      <c r="C63" s="67" t="s">
        <v>125</v>
      </c>
      <c r="D63" s="48">
        <v>515723.63260169997</v>
      </c>
      <c r="E63" s="48">
        <v>903686.85795839992</v>
      </c>
    </row>
    <row r="64" spans="2:5">
      <c r="B64" s="117"/>
      <c r="C64" s="67" t="s">
        <v>126</v>
      </c>
      <c r="D64" s="48">
        <v>18068595.516732205</v>
      </c>
      <c r="E64" s="48">
        <v>713037.23499659996</v>
      </c>
    </row>
    <row r="65" spans="2:5">
      <c r="B65" s="117"/>
      <c r="C65" s="54" t="s">
        <v>166</v>
      </c>
      <c r="D65" s="63">
        <v>13237216.059425699</v>
      </c>
      <c r="E65" s="63">
        <v>8751682.2462941986</v>
      </c>
    </row>
    <row r="66" spans="2:5" ht="28.5">
      <c r="B66" s="117"/>
      <c r="C66" s="70" t="s">
        <v>128</v>
      </c>
      <c r="D66" s="63">
        <v>8325863.0726309968</v>
      </c>
      <c r="E66" s="63">
        <v>3099115.6085299999</v>
      </c>
    </row>
    <row r="67" spans="2:5">
      <c r="B67" s="117"/>
      <c r="C67" s="70" t="s">
        <v>129</v>
      </c>
      <c r="D67" s="63">
        <v>460697.92576000001</v>
      </c>
      <c r="E67" s="63">
        <v>750377.16325739981</v>
      </c>
    </row>
    <row r="68" spans="2:5">
      <c r="B68" s="117"/>
      <c r="C68" s="70" t="s">
        <v>130</v>
      </c>
      <c r="D68" s="63">
        <v>3390937.7077672994</v>
      </c>
      <c r="E68" s="63">
        <v>4323710.693989398</v>
      </c>
    </row>
    <row r="69" spans="2:5">
      <c r="B69" s="117"/>
      <c r="C69" s="70" t="s">
        <v>131</v>
      </c>
      <c r="D69" s="63">
        <v>150301.5926565</v>
      </c>
      <c r="E69" s="63">
        <v>32092.316999999999</v>
      </c>
    </row>
    <row r="70" spans="2:5">
      <c r="B70" s="117"/>
      <c r="C70" s="70" t="s">
        <v>132</v>
      </c>
      <c r="D70" s="63">
        <v>564189.9515309002</v>
      </c>
      <c r="E70" s="63">
        <v>470665.99203539995</v>
      </c>
    </row>
    <row r="71" spans="2:5">
      <c r="B71" s="117"/>
      <c r="C71" s="70" t="s">
        <v>164</v>
      </c>
      <c r="D71" s="63">
        <v>345225.80908000004</v>
      </c>
      <c r="E71" s="63">
        <v>75720.471482000008</v>
      </c>
    </row>
    <row r="72" spans="2:5">
      <c r="B72" s="117"/>
      <c r="C72" s="56" t="s">
        <v>165</v>
      </c>
      <c r="D72" s="48">
        <v>6172402.3684348986</v>
      </c>
      <c r="E72" s="48">
        <v>18332237.810945697</v>
      </c>
    </row>
    <row r="73" spans="2:5" ht="28.5">
      <c r="B73" s="117"/>
      <c r="C73" s="67" t="s">
        <v>134</v>
      </c>
      <c r="D73" s="48">
        <v>2411556.0064600003</v>
      </c>
      <c r="E73" s="48">
        <v>13332802.503277199</v>
      </c>
    </row>
    <row r="74" spans="2:5">
      <c r="B74" s="117"/>
      <c r="C74" s="67" t="s">
        <v>135</v>
      </c>
      <c r="D74" s="48">
        <v>437077.27831050003</v>
      </c>
      <c r="E74" s="48">
        <v>436203.13534950011</v>
      </c>
    </row>
    <row r="75" spans="2:5">
      <c r="B75" s="117"/>
      <c r="C75" s="67" t="s">
        <v>136</v>
      </c>
      <c r="D75" s="48">
        <v>1735666.9259749001</v>
      </c>
      <c r="E75" s="48">
        <v>2910486.7763808006</v>
      </c>
    </row>
    <row r="76" spans="2:5">
      <c r="B76" s="117"/>
      <c r="C76" s="67" t="s">
        <v>137</v>
      </c>
      <c r="D76" s="48">
        <v>1257194.5269580001</v>
      </c>
      <c r="E76" s="48">
        <v>836747.12830140034</v>
      </c>
    </row>
    <row r="77" spans="2:5">
      <c r="B77" s="117"/>
      <c r="C77" s="67" t="s">
        <v>132</v>
      </c>
      <c r="D77" s="48">
        <v>186735.67065150006</v>
      </c>
      <c r="E77" s="48">
        <v>206149.14755680002</v>
      </c>
    </row>
    <row r="78" spans="2:5">
      <c r="B78" s="117"/>
      <c r="C78" s="67" t="s">
        <v>164</v>
      </c>
      <c r="D78" s="48">
        <v>144171.96007999999</v>
      </c>
      <c r="E78" s="48">
        <v>609849.12008000014</v>
      </c>
    </row>
    <row r="79" spans="2:5" ht="28.5">
      <c r="B79" s="117"/>
      <c r="C79" s="54" t="s">
        <v>111</v>
      </c>
      <c r="D79" s="63">
        <v>427116.1717124001</v>
      </c>
      <c r="E79" s="63">
        <v>1953400.6501824993</v>
      </c>
    </row>
    <row r="80" spans="2:5">
      <c r="B80" s="117"/>
      <c r="C80" s="70" t="s">
        <v>138</v>
      </c>
      <c r="D80" s="63">
        <v>182483.42531000002</v>
      </c>
      <c r="E80" s="63">
        <v>451436.52602399996</v>
      </c>
    </row>
    <row r="81" spans="2:5">
      <c r="B81" s="117"/>
      <c r="C81" s="70" t="s">
        <v>139</v>
      </c>
      <c r="D81" s="63">
        <v>108490.58745039999</v>
      </c>
      <c r="E81" s="63">
        <v>106241.66658319999</v>
      </c>
    </row>
    <row r="82" spans="2:5" ht="28.5">
      <c r="B82" s="117"/>
      <c r="C82" s="70" t="s">
        <v>140</v>
      </c>
      <c r="D82" s="63">
        <v>53932.429000000011</v>
      </c>
      <c r="E82" s="63">
        <v>680002.15249999997</v>
      </c>
    </row>
    <row r="83" spans="2:5" ht="28.5">
      <c r="B83" s="117"/>
      <c r="C83" s="70" t="s">
        <v>141</v>
      </c>
      <c r="D83" s="63">
        <v>22353</v>
      </c>
      <c r="E83" s="63">
        <v>1200</v>
      </c>
    </row>
    <row r="84" spans="2:5">
      <c r="B84" s="117"/>
      <c r="C84" s="70" t="s">
        <v>142</v>
      </c>
      <c r="D84" s="63">
        <v>27564.979952000002</v>
      </c>
      <c r="E84" s="63">
        <v>66949.957815299989</v>
      </c>
    </row>
    <row r="85" spans="2:5">
      <c r="B85" s="117"/>
      <c r="C85" s="70" t="s">
        <v>126</v>
      </c>
      <c r="D85" s="63">
        <v>32291.750000000004</v>
      </c>
      <c r="E85" s="63">
        <v>647570.34725999995</v>
      </c>
    </row>
    <row r="86" spans="2:5">
      <c r="B86" s="117"/>
      <c r="C86" s="56" t="s">
        <v>163</v>
      </c>
      <c r="D86" s="48">
        <v>1116692.8547647996</v>
      </c>
      <c r="E86" s="48">
        <v>17110798.691450309</v>
      </c>
    </row>
    <row r="87" spans="2:5">
      <c r="B87" s="117"/>
      <c r="C87" s="67" t="s">
        <v>144</v>
      </c>
      <c r="D87" s="48">
        <v>826565.96560880006</v>
      </c>
      <c r="E87" s="48">
        <v>15756972.326361602</v>
      </c>
    </row>
    <row r="88" spans="2:5">
      <c r="B88" s="117"/>
      <c r="C88" s="67" t="s">
        <v>145</v>
      </c>
      <c r="D88" s="48">
        <v>208287.78895200003</v>
      </c>
      <c r="E88" s="48">
        <v>139796.44509559998</v>
      </c>
    </row>
    <row r="89" spans="2:5">
      <c r="B89" s="117"/>
      <c r="C89" s="67" t="s">
        <v>125</v>
      </c>
      <c r="D89" s="48">
        <v>68119.516203999985</v>
      </c>
      <c r="E89" s="48">
        <v>1067186.3555413003</v>
      </c>
    </row>
    <row r="90" spans="2:5">
      <c r="B90" s="117"/>
      <c r="C90" s="67" t="s">
        <v>126</v>
      </c>
      <c r="D90" s="48">
        <v>13719.584000000001</v>
      </c>
      <c r="E90" s="48">
        <v>146843.56445180002</v>
      </c>
    </row>
    <row r="91" spans="2:5">
      <c r="B91" s="117"/>
      <c r="C91" s="54" t="s">
        <v>162</v>
      </c>
      <c r="D91" s="63">
        <v>665141.83074999996</v>
      </c>
      <c r="E91" s="63">
        <v>2217962.6291999999</v>
      </c>
    </row>
    <row r="92" spans="2:5">
      <c r="B92" s="117"/>
      <c r="C92" s="70" t="s">
        <v>147</v>
      </c>
      <c r="D92" s="63">
        <v>150846.23749999999</v>
      </c>
      <c r="E92" s="63">
        <v>912674.7699999999</v>
      </c>
    </row>
    <row r="93" spans="2:5">
      <c r="B93" s="117"/>
      <c r="C93" s="70" t="s">
        <v>148</v>
      </c>
      <c r="D93" s="63">
        <v>500387.21825000003</v>
      </c>
      <c r="E93" s="63">
        <v>684085.505</v>
      </c>
    </row>
    <row r="94" spans="2:5">
      <c r="B94" s="117"/>
      <c r="C94" s="70" t="s">
        <v>132</v>
      </c>
      <c r="D94" s="63">
        <v>13482.06</v>
      </c>
      <c r="E94" s="63">
        <v>549981.47419999994</v>
      </c>
    </row>
    <row r="95" spans="2:5">
      <c r="B95" s="117"/>
      <c r="C95" s="70" t="s">
        <v>126</v>
      </c>
      <c r="D95" s="63">
        <v>426.315</v>
      </c>
      <c r="E95" s="63">
        <v>71220.88</v>
      </c>
    </row>
    <row r="96" spans="2:5">
      <c r="B96" s="117"/>
      <c r="C96" s="56" t="s">
        <v>149</v>
      </c>
      <c r="D96" s="48">
        <v>1024917.9771000001</v>
      </c>
      <c r="E96" s="48">
        <v>1199579.3572231999</v>
      </c>
    </row>
    <row r="97" spans="2:5">
      <c r="B97" s="117"/>
      <c r="C97" s="67" t="s">
        <v>150</v>
      </c>
      <c r="D97" s="74">
        <v>8747.0023999999994</v>
      </c>
      <c r="E97" s="74">
        <v>37049.859519999998</v>
      </c>
    </row>
    <row r="98" spans="2:5">
      <c r="B98" s="117"/>
      <c r="C98" s="67" t="s">
        <v>152</v>
      </c>
      <c r="D98" s="48">
        <v>347481.69766000001</v>
      </c>
      <c r="E98" s="48">
        <v>382563.60379770002</v>
      </c>
    </row>
    <row r="99" spans="2:5">
      <c r="B99" s="117"/>
      <c r="C99" s="67" t="s">
        <v>153</v>
      </c>
      <c r="D99" s="48">
        <v>228987.48844000002</v>
      </c>
      <c r="E99" s="48">
        <v>126367.35378809998</v>
      </c>
    </row>
    <row r="100" spans="2:5">
      <c r="B100" s="117"/>
      <c r="C100" s="67" t="s">
        <v>154</v>
      </c>
      <c r="D100" s="48">
        <v>34463.815000000002</v>
      </c>
      <c r="E100" s="48">
        <v>60450</v>
      </c>
    </row>
    <row r="101" spans="2:5">
      <c r="B101" s="117"/>
      <c r="C101" s="67" t="s">
        <v>155</v>
      </c>
      <c r="D101" s="48">
        <v>240606.48879999999</v>
      </c>
      <c r="E101" s="48">
        <v>24775.80328</v>
      </c>
    </row>
    <row r="102" spans="2:5">
      <c r="B102" s="117"/>
      <c r="C102" s="67" t="s">
        <v>156</v>
      </c>
      <c r="D102" s="48">
        <v>3409.21</v>
      </c>
      <c r="E102" s="48">
        <v>52434.131359999999</v>
      </c>
    </row>
    <row r="103" spans="2:5" ht="28.5">
      <c r="B103" s="117"/>
      <c r="C103" s="67" t="s">
        <v>157</v>
      </c>
      <c r="D103" s="48">
        <v>161222.27479999998</v>
      </c>
      <c r="E103" s="48">
        <v>515938.60547739995</v>
      </c>
    </row>
    <row r="104" spans="2:5">
      <c r="B104" s="117"/>
      <c r="C104" s="54" t="s">
        <v>158</v>
      </c>
      <c r="D104" s="63">
        <v>4414195.6706237989</v>
      </c>
      <c r="E104" s="63">
        <v>812052.38754660019</v>
      </c>
    </row>
    <row r="105" spans="2:5">
      <c r="B105" s="117"/>
      <c r="C105" s="70" t="s">
        <v>159</v>
      </c>
      <c r="D105" s="63">
        <v>4344915.0088880006</v>
      </c>
      <c r="E105" s="63">
        <v>592034.20347099996</v>
      </c>
    </row>
    <row r="106" spans="2:5">
      <c r="B106" s="117"/>
      <c r="C106" s="70" t="s">
        <v>160</v>
      </c>
      <c r="D106" s="63">
        <v>67200.618000000017</v>
      </c>
      <c r="E106" s="63">
        <v>156778.01272560004</v>
      </c>
    </row>
    <row r="107" spans="2:5">
      <c r="B107" s="117"/>
      <c r="C107" s="70" t="s">
        <v>161</v>
      </c>
      <c r="D107" s="63">
        <v>2080.0437357999999</v>
      </c>
      <c r="E107" s="63">
        <v>63240.17134999999</v>
      </c>
    </row>
    <row r="108" spans="2:5">
      <c r="B108" s="117"/>
      <c r="C108" s="58" t="s">
        <v>17</v>
      </c>
      <c r="D108" s="59">
        <v>77081674.49850589</v>
      </c>
      <c r="E108" s="59">
        <v>68362681.957938954</v>
      </c>
    </row>
    <row r="109" spans="2:5" ht="15.75">
      <c r="B109" s="16" t="s">
        <v>237</v>
      </c>
    </row>
    <row r="111" spans="2:5">
      <c r="B111" s="78">
        <v>2012</v>
      </c>
    </row>
    <row r="112" spans="2:5" ht="30">
      <c r="B112" s="135" t="s">
        <v>121</v>
      </c>
      <c r="C112" s="72" t="s">
        <v>225</v>
      </c>
      <c r="D112" s="72" t="s">
        <v>226</v>
      </c>
      <c r="E112" s="72" t="s">
        <v>227</v>
      </c>
    </row>
    <row r="113" spans="2:5">
      <c r="B113" s="135"/>
      <c r="C113" s="49" t="s">
        <v>150</v>
      </c>
      <c r="D113" s="75">
        <v>21604702.929716084</v>
      </c>
      <c r="E113" s="75">
        <v>7124790.7986789988</v>
      </c>
    </row>
    <row r="114" spans="2:5" ht="28.5">
      <c r="B114" s="135"/>
      <c r="C114" s="49" t="s">
        <v>123</v>
      </c>
      <c r="D114" s="75">
        <v>19041522.842794694</v>
      </c>
      <c r="E114" s="75">
        <v>6226103.3128586002</v>
      </c>
    </row>
    <row r="115" spans="2:5">
      <c r="B115" s="135"/>
      <c r="C115" s="49" t="s">
        <v>124</v>
      </c>
      <c r="D115" s="75">
        <v>1685318.5059138003</v>
      </c>
      <c r="E115" s="75">
        <v>398340.61413200013</v>
      </c>
    </row>
    <row r="116" spans="2:5">
      <c r="B116" s="135"/>
      <c r="C116" s="49" t="s">
        <v>125</v>
      </c>
      <c r="D116" s="75">
        <v>200548.5221076</v>
      </c>
      <c r="E116" s="75">
        <v>246860.05006540008</v>
      </c>
    </row>
    <row r="117" spans="2:5">
      <c r="B117" s="135"/>
      <c r="C117" s="49" t="s">
        <v>126</v>
      </c>
      <c r="D117" s="75">
        <v>677313.05890000006</v>
      </c>
      <c r="E117" s="75">
        <v>253486.821623</v>
      </c>
    </row>
    <row r="118" spans="2:5">
      <c r="B118" s="135"/>
      <c r="C118" s="79" t="s">
        <v>127</v>
      </c>
      <c r="D118" s="80">
        <v>6657171.8180813976</v>
      </c>
      <c r="E118" s="80">
        <v>6709129.7822375987</v>
      </c>
    </row>
    <row r="119" spans="2:5" ht="28.5">
      <c r="B119" s="135"/>
      <c r="C119" s="79" t="s">
        <v>123</v>
      </c>
      <c r="D119" s="80">
        <v>1874559.8869425007</v>
      </c>
      <c r="E119" s="80">
        <v>1798300.5322199999</v>
      </c>
    </row>
    <row r="120" spans="2:5">
      <c r="B120" s="135"/>
      <c r="C120" s="79" t="s">
        <v>129</v>
      </c>
      <c r="D120" s="80">
        <v>298841.87348300003</v>
      </c>
      <c r="E120" s="80">
        <v>1092314.8904168</v>
      </c>
    </row>
    <row r="121" spans="2:5">
      <c r="B121" s="135"/>
      <c r="C121" s="79" t="s">
        <v>130</v>
      </c>
      <c r="D121" s="80">
        <v>3167370.2786494</v>
      </c>
      <c r="E121" s="80">
        <v>3516922.8970386009</v>
      </c>
    </row>
    <row r="122" spans="2:5">
      <c r="B122" s="135"/>
      <c r="C122" s="79" t="s">
        <v>206</v>
      </c>
      <c r="D122" s="80">
        <v>26335.717923999997</v>
      </c>
      <c r="E122" s="80">
        <v>19149.922996000001</v>
      </c>
    </row>
    <row r="123" spans="2:5">
      <c r="B123" s="135"/>
      <c r="C123" s="79" t="s">
        <v>132</v>
      </c>
      <c r="D123" s="80">
        <v>948264.28846009984</v>
      </c>
      <c r="E123" s="80">
        <v>142786.50735879998</v>
      </c>
    </row>
    <row r="124" spans="2:5">
      <c r="B124" s="135"/>
      <c r="C124" s="79" t="s">
        <v>126</v>
      </c>
      <c r="D124" s="80">
        <v>341799.77262240014</v>
      </c>
      <c r="E124" s="80">
        <v>139655.03220739999</v>
      </c>
    </row>
    <row r="125" spans="2:5">
      <c r="B125" s="135"/>
      <c r="C125" s="49" t="s">
        <v>133</v>
      </c>
      <c r="D125" s="75">
        <v>9856461.9455135986</v>
      </c>
      <c r="E125" s="75">
        <v>3662831.2535432996</v>
      </c>
    </row>
    <row r="126" spans="2:5" ht="28.5">
      <c r="B126" s="135"/>
      <c r="C126" s="49" t="s">
        <v>123</v>
      </c>
      <c r="D126" s="75">
        <v>325159.89957000013</v>
      </c>
      <c r="E126" s="75">
        <v>544731.29494999989</v>
      </c>
    </row>
    <row r="127" spans="2:5">
      <c r="B127" s="135"/>
      <c r="C127" s="49" t="s">
        <v>135</v>
      </c>
      <c r="D127" s="75">
        <v>235189.51076740006</v>
      </c>
      <c r="E127" s="75">
        <v>1341225.5637365005</v>
      </c>
    </row>
    <row r="128" spans="2:5">
      <c r="B128" s="135"/>
      <c r="C128" s="49" t="s">
        <v>136</v>
      </c>
      <c r="D128" s="75">
        <v>9123481.1427810006</v>
      </c>
      <c r="E128" s="75">
        <v>1646571.6100981997</v>
      </c>
    </row>
    <row r="129" spans="2:5">
      <c r="B129" s="135"/>
      <c r="C129" s="49" t="s">
        <v>137</v>
      </c>
      <c r="D129" s="75">
        <v>155524.54593520003</v>
      </c>
      <c r="E129" s="75">
        <v>66029.350053800008</v>
      </c>
    </row>
    <row r="130" spans="2:5">
      <c r="B130" s="135"/>
      <c r="C130" s="49" t="s">
        <v>132</v>
      </c>
      <c r="D130" s="75">
        <v>3245.5434999999998</v>
      </c>
      <c r="E130" s="75">
        <v>31692.567468400001</v>
      </c>
    </row>
    <row r="131" spans="2:5">
      <c r="B131" s="135"/>
      <c r="C131" s="49" t="s">
        <v>126</v>
      </c>
      <c r="D131" s="75">
        <v>13861.302960000001</v>
      </c>
      <c r="E131" s="75">
        <v>32580.867236399994</v>
      </c>
    </row>
    <row r="132" spans="2:5" ht="28.5">
      <c r="B132" s="135"/>
      <c r="C132" s="79" t="s">
        <v>228</v>
      </c>
      <c r="D132" s="80">
        <v>1925738.6158663998</v>
      </c>
      <c r="E132" s="80">
        <v>859262.70345319994</v>
      </c>
    </row>
    <row r="133" spans="2:5">
      <c r="B133" s="135"/>
      <c r="C133" s="79" t="s">
        <v>138</v>
      </c>
      <c r="D133" s="80">
        <v>259411.39634000001</v>
      </c>
      <c r="E133" s="80">
        <v>124072.45697320001</v>
      </c>
    </row>
    <row r="134" spans="2:5">
      <c r="B134" s="135"/>
      <c r="C134" s="79" t="s">
        <v>139</v>
      </c>
      <c r="D134" s="80">
        <v>1500494.5340000002</v>
      </c>
      <c r="E134" s="80">
        <v>31037.960800000001</v>
      </c>
    </row>
    <row r="135" spans="2:5" ht="28.5">
      <c r="B135" s="135"/>
      <c r="C135" s="79" t="s">
        <v>140</v>
      </c>
      <c r="D135" s="80">
        <v>25479.845271400001</v>
      </c>
      <c r="E135" s="80">
        <v>644289.67599999986</v>
      </c>
    </row>
    <row r="136" spans="2:5">
      <c r="B136" s="135"/>
      <c r="C136" s="79" t="s">
        <v>141</v>
      </c>
      <c r="D136" s="80">
        <v>6133.31</v>
      </c>
      <c r="E136" s="80">
        <v>4399.9800000000005</v>
      </c>
    </row>
    <row r="137" spans="2:5">
      <c r="B137" s="135"/>
      <c r="C137" s="79" t="s">
        <v>142</v>
      </c>
      <c r="D137" s="80">
        <v>12072.948695000001</v>
      </c>
      <c r="E137" s="80">
        <v>25462.629679999995</v>
      </c>
    </row>
    <row r="138" spans="2:5">
      <c r="B138" s="135"/>
      <c r="C138" s="79" t="s">
        <v>126</v>
      </c>
      <c r="D138" s="80">
        <v>122146.58156000001</v>
      </c>
      <c r="E138" s="80">
        <v>30000</v>
      </c>
    </row>
    <row r="139" spans="2:5">
      <c r="B139" s="135"/>
      <c r="C139" s="49" t="s">
        <v>143</v>
      </c>
      <c r="D139" s="75">
        <v>1122930.0773002005</v>
      </c>
      <c r="E139" s="75">
        <v>649734.65192700026</v>
      </c>
    </row>
    <row r="140" spans="2:5">
      <c r="B140" s="135"/>
      <c r="C140" s="49" t="s">
        <v>144</v>
      </c>
      <c r="D140" s="75">
        <v>189609.89450000002</v>
      </c>
      <c r="E140" s="75">
        <v>34974.629021399996</v>
      </c>
    </row>
    <row r="141" spans="2:5">
      <c r="B141" s="135"/>
      <c r="C141" s="49" t="s">
        <v>145</v>
      </c>
      <c r="D141" s="75">
        <v>510927.69776419987</v>
      </c>
      <c r="E141" s="75">
        <v>227428.57923999999</v>
      </c>
    </row>
    <row r="142" spans="2:5">
      <c r="B142" s="135"/>
      <c r="C142" s="49" t="s">
        <v>125</v>
      </c>
      <c r="D142" s="75">
        <v>36983.716096000004</v>
      </c>
      <c r="E142" s="75">
        <v>200748.79408399999</v>
      </c>
    </row>
    <row r="143" spans="2:5">
      <c r="B143" s="135"/>
      <c r="C143" s="49" t="s">
        <v>126</v>
      </c>
      <c r="D143" s="75">
        <v>385408.76893999998</v>
      </c>
      <c r="E143" s="75">
        <v>186582.64958159995</v>
      </c>
    </row>
    <row r="144" spans="2:5">
      <c r="B144" s="135"/>
      <c r="C144" s="79" t="s">
        <v>229</v>
      </c>
      <c r="D144" s="80">
        <v>72642.133459999997</v>
      </c>
      <c r="E144" s="80">
        <v>694402.21926100005</v>
      </c>
    </row>
    <row r="145" spans="2:5">
      <c r="B145" s="135"/>
      <c r="C145" s="79" t="s">
        <v>147</v>
      </c>
      <c r="D145" s="80">
        <v>40846.594999999994</v>
      </c>
      <c r="E145" s="80">
        <v>179850.69111999997</v>
      </c>
    </row>
    <row r="146" spans="2:5">
      <c r="B146" s="135"/>
      <c r="C146" s="79" t="s">
        <v>148</v>
      </c>
      <c r="D146" s="80">
        <v>19293.086160000003</v>
      </c>
      <c r="E146" s="80">
        <v>340972.08876499999</v>
      </c>
    </row>
    <row r="147" spans="2:5">
      <c r="B147" s="135"/>
      <c r="C147" s="79" t="s">
        <v>132</v>
      </c>
      <c r="D147" s="80">
        <v>5578.1819999999998</v>
      </c>
      <c r="E147" s="80">
        <v>166063.79937600001</v>
      </c>
    </row>
    <row r="148" spans="2:5">
      <c r="B148" s="135"/>
      <c r="C148" s="79" t="s">
        <v>126</v>
      </c>
      <c r="D148" s="80">
        <v>6924.2703000000001</v>
      </c>
      <c r="E148" s="80">
        <v>7515.6399999999994</v>
      </c>
    </row>
    <row r="149" spans="2:5">
      <c r="B149" s="135"/>
      <c r="C149" s="49" t="s">
        <v>230</v>
      </c>
      <c r="D149" s="75">
        <v>6399.9897600000004</v>
      </c>
      <c r="E149" s="75">
        <v>138650.90153520001</v>
      </c>
    </row>
    <row r="150" spans="2:5">
      <c r="B150" s="135"/>
      <c r="C150" s="49" t="s">
        <v>214</v>
      </c>
      <c r="D150" s="75">
        <v>6249.9900000000007</v>
      </c>
      <c r="E150" s="75">
        <v>10785.181</v>
      </c>
    </row>
    <row r="151" spans="2:5" ht="28.5">
      <c r="B151" s="135"/>
      <c r="C151" s="49" t="s">
        <v>215</v>
      </c>
      <c r="D151" s="76" t="s">
        <v>231</v>
      </c>
      <c r="E151" s="75">
        <v>610.90960000000007</v>
      </c>
    </row>
    <row r="152" spans="2:5">
      <c r="B152" s="135"/>
      <c r="C152" s="49" t="s">
        <v>132</v>
      </c>
      <c r="D152" s="75">
        <v>149.99976000000001</v>
      </c>
      <c r="E152" s="75">
        <v>18058.217000000004</v>
      </c>
    </row>
    <row r="153" spans="2:5">
      <c r="B153" s="135"/>
      <c r="C153" s="49" t="s">
        <v>126</v>
      </c>
      <c r="D153" s="76" t="s">
        <v>231</v>
      </c>
      <c r="E153" s="75">
        <v>109196.59393520001</v>
      </c>
    </row>
    <row r="154" spans="2:5">
      <c r="B154" s="135"/>
      <c r="C154" s="79" t="s">
        <v>232</v>
      </c>
      <c r="D154" s="80">
        <v>957667.79636000015</v>
      </c>
      <c r="E154" s="80">
        <v>579402.2628899999</v>
      </c>
    </row>
    <row r="155" spans="2:5">
      <c r="B155" s="135"/>
      <c r="C155" s="79" t="s">
        <v>150</v>
      </c>
      <c r="D155" s="80">
        <v>66292.369739999995</v>
      </c>
      <c r="E155" s="80">
        <v>79791.915940000006</v>
      </c>
    </row>
    <row r="156" spans="2:5">
      <c r="B156" s="135"/>
      <c r="C156" s="79" t="s">
        <v>152</v>
      </c>
      <c r="D156" s="80">
        <v>50386.455999999998</v>
      </c>
      <c r="E156" s="80">
        <v>11434.929950000002</v>
      </c>
    </row>
    <row r="157" spans="2:5">
      <c r="B157" s="135"/>
      <c r="C157" s="79" t="s">
        <v>153</v>
      </c>
      <c r="D157" s="80">
        <v>3177.33482</v>
      </c>
      <c r="E157" s="80">
        <v>11927.276</v>
      </c>
    </row>
    <row r="158" spans="2:5">
      <c r="B158" s="135"/>
      <c r="C158" s="79" t="s">
        <v>154</v>
      </c>
      <c r="D158" s="80">
        <v>5275.1535000000003</v>
      </c>
      <c r="E158" s="80">
        <v>202891.32400000002</v>
      </c>
    </row>
    <row r="159" spans="2:5">
      <c r="B159" s="135"/>
      <c r="C159" s="79" t="s">
        <v>155</v>
      </c>
      <c r="D159" s="80">
        <v>279213.00229999999</v>
      </c>
      <c r="E159" s="80">
        <v>5142.0189999999993</v>
      </c>
    </row>
    <row r="160" spans="2:5">
      <c r="B160" s="135"/>
      <c r="C160" s="79" t="s">
        <v>156</v>
      </c>
      <c r="D160" s="80">
        <v>9003.005000000001</v>
      </c>
      <c r="E160" s="80">
        <v>3272.73</v>
      </c>
    </row>
    <row r="161" spans="2:5">
      <c r="B161" s="135"/>
      <c r="C161" s="79" t="s">
        <v>218</v>
      </c>
      <c r="D161" s="80">
        <v>500</v>
      </c>
      <c r="E161" s="80">
        <v>1090.9100000000001</v>
      </c>
    </row>
    <row r="162" spans="2:5">
      <c r="B162" s="135"/>
      <c r="C162" s="79" t="s">
        <v>157</v>
      </c>
      <c r="D162" s="80">
        <v>543820.47500000009</v>
      </c>
      <c r="E162" s="80">
        <v>263851.158</v>
      </c>
    </row>
    <row r="163" spans="2:5">
      <c r="B163" s="135"/>
      <c r="C163" s="49" t="s">
        <v>233</v>
      </c>
      <c r="D163" s="75">
        <v>1501360.3264376996</v>
      </c>
      <c r="E163" s="75">
        <v>3193193.5822844002</v>
      </c>
    </row>
    <row r="164" spans="2:5">
      <c r="B164" s="135"/>
      <c r="C164" s="49" t="s">
        <v>159</v>
      </c>
      <c r="D164" s="75">
        <v>395960.73230800009</v>
      </c>
      <c r="E164" s="75">
        <v>66333.599759000004</v>
      </c>
    </row>
    <row r="165" spans="2:5">
      <c r="B165" s="135"/>
      <c r="C165" s="49" t="s">
        <v>160</v>
      </c>
      <c r="D165" s="75">
        <v>98380.502952799987</v>
      </c>
      <c r="E165" s="75">
        <v>67591.816185599993</v>
      </c>
    </row>
    <row r="166" spans="2:5">
      <c r="B166" s="135"/>
      <c r="C166" s="49" t="s">
        <v>161</v>
      </c>
      <c r="D166" s="75">
        <v>644098.44114570005</v>
      </c>
      <c r="E166" s="75">
        <v>4064.0017200000002</v>
      </c>
    </row>
    <row r="167" spans="2:5">
      <c r="B167" s="135"/>
      <c r="C167" s="49" t="s">
        <v>220</v>
      </c>
      <c r="D167" s="75">
        <v>329484.90140000003</v>
      </c>
      <c r="E167" s="75">
        <v>23918.01</v>
      </c>
    </row>
    <row r="168" spans="2:5" ht="28.5">
      <c r="B168" s="135"/>
      <c r="C168" s="49" t="s">
        <v>221</v>
      </c>
      <c r="D168" s="75">
        <v>28331.2909</v>
      </c>
      <c r="E168" s="75">
        <v>3031286.1546198004</v>
      </c>
    </row>
    <row r="169" spans="2:5" ht="28.5">
      <c r="B169" s="135"/>
      <c r="C169" s="49" t="s">
        <v>222</v>
      </c>
      <c r="D169" s="75">
        <v>5104.4577312000001</v>
      </c>
      <c r="E169" s="76" t="s">
        <v>231</v>
      </c>
    </row>
    <row r="170" spans="2:5">
      <c r="B170" s="135"/>
      <c r="C170" s="40" t="s">
        <v>234</v>
      </c>
      <c r="D170" s="81">
        <v>43705075.632495359</v>
      </c>
      <c r="E170" s="81">
        <v>23611398.155810673</v>
      </c>
    </row>
    <row r="171" spans="2:5">
      <c r="C171" s="29" t="s">
        <v>256</v>
      </c>
    </row>
  </sheetData>
  <mergeCells count="9">
    <mergeCell ref="B1:E1"/>
    <mergeCell ref="B112:B170"/>
    <mergeCell ref="B6:B54"/>
    <mergeCell ref="C58:E58"/>
    <mergeCell ref="B60:B108"/>
    <mergeCell ref="B3:D3"/>
    <mergeCell ref="B4:C5"/>
    <mergeCell ref="D4:D5"/>
    <mergeCell ref="E4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8"/>
  <sheetViews>
    <sheetView topLeftCell="A13" workbookViewId="0">
      <selection activeCell="G28" sqref="G28"/>
    </sheetView>
  </sheetViews>
  <sheetFormatPr baseColWidth="10" defaultRowHeight="15"/>
  <cols>
    <col min="3" max="3" width="15.42578125" bestFit="1" customWidth="1"/>
    <col min="4" max="4" width="12.42578125" bestFit="1" customWidth="1"/>
    <col min="5" max="5" width="8.42578125" bestFit="1" customWidth="1"/>
    <col min="6" max="6" width="10.42578125" bestFit="1" customWidth="1"/>
    <col min="7" max="7" width="16.5703125" bestFit="1" customWidth="1"/>
  </cols>
  <sheetData>
    <row r="1" spans="1:7" ht="15.75" thickBot="1">
      <c r="A1" s="139" t="s">
        <v>259</v>
      </c>
      <c r="B1" s="140"/>
      <c r="C1" s="140"/>
      <c r="D1" s="140"/>
      <c r="E1" s="140"/>
      <c r="F1" s="140"/>
      <c r="G1" s="140"/>
    </row>
    <row r="2" spans="1:7" ht="15.75" thickBot="1">
      <c r="A2" s="141" t="s">
        <v>257</v>
      </c>
      <c r="B2" s="142"/>
      <c r="C2" s="145" t="s">
        <v>260</v>
      </c>
      <c r="D2" s="146"/>
      <c r="E2" s="146"/>
      <c r="F2" s="146"/>
      <c r="G2" s="147"/>
    </row>
    <row r="3" spans="1:7" ht="15.75" thickBot="1">
      <c r="A3" s="143"/>
      <c r="B3" s="144"/>
      <c r="C3" s="82" t="s">
        <v>261</v>
      </c>
      <c r="D3" s="83" t="s">
        <v>262</v>
      </c>
      <c r="E3" s="83" t="s">
        <v>263</v>
      </c>
      <c r="F3" s="83" t="s">
        <v>258</v>
      </c>
      <c r="G3" s="84" t="s">
        <v>264</v>
      </c>
    </row>
    <row r="4" spans="1:7" ht="24">
      <c r="A4" s="148" t="s">
        <v>265</v>
      </c>
      <c r="B4" s="85" t="s">
        <v>266</v>
      </c>
      <c r="C4" s="86">
        <v>401909</v>
      </c>
      <c r="D4" s="87">
        <v>7252.4445354215795</v>
      </c>
      <c r="E4" s="87">
        <v>1</v>
      </c>
      <c r="F4" s="87">
        <v>2000</v>
      </c>
      <c r="G4" s="88">
        <v>33523444.189436145</v>
      </c>
    </row>
    <row r="5" spans="1:7" ht="24">
      <c r="A5" s="149"/>
      <c r="B5" s="89" t="s">
        <v>267</v>
      </c>
      <c r="C5" s="90">
        <v>7913387353</v>
      </c>
      <c r="D5" s="91">
        <v>6508015.9791708458</v>
      </c>
      <c r="E5" s="91">
        <v>20</v>
      </c>
      <c r="F5" s="91">
        <v>6146</v>
      </c>
      <c r="G5" s="92">
        <v>10089713897.25532</v>
      </c>
    </row>
    <row r="6" spans="1:7" ht="24">
      <c r="A6" s="149"/>
      <c r="B6" s="89" t="s">
        <v>268</v>
      </c>
      <c r="C6" s="90">
        <v>303789000</v>
      </c>
      <c r="D6" s="91">
        <v>2284861.469109646</v>
      </c>
      <c r="E6" s="91">
        <v>59.88</v>
      </c>
      <c r="F6" s="91">
        <v>40147.199999999997</v>
      </c>
      <c r="G6" s="92">
        <v>1117224599.7999034</v>
      </c>
    </row>
    <row r="7" spans="1:7">
      <c r="A7" s="149"/>
      <c r="B7" s="89" t="s">
        <v>17</v>
      </c>
      <c r="C7" s="90">
        <v>7913387353</v>
      </c>
      <c r="D7" s="91">
        <v>1687330.2195611333</v>
      </c>
      <c r="E7" s="91">
        <v>1</v>
      </c>
      <c r="F7" s="91">
        <v>2586</v>
      </c>
      <c r="G7" s="92">
        <v>11240461941.244558</v>
      </c>
    </row>
    <row r="8" spans="1:7" ht="36.75" thickBot="1">
      <c r="A8" s="150" t="s">
        <v>269</v>
      </c>
      <c r="B8" s="89" t="s">
        <v>270</v>
      </c>
      <c r="C8" s="90">
        <v>1980854</v>
      </c>
      <c r="D8" s="91">
        <v>63787.512114054873</v>
      </c>
      <c r="E8" s="91">
        <v>127</v>
      </c>
      <c r="F8" s="91">
        <v>1985</v>
      </c>
      <c r="G8" s="92">
        <v>8600804.5049014986</v>
      </c>
    </row>
    <row r="9" spans="1:7" ht="36">
      <c r="A9" s="149"/>
      <c r="B9" s="89" t="s">
        <v>271</v>
      </c>
      <c r="C9" s="90">
        <v>303789000</v>
      </c>
      <c r="D9" s="91">
        <v>632219.21997252689</v>
      </c>
      <c r="E9" s="91">
        <v>27</v>
      </c>
      <c r="F9" s="91">
        <v>3741</v>
      </c>
      <c r="G9" s="92">
        <v>1677019474.4461749</v>
      </c>
    </row>
    <row r="10" spans="1:7" ht="84">
      <c r="A10" s="149"/>
      <c r="B10" s="89" t="s">
        <v>272</v>
      </c>
      <c r="C10" s="90">
        <v>881894</v>
      </c>
      <c r="D10" s="91">
        <v>86456.985118390236</v>
      </c>
      <c r="E10" s="91">
        <v>218</v>
      </c>
      <c r="F10" s="91">
        <v>14341</v>
      </c>
      <c r="G10" s="92">
        <v>4559704.2186403004</v>
      </c>
    </row>
    <row r="11" spans="1:7" ht="96">
      <c r="A11" s="149"/>
      <c r="B11" s="89" t="s">
        <v>273</v>
      </c>
      <c r="C11" s="90">
        <v>406383</v>
      </c>
      <c r="D11" s="91">
        <v>26877.819162546304</v>
      </c>
      <c r="E11" s="91">
        <v>57.71</v>
      </c>
      <c r="F11" s="91">
        <v>976</v>
      </c>
      <c r="G11" s="92">
        <v>1805506.2135599998</v>
      </c>
    </row>
    <row r="12" spans="1:7">
      <c r="A12" s="149"/>
      <c r="B12" s="89" t="s">
        <v>274</v>
      </c>
      <c r="C12" s="90">
        <v>2375170.7000000002</v>
      </c>
      <c r="D12" s="91">
        <v>6947.3976530917935</v>
      </c>
      <c r="E12" s="91">
        <v>20</v>
      </c>
      <c r="F12" s="91">
        <v>515</v>
      </c>
      <c r="G12" s="92">
        <v>3693401.1762339962</v>
      </c>
    </row>
    <row r="13" spans="1:7" ht="36">
      <c r="A13" s="149"/>
      <c r="B13" s="89" t="s">
        <v>275</v>
      </c>
      <c r="C13" s="90">
        <v>43075381.810000002</v>
      </c>
      <c r="D13" s="91">
        <v>214923.47032937955</v>
      </c>
      <c r="E13" s="91">
        <v>2</v>
      </c>
      <c r="F13" s="91">
        <v>1097</v>
      </c>
      <c r="G13" s="92">
        <v>177321667.83045444</v>
      </c>
    </row>
    <row r="14" spans="1:7" ht="60">
      <c r="A14" s="149"/>
      <c r="B14" s="89" t="s">
        <v>276</v>
      </c>
      <c r="C14" s="90">
        <v>1235979</v>
      </c>
      <c r="D14" s="91">
        <v>13393.522356523607</v>
      </c>
      <c r="E14" s="91">
        <v>61</v>
      </c>
      <c r="F14" s="91">
        <v>3254</v>
      </c>
      <c r="G14" s="92">
        <v>12658104.536016099</v>
      </c>
    </row>
    <row r="15" spans="1:7" ht="36">
      <c r="A15" s="149"/>
      <c r="B15" s="89" t="s">
        <v>277</v>
      </c>
      <c r="C15" s="90">
        <v>2999944.7</v>
      </c>
      <c r="D15" s="91">
        <v>30609.304015886228</v>
      </c>
      <c r="E15" s="91">
        <v>32</v>
      </c>
      <c r="F15" s="91">
        <v>2700</v>
      </c>
      <c r="G15" s="92">
        <v>12253173.759434586</v>
      </c>
    </row>
    <row r="16" spans="1:7" ht="72">
      <c r="A16" s="149"/>
      <c r="B16" s="89" t="s">
        <v>278</v>
      </c>
      <c r="C16" s="90">
        <v>7913387353</v>
      </c>
      <c r="D16" s="91">
        <v>8878438.9424207192</v>
      </c>
      <c r="E16" s="91">
        <v>1</v>
      </c>
      <c r="F16" s="91">
        <v>3365</v>
      </c>
      <c r="G16" s="92">
        <v>9342550104.5592556</v>
      </c>
    </row>
    <row r="17" spans="1:7" ht="15.75" thickBot="1">
      <c r="A17" s="143"/>
      <c r="B17" s="93" t="s">
        <v>17</v>
      </c>
      <c r="C17" s="94">
        <v>7913387353</v>
      </c>
      <c r="D17" s="95">
        <v>1687330.2195611333</v>
      </c>
      <c r="E17" s="95">
        <v>1</v>
      </c>
      <c r="F17" s="95">
        <v>2586</v>
      </c>
      <c r="G17" s="96">
        <v>11240461941.244558</v>
      </c>
    </row>
    <row r="18" spans="1:7">
      <c r="A18" s="97"/>
      <c r="B18" s="97"/>
      <c r="C18" s="97"/>
      <c r="D18" s="97"/>
      <c r="E18" s="97"/>
      <c r="F18" s="97"/>
      <c r="G18" s="97"/>
    </row>
  </sheetData>
  <mergeCells count="5">
    <mergeCell ref="A1:G1"/>
    <mergeCell ref="A2:B3"/>
    <mergeCell ref="C2:G2"/>
    <mergeCell ref="A4:A7"/>
    <mergeCell ref="A8:A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E15"/>
  <sheetViews>
    <sheetView workbookViewId="0">
      <selection activeCell="B13" sqref="B13"/>
    </sheetView>
  </sheetViews>
  <sheetFormatPr baseColWidth="10" defaultRowHeight="15"/>
  <cols>
    <col min="1" max="1" width="71.28515625" customWidth="1"/>
  </cols>
  <sheetData>
    <row r="3" spans="1:5">
      <c r="A3" s="151">
        <v>2010</v>
      </c>
      <c r="B3" s="151"/>
    </row>
    <row r="4" spans="1:5">
      <c r="A4" s="107" t="s">
        <v>257</v>
      </c>
      <c r="B4" s="109" t="s">
        <v>258</v>
      </c>
      <c r="C4" s="101"/>
    </row>
    <row r="5" spans="1:5">
      <c r="A5" s="109" t="s">
        <v>14</v>
      </c>
      <c r="B5" s="111">
        <v>4435</v>
      </c>
      <c r="C5" s="101"/>
    </row>
    <row r="6" spans="1:5">
      <c r="A6" s="102"/>
      <c r="B6" s="102"/>
    </row>
    <row r="7" spans="1:5">
      <c r="A7" s="151">
        <v>2011</v>
      </c>
      <c r="B7" s="151"/>
    </row>
    <row r="8" spans="1:5">
      <c r="A8" s="107" t="s">
        <v>257</v>
      </c>
      <c r="B8" s="108" t="s">
        <v>258</v>
      </c>
      <c r="C8" s="101"/>
    </row>
    <row r="9" spans="1:5">
      <c r="A9" s="110" t="s">
        <v>260</v>
      </c>
      <c r="B9" s="112">
        <v>2586</v>
      </c>
      <c r="C9" s="101"/>
    </row>
    <row r="10" spans="1:5">
      <c r="A10" s="102"/>
      <c r="B10" s="102"/>
    </row>
    <row r="11" spans="1:5">
      <c r="A11" s="152">
        <v>2012</v>
      </c>
      <c r="B11" s="152"/>
      <c r="C11" s="103"/>
      <c r="D11" s="103"/>
      <c r="E11" s="104"/>
    </row>
    <row r="12" spans="1:5">
      <c r="A12" s="107" t="s">
        <v>257</v>
      </c>
      <c r="B12" s="108" t="s">
        <v>258</v>
      </c>
      <c r="C12" s="105"/>
      <c r="D12" s="105"/>
      <c r="E12" s="104"/>
    </row>
    <row r="13" spans="1:5">
      <c r="A13" s="110" t="s">
        <v>279</v>
      </c>
      <c r="B13" s="112">
        <v>2997</v>
      </c>
      <c r="C13" s="105"/>
      <c r="D13" s="105"/>
      <c r="E13" s="104"/>
    </row>
    <row r="14" spans="1:5">
      <c r="A14" s="101"/>
      <c r="B14" s="101"/>
      <c r="C14" s="104"/>
      <c r="D14" s="104"/>
      <c r="E14" s="104"/>
    </row>
    <row r="15" spans="1:5">
      <c r="C15" s="106"/>
      <c r="D15" s="106"/>
      <c r="E15" s="106"/>
    </row>
  </sheetData>
  <mergeCells count="3">
    <mergeCell ref="A3:B3"/>
    <mergeCell ref="A7:B7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 Comparable </vt:lpstr>
      <vt:lpstr>Indicadores Generales </vt:lpstr>
      <vt:lpstr>Gast_corriente_prot_am</vt:lpstr>
      <vt:lpstr>Inv_prot_amb</vt:lpstr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mmoreno</dc:creator>
  <cp:lastModifiedBy>parias</cp:lastModifiedBy>
  <dcterms:created xsi:type="dcterms:W3CDTF">2013-02-13T14:35:33Z</dcterms:created>
  <dcterms:modified xsi:type="dcterms:W3CDTF">2013-12-19T20:23:28Z</dcterms:modified>
</cp:coreProperties>
</file>