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440" windowWidth="14940" windowHeight="4500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NACIONAL!$A$28:$EJ$29</definedName>
  </definedNames>
  <calcPr calcId="125725"/>
</workbook>
</file>

<file path=xl/calcChain.xml><?xml version="1.0" encoding="utf-8"?>
<calcChain xmlns="http://schemas.openxmlformats.org/spreadsheetml/2006/main">
  <c r="EJ19" i="6"/>
  <c r="EI31"/>
  <c r="E31" s="1"/>
  <c r="EI32"/>
  <c r="E32" s="1"/>
  <c r="EI33"/>
  <c r="E33" s="1"/>
  <c r="EI34"/>
  <c r="E34" s="1"/>
  <c r="EI35"/>
  <c r="E35" s="1"/>
  <c r="EI36"/>
  <c r="E36" s="1"/>
  <c r="EI37"/>
  <c r="E37" s="1"/>
  <c r="EI38"/>
  <c r="E38" s="1"/>
  <c r="EI39"/>
  <c r="E39" s="1"/>
  <c r="EI40"/>
  <c r="E40" s="1"/>
  <c r="EI41"/>
  <c r="E41" s="1"/>
  <c r="EI42"/>
  <c r="E42" s="1"/>
  <c r="EI43"/>
  <c r="E43" s="1"/>
  <c r="EI44"/>
  <c r="E44" s="1"/>
  <c r="EI45"/>
  <c r="E45" s="1"/>
  <c r="EI46"/>
  <c r="E46" s="1"/>
  <c r="EI30"/>
  <c r="E30" s="1"/>
  <c r="EJ25"/>
  <c r="EJ10"/>
  <c r="EJ11"/>
  <c r="EJ12"/>
  <c r="EJ13"/>
  <c r="EJ14"/>
  <c r="EJ15"/>
  <c r="EJ16"/>
  <c r="EJ17"/>
  <c r="EJ18"/>
  <c r="EJ20"/>
  <c r="EJ21"/>
  <c r="EJ22"/>
  <c r="EJ23"/>
  <c r="EJ24"/>
  <c r="EJ9"/>
  <c r="EH31"/>
  <c r="EH32"/>
  <c r="EH33"/>
  <c r="EH34"/>
  <c r="EH35"/>
  <c r="EH36"/>
  <c r="EH37"/>
  <c r="EH38"/>
  <c r="EH39"/>
  <c r="EH40"/>
  <c r="EH41"/>
  <c r="EH42"/>
  <c r="EH43"/>
  <c r="EH44"/>
  <c r="EH45"/>
  <c r="EH46"/>
  <c r="EH30"/>
  <c r="EG31"/>
  <c r="EG32"/>
  <c r="EG33"/>
  <c r="EG34"/>
  <c r="EG35"/>
  <c r="EG36"/>
  <c r="EG37"/>
  <c r="EG38"/>
  <c r="EG39"/>
  <c r="EG40"/>
  <c r="EG41"/>
  <c r="EG42"/>
  <c r="EG43"/>
  <c r="EG44"/>
  <c r="EG45"/>
  <c r="EG46"/>
  <c r="EG30"/>
  <c r="EF31"/>
  <c r="EF32"/>
  <c r="EF33"/>
  <c r="EF34"/>
  <c r="EF35"/>
  <c r="EF36"/>
  <c r="EF37"/>
  <c r="EF38"/>
  <c r="EF39"/>
  <c r="EF40"/>
  <c r="EF41"/>
  <c r="EF42"/>
  <c r="EF43"/>
  <c r="EF44"/>
  <c r="EF45"/>
  <c r="EF46"/>
  <c r="EF30"/>
  <c r="EE31"/>
  <c r="EE32"/>
  <c r="EE33"/>
  <c r="EE34"/>
  <c r="EE35"/>
  <c r="EE36"/>
  <c r="EE37"/>
  <c r="EE38"/>
  <c r="EE39"/>
  <c r="EE40"/>
  <c r="EE41"/>
  <c r="EE42"/>
  <c r="EE43"/>
  <c r="EE44"/>
  <c r="EE45"/>
  <c r="EE46"/>
  <c r="EE30"/>
  <c r="ED31"/>
  <c r="ED32"/>
  <c r="ED33"/>
  <c r="ED34"/>
  <c r="ED35"/>
  <c r="ED36"/>
  <c r="ED37"/>
  <c r="ED38"/>
  <c r="ED39"/>
  <c r="ED40"/>
  <c r="ED41"/>
  <c r="ED42"/>
  <c r="ED43"/>
  <c r="ED44"/>
  <c r="ED45"/>
  <c r="ED46"/>
  <c r="ED30"/>
  <c r="EC31"/>
  <c r="EC32"/>
  <c r="EC33"/>
  <c r="EC34"/>
  <c r="EC35"/>
  <c r="EC36"/>
  <c r="EC37"/>
  <c r="EC38"/>
  <c r="EC39"/>
  <c r="EC40"/>
  <c r="EC41"/>
  <c r="EC42"/>
  <c r="EC43"/>
  <c r="EC44"/>
  <c r="EC45"/>
  <c r="EC46"/>
  <c r="EC30"/>
  <c r="EB31"/>
  <c r="EB32"/>
  <c r="EB33"/>
  <c r="EB34"/>
  <c r="EB35"/>
  <c r="EB36"/>
  <c r="EB37"/>
  <c r="EB38"/>
  <c r="EB39"/>
  <c r="EB40"/>
  <c r="EB41"/>
  <c r="EB42"/>
  <c r="EB43"/>
  <c r="EB44"/>
  <c r="EB45"/>
  <c r="EB46"/>
  <c r="EA30"/>
  <c r="EB30"/>
  <c r="EA31"/>
  <c r="EA32"/>
  <c r="EA33"/>
  <c r="EA34"/>
  <c r="EA35"/>
  <c r="EA36"/>
  <c r="EA37"/>
  <c r="EA38"/>
  <c r="EA39"/>
  <c r="EA40"/>
  <c r="EA41"/>
  <c r="EA42"/>
  <c r="EA43"/>
  <c r="EA44"/>
  <c r="EA45"/>
  <c r="EA46"/>
  <c r="DZ31"/>
  <c r="DZ32"/>
  <c r="DZ33"/>
  <c r="DZ34"/>
  <c r="DZ35"/>
  <c r="DZ36"/>
  <c r="DZ37"/>
  <c r="DZ38"/>
  <c r="DZ39"/>
  <c r="DZ40"/>
  <c r="DZ41"/>
  <c r="DZ42"/>
  <c r="DZ43"/>
  <c r="DZ44"/>
  <c r="DZ45"/>
  <c r="DZ46"/>
  <c r="DZ30"/>
  <c r="DY31"/>
  <c r="DY32"/>
  <c r="DY33"/>
  <c r="DY34"/>
  <c r="DY35"/>
  <c r="DY36"/>
  <c r="DY37"/>
  <c r="DY38"/>
  <c r="DY39"/>
  <c r="DY40"/>
  <c r="DY41"/>
  <c r="DY42"/>
  <c r="DY43"/>
  <c r="DY44"/>
  <c r="DY45"/>
  <c r="DY46"/>
  <c r="DY30"/>
  <c r="DX31"/>
  <c r="EJ31" s="1"/>
  <c r="DX32"/>
  <c r="EJ32" s="1"/>
  <c r="DX33"/>
  <c r="EJ33" s="1"/>
  <c r="DX34"/>
  <c r="EJ34" s="1"/>
  <c r="DX35"/>
  <c r="EJ35" s="1"/>
  <c r="DX36"/>
  <c r="EJ36" s="1"/>
  <c r="DX37"/>
  <c r="EJ37" s="1"/>
  <c r="DX38"/>
  <c r="EJ38" s="1"/>
  <c r="DX39"/>
  <c r="EJ39" s="1"/>
  <c r="DX40"/>
  <c r="EJ40" s="1"/>
  <c r="DX41"/>
  <c r="EJ41" s="1"/>
  <c r="DX42"/>
  <c r="EJ42" s="1"/>
  <c r="DX43"/>
  <c r="EJ43" s="1"/>
  <c r="DX44"/>
  <c r="EJ44" s="1"/>
  <c r="DX45"/>
  <c r="EJ45" s="1"/>
  <c r="DX46"/>
  <c r="EJ46" s="1"/>
  <c r="DX30"/>
  <c r="EJ30" s="1"/>
  <c r="F30" s="1"/>
  <c r="DW31"/>
  <c r="DW32"/>
  <c r="DW33"/>
  <c r="DW34"/>
  <c r="DW35"/>
  <c r="DW36"/>
  <c r="DW37"/>
  <c r="DW38"/>
  <c r="DW39"/>
  <c r="DW40"/>
  <c r="DW41"/>
  <c r="DW42"/>
  <c r="DW43"/>
  <c r="DW44"/>
  <c r="DW45"/>
  <c r="DW46"/>
  <c r="DW30"/>
  <c r="DV31"/>
  <c r="DV32"/>
  <c r="DV33"/>
  <c r="DV34"/>
  <c r="DV35"/>
  <c r="DV36"/>
  <c r="DV37"/>
  <c r="DV38"/>
  <c r="DV39"/>
  <c r="DV40"/>
  <c r="DV41"/>
  <c r="DV42"/>
  <c r="DV43"/>
  <c r="DV44"/>
  <c r="DV45"/>
  <c r="DV46"/>
  <c r="DV30"/>
  <c r="DS31"/>
  <c r="DT31"/>
  <c r="DS32"/>
  <c r="DT32"/>
  <c r="DS33"/>
  <c r="DT33"/>
  <c r="DS34"/>
  <c r="DT34"/>
  <c r="DS35"/>
  <c r="DT35"/>
  <c r="DS36"/>
  <c r="DT36"/>
  <c r="DS37"/>
  <c r="DT37"/>
  <c r="DS38"/>
  <c r="DT38"/>
  <c r="DS39"/>
  <c r="DT39"/>
  <c r="DS40"/>
  <c r="DT40"/>
  <c r="DS41"/>
  <c r="DT41"/>
  <c r="DS42"/>
  <c r="DT42"/>
  <c r="DS43"/>
  <c r="DT43"/>
  <c r="DS44"/>
  <c r="DT44"/>
  <c r="DS45"/>
  <c r="DT45"/>
  <c r="DS46"/>
  <c r="DT46"/>
  <c r="DT30"/>
  <c r="DU31"/>
  <c r="DU32"/>
  <c r="DU33"/>
  <c r="DU34"/>
  <c r="DU35"/>
  <c r="DU36"/>
  <c r="DU37"/>
  <c r="DU38"/>
  <c r="DU39"/>
  <c r="DU40"/>
  <c r="DU41"/>
  <c r="DU42"/>
  <c r="DU43"/>
  <c r="DU44"/>
  <c r="DU45"/>
  <c r="DU46"/>
  <c r="DU30"/>
  <c r="DS30"/>
  <c r="DR31"/>
  <c r="DR32"/>
  <c r="DR33"/>
  <c r="DR34"/>
  <c r="DR35"/>
  <c r="DR36"/>
  <c r="DR37"/>
  <c r="DR38"/>
  <c r="DR39"/>
  <c r="DR40"/>
  <c r="DR41"/>
  <c r="DR42"/>
  <c r="DR43"/>
  <c r="DR44"/>
  <c r="DR45"/>
  <c r="DR46"/>
  <c r="DR30"/>
  <c r="DQ42"/>
  <c r="DQ31"/>
  <c r="DQ32"/>
  <c r="DQ33"/>
  <c r="DQ34"/>
  <c r="DQ35"/>
  <c r="DQ36"/>
  <c r="DQ37"/>
  <c r="DQ38"/>
  <c r="DQ39"/>
  <c r="DQ40"/>
  <c r="DQ41"/>
  <c r="DQ43"/>
  <c r="DQ44"/>
  <c r="DQ45"/>
  <c r="DQ46"/>
  <c r="DQ30"/>
  <c r="DP31"/>
  <c r="DP32"/>
  <c r="DP33"/>
  <c r="DP34"/>
  <c r="DP35"/>
  <c r="DP36"/>
  <c r="DP37"/>
  <c r="DP38"/>
  <c r="DP39"/>
  <c r="DP40"/>
  <c r="DP41"/>
  <c r="DP42"/>
  <c r="DP43"/>
  <c r="DP44"/>
  <c r="DP45"/>
  <c r="DP46"/>
  <c r="DP30"/>
  <c r="DO30"/>
  <c r="DO31"/>
  <c r="DO32"/>
  <c r="DO33"/>
  <c r="DO34"/>
  <c r="DO35"/>
  <c r="DO36"/>
  <c r="DO37"/>
  <c r="DO38"/>
  <c r="DO39"/>
  <c r="DO40"/>
  <c r="DO41"/>
  <c r="DO42"/>
  <c r="DO43"/>
  <c r="DO44"/>
  <c r="DO45"/>
  <c r="DO46"/>
  <c r="DN31"/>
  <c r="DN32"/>
  <c r="DN33"/>
  <c r="DN34"/>
  <c r="DN35"/>
  <c r="DN36"/>
  <c r="DN37"/>
  <c r="DN38"/>
  <c r="DN39"/>
  <c r="DN40"/>
  <c r="DN41"/>
  <c r="DN42"/>
  <c r="DN43"/>
  <c r="DN44"/>
  <c r="DN45"/>
  <c r="DN46"/>
  <c r="DN30"/>
  <c r="DM30"/>
  <c r="DM42"/>
  <c r="DM31"/>
  <c r="DM32"/>
  <c r="DM33"/>
  <c r="DM34"/>
  <c r="DM35"/>
  <c r="DM36"/>
  <c r="DM37"/>
  <c r="DM38"/>
  <c r="DM39"/>
  <c r="DM40"/>
  <c r="DM41"/>
  <c r="DM43"/>
  <c r="DM44"/>
  <c r="DM45"/>
  <c r="DM46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G31"/>
  <c r="DG32"/>
  <c r="DG33"/>
  <c r="DG34"/>
  <c r="DG35"/>
  <c r="DG36"/>
  <c r="DG37"/>
  <c r="DG38"/>
  <c r="DG39"/>
  <c r="DG40"/>
  <c r="DG41"/>
  <c r="DG42"/>
  <c r="DG43"/>
  <c r="DG44"/>
  <c r="DG45"/>
  <c r="DG30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F45" i="6" l="1"/>
  <c r="F43"/>
  <c r="F41"/>
  <c r="F39"/>
  <c r="F37"/>
  <c r="F35"/>
  <c r="F33"/>
  <c r="F31"/>
  <c r="F46"/>
  <c r="F44"/>
  <c r="F42"/>
  <c r="F40"/>
  <c r="F38"/>
  <c r="F36"/>
  <c r="F34"/>
  <c r="F32"/>
</calcChain>
</file>

<file path=xl/sharedStrings.xml><?xml version="1.0" encoding="utf-8"?>
<sst xmlns="http://schemas.openxmlformats.org/spreadsheetml/2006/main" count="10467" uniqueCount="683">
  <si>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</si>
  <si>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</si>
  <si>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</si>
  <si>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</si>
  <si>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</si>
  <si>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</si>
  <si>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</si>
  <si>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</si>
  <si>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</si>
  <si>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</si>
  <si>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</si>
  <si>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</si>
  <si>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</si>
  <si>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</si>
  <si>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</si>
  <si>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</si>
  <si>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</si>
  <si>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</si>
  <si>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</si>
  <si>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</si>
  <si>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</si>
  <si>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</si>
  <si>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</si>
  <si>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</si>
  <si>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</si>
  <si>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</si>
  <si>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</si>
  <si>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</si>
  <si>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</si>
  <si>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</si>
  <si>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</si>
  <si>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</si>
  <si>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</si>
  <si>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</si>
  <si>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</si>
  <si>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</si>
  <si>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</si>
  <si>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</si>
  <si>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</si>
  <si>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</si>
  <si>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</si>
  <si>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</si>
  <si>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</si>
  <si>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</si>
  <si>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</si>
  <si>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</si>
  <si>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</si>
  <si>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</si>
  <si>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</si>
  <si>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</si>
  <si>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</si>
  <si>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</si>
  <si>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</si>
  <si>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</si>
  <si>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</si>
  <si>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</si>
  <si>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</si>
  <si>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</si>
  <si>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</si>
  <si>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</si>
  <si>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</si>
  <si>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</si>
  <si>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</si>
  <si>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</si>
  <si>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</si>
  <si>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</si>
  <si>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</si>
  <si>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</si>
  <si>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</si>
  <si>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</si>
  <si>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</si>
  <si>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</si>
  <si>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</si>
  <si>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</si>
  <si>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</si>
  <si>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</si>
  <si>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</si>
  <si>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</si>
  <si>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</si>
  <si>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</si>
  <si>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</si>
  <si>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</si>
  <si>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</si>
  <si>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</si>
  <si>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</si>
  <si>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</si>
  <si>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</si>
  <si>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</si>
  <si>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</si>
  <si>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</si>
  <si>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</si>
  <si>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</si>
  <si>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</si>
  <si>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</si>
  <si>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</si>
  <si>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</si>
  <si>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</si>
  <si>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</si>
  <si>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</si>
  <si>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</si>
  <si>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</si>
  <si>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</si>
  <si>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</si>
  <si>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</si>
  <si>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</si>
  <si>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</si>
  <si>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</si>
  <si>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</si>
  <si>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</si>
  <si>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</si>
  <si>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</si>
  <si>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</si>
  <si>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</si>
  <si>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</si>
  <si>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</si>
  <si>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</si>
  <si>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</si>
  <si>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</si>
  <si>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</si>
  <si>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</si>
  <si>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</si>
  <si>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</si>
  <si>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</si>
  <si>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</si>
  <si>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</si>
  <si>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</si>
  <si>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</si>
  <si>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</si>
  <si>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</si>
  <si>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</si>
  <si>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</si>
  <si>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</si>
  <si>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</si>
  <si>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</si>
  <si>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</si>
  <si>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</si>
  <si>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</si>
  <si>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</si>
  <si>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</si>
  <si>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</si>
  <si>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</si>
  <si>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</si>
  <si>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</si>
  <si>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</si>
  <si>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</si>
  <si>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</si>
  <si>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</si>
  <si>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</si>
  <si>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</si>
  <si>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</si>
  <si>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</si>
  <si>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</si>
  <si>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</si>
  <si>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</si>
  <si>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</si>
  <si>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</si>
  <si>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</si>
  <si>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</si>
  <si>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</si>
  <si>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</si>
  <si>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</si>
  <si>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</si>
  <si>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</si>
  <si>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</si>
  <si>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</si>
  <si>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</si>
  <si>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</si>
  <si>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</si>
  <si>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</si>
  <si>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</si>
  <si>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</si>
  <si>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</si>
  <si>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</si>
  <si>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</si>
  <si>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</si>
  <si>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</si>
  <si>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</si>
  <si>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</si>
  <si>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</si>
  <si>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</si>
  <si>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</si>
  <si>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</si>
  <si>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</si>
  <si>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</si>
  <si>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</si>
  <si>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</si>
  <si>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</si>
  <si>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</si>
  <si>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</si>
  <si>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</si>
  <si>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</si>
  <si>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</si>
  <si>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</si>
  <si>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</si>
  <si>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</si>
  <si>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</si>
  <si>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</si>
  <si>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</si>
  <si>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</si>
  <si>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</si>
  <si>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</si>
  <si>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</si>
  <si>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</si>
  <si>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</si>
  <si>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</si>
  <si>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</si>
  <si>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</si>
  <si>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</si>
  <si>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</si>
  <si>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</si>
  <si>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</si>
  <si>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</si>
  <si>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</si>
  <si>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</si>
  <si>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</si>
  <si>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</si>
  <si>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</si>
  <si>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</si>
  <si>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</si>
  <si>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</si>
  <si>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</si>
  <si>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</si>
  <si>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</si>
  <si>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</si>
  <si>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</si>
  <si>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</si>
  <si>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</si>
  <si>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</si>
  <si>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</si>
  <si>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</si>
  <si>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</si>
  <si>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</si>
  <si>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</si>
  <si>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</si>
  <si>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</si>
  <si>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</si>
  <si>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</si>
  <si>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</si>
  <si>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</si>
  <si>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</si>
  <si>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</si>
  <si>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</si>
  <si>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</si>
  <si>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</si>
  <si>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</si>
  <si>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</si>
  <si>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</si>
  <si>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</si>
  <si>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</si>
  <si>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</si>
  <si>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</si>
  <si>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</si>
  <si>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</si>
  <si>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</si>
  <si>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</si>
  <si>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</si>
  <si>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</si>
  <si>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</si>
  <si>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</si>
  <si>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</si>
  <si>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</si>
  <si>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</si>
  <si>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</si>
  <si>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</si>
  <si>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</si>
  <si>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</si>
  <si>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</si>
  <si>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</si>
  <si>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</si>
  <si>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</si>
  <si>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</si>
  <si>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</si>
  <si>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</si>
  <si>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</si>
  <si>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</si>
  <si>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</si>
  <si>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</si>
  <si>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</si>
  <si>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</si>
  <si>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</si>
  <si>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</si>
  <si>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</si>
  <si>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</si>
  <si>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</si>
  <si>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</si>
  <si>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</si>
  <si>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</si>
  <si>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</si>
  <si>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</si>
  <si>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</si>
  <si>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</si>
  <si>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</si>
  <si>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</si>
  <si>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</si>
  <si>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</si>
  <si>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</si>
  <si>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</si>
  <si>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</si>
  <si>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</si>
  <si>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</si>
  <si>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</si>
  <si>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</si>
  <si>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</si>
  <si>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</si>
  <si>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</si>
  <si>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</si>
  <si>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</si>
  <si>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</si>
  <si>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</si>
  <si>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</si>
  <si>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</si>
  <si>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</si>
  <si>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</si>
  <si>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</si>
  <si>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</si>
  <si>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</si>
  <si>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</si>
  <si>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</si>
  <si>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</si>
  <si>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</si>
  <si>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</si>
  <si>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</si>
  <si>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</si>
  <si>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</si>
  <si>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</si>
  <si>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</si>
  <si>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</si>
  <si>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</si>
  <si>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</si>
  <si>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</si>
  <si>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</si>
  <si>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</si>
  <si>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</si>
  <si>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</si>
  <si>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</si>
  <si>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</si>
  <si>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</si>
  <si>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</si>
  <si>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</si>
  <si>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</si>
  <si>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</si>
  <si>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</si>
  <si>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</si>
  <si>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</si>
  <si>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</si>
  <si>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</si>
  <si>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</si>
  <si>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</si>
  <si>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</si>
  <si>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</si>
  <si>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</si>
  <si>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</si>
  <si>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</si>
  <si>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</si>
  <si>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</si>
  <si>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</si>
  <si>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</si>
  <si>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</si>
  <si>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</si>
  <si>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</si>
  <si>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</si>
  <si>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</si>
  <si>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</si>
  <si>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</si>
  <si>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</si>
  <si>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</si>
  <si>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</si>
  <si>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</si>
  <si>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</si>
  <si>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</si>
  <si>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</si>
  <si>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</si>
  <si>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</si>
  <si>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</si>
  <si>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</si>
  <si>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</si>
  <si>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</si>
  <si>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</si>
  <si>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</si>
  <si>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</si>
  <si>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</si>
  <si>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</si>
  <si>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</si>
  <si>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</si>
  <si>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</si>
  <si>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</si>
  <si>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</si>
  <si>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</si>
  <si>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</si>
  <si>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</si>
  <si>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</si>
  <si>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</si>
  <si>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</si>
  <si>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</si>
  <si>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</si>
  <si>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</si>
  <si>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</si>
  <si>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</si>
  <si>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</si>
  <si>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</si>
  <si>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</si>
  <si>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</si>
  <si>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</si>
  <si>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</si>
  <si>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</si>
  <si>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</si>
  <si>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</si>
  <si>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</si>
  <si>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</si>
  <si>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</si>
  <si>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</si>
  <si>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</si>
  <si>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</si>
  <si>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</si>
  <si>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</si>
  <si>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</si>
  <si>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</si>
  <si>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</si>
  <si>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</si>
  <si>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</si>
  <si>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</si>
  <si>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</si>
  <si>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</si>
  <si>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</si>
  <si>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</si>
  <si>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</si>
  <si>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</si>
  <si>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</si>
  <si>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</si>
  <si>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</si>
  <si>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</si>
  <si>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</si>
  <si>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</si>
  <si>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</si>
  <si>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</si>
  <si>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</si>
  <si>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</si>
  <si>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</si>
  <si>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</si>
  <si>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</si>
  <si>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</si>
  <si>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</si>
  <si>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</si>
  <si>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</si>
  <si>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</si>
  <si>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</si>
  <si>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</si>
  <si>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</si>
  <si>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</si>
  <si>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</si>
  <si>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</si>
  <si>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</si>
  <si>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</si>
  <si>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</si>
  <si>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</si>
  <si>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</si>
  <si>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</si>
  <si>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</si>
  <si>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</si>
  <si>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</si>
  <si>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</si>
  <si>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</si>
  <si>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</si>
  <si>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</si>
  <si>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</si>
  <si>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</si>
  <si>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</si>
  <si>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</si>
  <si>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</si>
  <si>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</si>
  <si>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</si>
  <si>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</si>
  <si>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</si>
  <si>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</si>
  <si>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</si>
  <si>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</si>
  <si>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</si>
  <si>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</si>
  <si>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</si>
  <si>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</si>
  <si>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</si>
  <si>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</si>
  <si>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</si>
  <si>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</si>
  <si>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</si>
  <si>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</si>
  <si>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</si>
  <si>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</si>
  <si>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</si>
  <si>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</si>
  <si>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</si>
  <si>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</si>
  <si>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</si>
  <si>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</si>
  <si>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</si>
  <si>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</si>
  <si>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</si>
  <si>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</si>
  <si>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</si>
  <si>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</si>
  <si>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</si>
  <si>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</si>
  <si>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</si>
  <si>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</si>
  <si>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</si>
  <si>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</si>
  <si>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</si>
  <si>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</si>
  <si>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</si>
  <si>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</si>
  <si>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</si>
  <si>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</si>
  <si>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</si>
  <si>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</si>
  <si>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</si>
  <si>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</si>
  <si>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</si>
  <si>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</si>
  <si>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</si>
  <si>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</si>
  <si>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</si>
  <si>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</si>
  <si>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</si>
  <si>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</si>
  <si>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</si>
  <si>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</si>
  <si>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</si>
  <si>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</si>
  <si>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</si>
  <si>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</si>
  <si>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</si>
  <si>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</si>
  <si>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</si>
  <si>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</si>
  <si>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</si>
  <si>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</si>
  <si>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</si>
  <si>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</si>
  <si>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</si>
  <si>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</si>
  <si>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</si>
  <si>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</si>
  <si>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</si>
  <si>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</si>
  <si>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</si>
  <si>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</si>
  <si>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</si>
  <si>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</si>
  <si>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</si>
  <si>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</si>
  <si>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</si>
  <si>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</si>
  <si>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</si>
  <si>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</si>
  <si>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</si>
  <si>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</si>
  <si>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</si>
  <si>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</si>
  <si>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</si>
  <si>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</si>
  <si>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</si>
  <si>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</si>
  <si>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</si>
  <si>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</si>
  <si>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</si>
  <si>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</si>
  <si>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</si>
  <si>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</si>
  <si>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</si>
  <si>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</si>
  <si>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</si>
  <si>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</si>
  <si>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</si>
  <si>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</si>
  <si>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</si>
  <si>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</si>
  <si>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</si>
  <si>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</si>
  <si>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</si>
  <si>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</si>
  <si>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</si>
  <si>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</si>
  <si>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</si>
  <si>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</si>
  <si>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</si>
  <si>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</si>
  <si>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</si>
  <si>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</si>
  <si>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</si>
  <si>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</si>
  <si>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</si>
  <si>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</si>
  <si>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</si>
  <si>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</si>
  <si>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</si>
  <si>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</si>
  <si>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</si>
  <si>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</si>
  <si>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</si>
  <si>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</si>
  <si>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</si>
  <si>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</si>
  <si>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</si>
  <si>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</si>
  <si>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</si>
  <si>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</si>
  <si>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</si>
  <si>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</si>
  <si>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</si>
  <si>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</si>
  <si>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</si>
  <si>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</si>
  <si>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</si>
  <si>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</si>
  <si>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</si>
  <si>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</si>
  <si>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</si>
  <si>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</si>
  <si>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</si>
  <si>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</si>
  <si>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</si>
  <si>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</si>
  <si>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</si>
  <si>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</si>
  <si>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</si>
  <si>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</si>
  <si>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</si>
  <si>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</si>
  <si>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</si>
  <si>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</si>
  <si>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</si>
  <si>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</si>
  <si>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</si>
  <si>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</si>
  <si>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</si>
  <si>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</si>
  <si>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</si>
  <si>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</si>
  <si>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</si>
  <si>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</si>
  <si>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</si>
  <si>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ZAPATOS DEPORTIVOS HOMBRE</t>
  </si>
  <si>
    <t>PAN</t>
  </si>
  <si>
    <t>GASEOSA</t>
  </si>
  <si>
    <t>ARROZ PILADO</t>
  </si>
  <si>
    <t>MEDIAS HOMBRE</t>
  </si>
  <si>
    <t>CAMISA</t>
  </si>
  <si>
    <t>VELA</t>
  </si>
  <si>
    <t>SALCHICHA DE RES</t>
  </si>
  <si>
    <t>HUEVO DE GALLINA</t>
  </si>
  <si>
    <t>GASOLINA (EXTRA)</t>
  </si>
  <si>
    <t>LECHE PASTEURIZADA HOMOGENIZADA</t>
  </si>
  <si>
    <t>PLATANO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</si>
  <si>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</si>
  <si>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</si>
  <si>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</si>
  <si>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</si>
  <si>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</si>
  <si>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</si>
  <si>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</si>
  <si>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</si>
  <si>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</si>
  <si>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</si>
  <si>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Criterios de decisión</t>
  </si>
  <si>
    <t>Código</t>
  </si>
  <si>
    <t>Nombre del artículo</t>
  </si>
  <si>
    <t>Variación</t>
  </si>
  <si>
    <t>JABÓN PARA LAVAR ROPA</t>
  </si>
  <si>
    <t>ATÚN EN CONSERVA</t>
  </si>
  <si>
    <t>ZAPATOS PARA NIÑOS (ZAPATOS DE CUERO PARA NIÑOS)</t>
  </si>
  <si>
    <t>PERIÓDICO</t>
  </si>
  <si>
    <t>ESFEROGRÁFICO SECUNDARIA</t>
  </si>
  <si>
    <t>BATERÍA</t>
  </si>
  <si>
    <t>AZÚCAR REFINADA SAN CARLOS</t>
  </si>
  <si>
    <t>TOMATE RINÓN</t>
  </si>
  <si>
    <t>Código del Artículo</t>
  </si>
  <si>
    <t>Q1</t>
  </si>
  <si>
    <t>Q2</t>
  </si>
  <si>
    <t>Alta variación última quincena</t>
  </si>
  <si>
    <t>Alta variación promedio últimos 6 meses</t>
  </si>
  <si>
    <t>Promedio últimos 12 quincenas</t>
  </si>
  <si>
    <t>Promedio de los últimos 6 meses</t>
  </si>
  <si>
    <t>Matriz de alerta temprana de variación de precios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</si>
</sst>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Protection="1">
      <protection locked="0"/>
    </xf>
    <xf numFmtId="0" fontId="2" fillId="0" borderId="3" xfId="0" applyFont="1" applyBorder="1" applyAlignment="1">
      <alignment horizontal="right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>
      <alignment horizontal="right"/>
    </xf>
    <xf numFmtId="0" fontId="2" fillId="0" borderId="3" xfId="0" quotePrefix="1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right"/>
    </xf>
    <xf numFmtId="1" fontId="2" fillId="0" borderId="3" xfId="0" quotePrefix="1" applyNumberFormat="1" applyFont="1" applyBorder="1" applyAlignment="1">
      <alignment horizontal="right"/>
    </xf>
    <xf numFmtId="0" fontId="6" fillId="0" borderId="0" xfId="0" applyFont="1"/>
    <xf numFmtId="0" fontId="7" fillId="0" borderId="3" xfId="0" applyFont="1" applyBorder="1"/>
    <xf numFmtId="0" fontId="7" fillId="0" borderId="3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Protection="1">
      <protection locked="0"/>
    </xf>
    <xf numFmtId="10" fontId="6" fillId="0" borderId="3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17" fontId="2" fillId="0" borderId="3" xfId="0" applyNumberFormat="1" applyFont="1" applyBorder="1" applyProtection="1">
      <protection locked="0"/>
    </xf>
    <xf numFmtId="0" fontId="7" fillId="0" borderId="4" xfId="0" applyFont="1" applyBorder="1"/>
    <xf numFmtId="0" fontId="6" fillId="0" borderId="0" xfId="0" applyFont="1" applyBorder="1"/>
    <xf numFmtId="17" fontId="5" fillId="0" borderId="5" xfId="0" applyNumberFormat="1" applyFont="1" applyBorder="1" applyAlignment="1">
      <alignment horizontal="center" vertical="center"/>
    </xf>
    <xf numFmtId="165" fontId="7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center"/>
    </xf>
    <xf numFmtId="0" fontId="11" fillId="2" borderId="6" xfId="0" applyFont="1" applyFill="1" applyBorder="1"/>
    <xf numFmtId="0" fontId="11" fillId="2" borderId="2" xfId="0" applyFont="1" applyFill="1" applyBorder="1"/>
    <xf numFmtId="0" fontId="11" fillId="2" borderId="3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2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Protection="1">
      <protection locked="0"/>
    </xf>
    <xf numFmtId="2" fontId="3" fillId="0" borderId="3" xfId="0" applyNumberFormat="1" applyFont="1" applyBorder="1"/>
    <xf numFmtId="2" fontId="3" fillId="0" borderId="3" xfId="0" applyNumberFormat="1" applyFont="1" applyBorder="1" applyAlignment="1">
      <alignment horizontal="right" vertical="top"/>
    </xf>
    <xf numFmtId="2" fontId="3" fillId="0" borderId="0" xfId="0" applyNumberFormat="1" applyFont="1" applyBorder="1"/>
    <xf numFmtId="2" fontId="3" fillId="0" borderId="0" xfId="0" applyNumberFormat="1" applyFont="1"/>
    <xf numFmtId="4" fontId="12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6" fillId="0" borderId="0" xfId="0" applyFont="1" applyFill="1"/>
    <xf numFmtId="4" fontId="13" fillId="0" borderId="0" xfId="0" applyNumberFormat="1" applyFont="1" applyFill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7" fontId="11" fillId="2" borderId="4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17" fontId="10" fillId="2" borderId="5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7" fontId="10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ual" xfId="1" builtinId="5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51" t="s">
        <v>614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4" spans="1:18">
      <c r="A4" s="49" t="s">
        <v>613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6" spans="1:18">
      <c r="A6" s="5" t="s">
        <v>598</v>
      </c>
      <c r="D6" s="49">
        <v>2006</v>
      </c>
      <c r="E6" s="49"/>
      <c r="F6" s="49"/>
      <c r="G6" s="49">
        <v>2007</v>
      </c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50" t="s">
        <v>620</v>
      </c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</row>
    <row r="312" spans="1:18">
      <c r="A312" s="5" t="s">
        <v>598</v>
      </c>
      <c r="D312" s="49">
        <v>2006</v>
      </c>
      <c r="E312" s="49"/>
      <c r="F312" s="49"/>
      <c r="G312" s="49">
        <v>2007</v>
      </c>
      <c r="H312" s="49"/>
      <c r="I312" s="49"/>
      <c r="J312" s="49"/>
      <c r="K312" s="49"/>
      <c r="L312" s="49"/>
      <c r="M312" s="49"/>
      <c r="N312" s="49"/>
      <c r="O312" s="49"/>
      <c r="P312" s="49"/>
      <c r="Q312" s="49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8" ht="15.75">
      <c r="A3" s="51" t="s">
        <v>614</v>
      </c>
      <c r="B3" s="51"/>
      <c r="C3" s="5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49" t="s">
        <v>616</v>
      </c>
      <c r="B5" s="49"/>
      <c r="C5" s="49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49">
        <v>2006</v>
      </c>
      <c r="E7" s="49"/>
      <c r="F7" s="49"/>
      <c r="G7" s="49">
        <v>2007</v>
      </c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49" t="s">
        <v>621</v>
      </c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</row>
    <row r="317" spans="1:18">
      <c r="A317" s="5" t="s">
        <v>598</v>
      </c>
      <c r="D317" s="49">
        <v>2006</v>
      </c>
      <c r="E317" s="49"/>
      <c r="F317" s="49"/>
      <c r="G317" s="49">
        <v>2007</v>
      </c>
      <c r="H317" s="49"/>
      <c r="I317" s="49"/>
      <c r="J317" s="49"/>
      <c r="K317" s="49"/>
      <c r="L317" s="49"/>
      <c r="M317" s="49"/>
      <c r="N317" s="49"/>
      <c r="O317" s="49"/>
      <c r="P317" s="49"/>
      <c r="Q317" s="49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51" t="s">
        <v>614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4" spans="1:18">
      <c r="A4" s="49" t="s">
        <v>617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6" spans="1:18">
      <c r="A6" s="5" t="s">
        <v>598</v>
      </c>
      <c r="D6" s="49">
        <v>2006</v>
      </c>
      <c r="E6" s="49"/>
      <c r="F6" s="49"/>
      <c r="G6" s="49">
        <v>2007</v>
      </c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49" t="s">
        <v>624</v>
      </c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</row>
    <row r="318" spans="1:18">
      <c r="A318" s="5" t="s">
        <v>598</v>
      </c>
      <c r="D318" s="49">
        <v>2006</v>
      </c>
      <c r="E318" s="49"/>
      <c r="F318" s="49"/>
      <c r="G318" s="49">
        <v>2007</v>
      </c>
      <c r="H318" s="49"/>
      <c r="I318" s="49"/>
      <c r="J318" s="49"/>
      <c r="K318" s="49"/>
      <c r="L318" s="49"/>
      <c r="M318" s="49"/>
      <c r="N318" s="49"/>
      <c r="O318" s="49"/>
      <c r="P318" s="49"/>
      <c r="Q318" s="49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51" t="s">
        <v>614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4" spans="1:18">
      <c r="A4" s="49" t="s">
        <v>618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6" spans="1:18">
      <c r="A6" s="5" t="s">
        <v>598</v>
      </c>
      <c r="D6" s="49">
        <v>2006</v>
      </c>
      <c r="E6" s="49"/>
      <c r="F6" s="49"/>
      <c r="G6" s="49">
        <v>2007</v>
      </c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49" t="s">
        <v>622</v>
      </c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</row>
    <row r="318" spans="1:18">
      <c r="A318" s="5" t="s">
        <v>598</v>
      </c>
      <c r="D318" s="49">
        <v>2006</v>
      </c>
      <c r="E318" s="49"/>
      <c r="F318" s="49"/>
      <c r="G318" s="49">
        <v>2007</v>
      </c>
      <c r="H318" s="49"/>
      <c r="I318" s="49"/>
      <c r="J318" s="49"/>
      <c r="K318" s="49"/>
      <c r="L318" s="49"/>
      <c r="M318" s="49"/>
      <c r="N318" s="49"/>
      <c r="O318" s="49"/>
      <c r="P318" s="49"/>
      <c r="Q318" s="49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M106"/>
  <sheetViews>
    <sheetView tabSelected="1" workbookViewId="0">
      <selection activeCell="I110" sqref="I110"/>
    </sheetView>
  </sheetViews>
  <sheetFormatPr baseColWidth="10" defaultRowHeight="12.75"/>
  <cols>
    <col min="1" max="1" width="6.42578125" style="20" customWidth="1"/>
    <col min="2" max="2" width="14" style="20" customWidth="1"/>
    <col min="3" max="3" width="15.42578125" style="20" customWidth="1"/>
    <col min="4" max="4" width="11.5703125" style="20" customWidth="1"/>
    <col min="5" max="5" width="11.28515625" style="20" customWidth="1"/>
    <col min="6" max="6" width="13.7109375" style="20" customWidth="1"/>
    <col min="7" max="7" width="15" style="20" customWidth="1"/>
    <col min="8" max="8" width="12.5703125" style="20" customWidth="1"/>
    <col min="9" max="9" width="12.42578125" style="20" customWidth="1"/>
    <col min="10" max="10" width="39.28515625" style="20" bestFit="1" customWidth="1"/>
    <col min="11" max="11" width="15.140625" style="20" bestFit="1" customWidth="1"/>
    <col min="12" max="78" width="8.5703125" style="20" hidden="1" customWidth="1"/>
    <col min="79" max="79" width="8" style="20" hidden="1" customWidth="1"/>
    <col min="80" max="80" width="8.28515625" style="20" hidden="1" customWidth="1"/>
    <col min="81" max="102" width="10.5703125" style="20" hidden="1" customWidth="1"/>
    <col min="103" max="123" width="11.5703125" style="20" hidden="1" customWidth="1"/>
    <col min="124" max="139" width="11.5703125" style="20" customWidth="1"/>
    <col min="140" max="140" width="14" style="20" customWidth="1"/>
    <col min="141" max="141" width="11.42578125" style="30"/>
    <col min="142" max="142" width="11.42578125" style="46"/>
    <col min="143" max="16384" width="11.42578125" style="20"/>
  </cols>
  <sheetData>
    <row r="1" spans="1:142" ht="20.25">
      <c r="A1" s="68" t="s">
        <v>662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70"/>
    </row>
    <row r="2" spans="1:14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</row>
    <row r="3" spans="1:142">
      <c r="A3" s="71" t="s">
        <v>619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3"/>
    </row>
    <row r="4" spans="1:14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1"/>
    </row>
    <row r="5" spans="1:142" hidden="1">
      <c r="A5" s="56" t="s">
        <v>639</v>
      </c>
      <c r="B5" s="56" t="s">
        <v>637</v>
      </c>
      <c r="C5" s="56" t="s">
        <v>638</v>
      </c>
      <c r="D5" s="56" t="s">
        <v>634</v>
      </c>
      <c r="E5" s="34"/>
      <c r="F5" s="34"/>
      <c r="G5" s="34"/>
      <c r="H5" s="52" t="s">
        <v>640</v>
      </c>
      <c r="I5" s="64" t="s">
        <v>675</v>
      </c>
      <c r="J5" s="62" t="s">
        <v>599</v>
      </c>
      <c r="K5" s="62" t="s">
        <v>600</v>
      </c>
      <c r="L5" s="61">
        <v>39083</v>
      </c>
      <c r="M5" s="61"/>
      <c r="N5" s="61">
        <v>39114</v>
      </c>
      <c r="O5" s="61"/>
      <c r="P5" s="61">
        <v>39142</v>
      </c>
      <c r="Q5" s="61"/>
      <c r="R5" s="61">
        <v>39173</v>
      </c>
      <c r="S5" s="61"/>
      <c r="T5" s="61">
        <v>39203</v>
      </c>
      <c r="U5" s="61"/>
      <c r="V5" s="61">
        <v>39234</v>
      </c>
      <c r="W5" s="61"/>
      <c r="X5" s="61">
        <v>39264</v>
      </c>
      <c r="Y5" s="61"/>
      <c r="Z5" s="61">
        <v>39295</v>
      </c>
      <c r="AA5" s="61"/>
      <c r="AB5" s="61">
        <v>39326</v>
      </c>
      <c r="AC5" s="61"/>
      <c r="AD5" s="61">
        <v>39356</v>
      </c>
      <c r="AE5" s="61"/>
      <c r="AF5" s="61">
        <v>39387</v>
      </c>
      <c r="AG5" s="61"/>
      <c r="AH5" s="61">
        <v>39417</v>
      </c>
      <c r="AI5" s="61"/>
      <c r="AJ5" s="61">
        <v>39448</v>
      </c>
      <c r="AK5" s="61"/>
      <c r="AL5" s="61">
        <v>39479</v>
      </c>
      <c r="AM5" s="61"/>
      <c r="AN5" s="61">
        <v>39508</v>
      </c>
      <c r="AO5" s="61"/>
      <c r="AP5" s="61">
        <v>39539</v>
      </c>
      <c r="AQ5" s="61"/>
      <c r="AR5" s="61">
        <v>39569</v>
      </c>
      <c r="AS5" s="61"/>
      <c r="AT5" s="61">
        <v>39600</v>
      </c>
      <c r="AU5" s="61"/>
      <c r="AV5" s="61">
        <v>39630</v>
      </c>
      <c r="AW5" s="61"/>
      <c r="AX5" s="61">
        <v>39661</v>
      </c>
      <c r="AY5" s="61"/>
      <c r="AZ5" s="61">
        <v>39692</v>
      </c>
      <c r="BA5" s="61"/>
      <c r="BB5" s="61">
        <v>39722</v>
      </c>
      <c r="BC5" s="61"/>
      <c r="BD5" s="61">
        <v>39753</v>
      </c>
      <c r="BE5" s="61"/>
      <c r="BF5" s="61">
        <v>39783</v>
      </c>
      <c r="BG5" s="61"/>
      <c r="BH5" s="61">
        <v>39814</v>
      </c>
      <c r="BI5" s="61"/>
      <c r="BJ5" s="61">
        <v>39845</v>
      </c>
      <c r="BK5" s="61"/>
      <c r="BL5" s="61">
        <v>39873</v>
      </c>
      <c r="BM5" s="61"/>
      <c r="BN5" s="61">
        <v>39904</v>
      </c>
      <c r="BO5" s="61"/>
      <c r="BP5" s="61">
        <v>39934</v>
      </c>
      <c r="BQ5" s="61"/>
      <c r="BR5" s="61">
        <v>39965</v>
      </c>
      <c r="BS5" s="61"/>
      <c r="BT5" s="61">
        <v>39995</v>
      </c>
      <c r="BU5" s="61"/>
      <c r="BV5" s="61">
        <v>40026</v>
      </c>
      <c r="BW5" s="61"/>
      <c r="BX5" s="61">
        <v>40057</v>
      </c>
      <c r="BY5" s="61"/>
      <c r="BZ5" s="61">
        <v>40087</v>
      </c>
      <c r="CA5" s="61"/>
      <c r="CB5" s="61">
        <v>40118</v>
      </c>
      <c r="CC5" s="61"/>
      <c r="CD5" s="61">
        <v>40148</v>
      </c>
      <c r="CE5" s="61"/>
      <c r="CF5" s="61">
        <v>40179</v>
      </c>
      <c r="CG5" s="61"/>
      <c r="CH5" s="61">
        <v>40210</v>
      </c>
      <c r="CI5" s="61"/>
      <c r="CJ5" s="61">
        <v>40238</v>
      </c>
      <c r="CK5" s="61"/>
      <c r="CL5" s="61">
        <v>40269</v>
      </c>
      <c r="CM5" s="61"/>
      <c r="CN5" s="61">
        <v>40299</v>
      </c>
      <c r="CO5" s="61"/>
      <c r="CP5" s="61">
        <v>40330</v>
      </c>
      <c r="CQ5" s="61"/>
      <c r="CR5" s="54">
        <v>40360</v>
      </c>
      <c r="CS5" s="55"/>
      <c r="CT5" s="54">
        <v>40391</v>
      </c>
      <c r="CU5" s="55"/>
      <c r="CV5" s="66">
        <v>40422</v>
      </c>
      <c r="CW5" s="67"/>
      <c r="CX5" s="54">
        <v>40452</v>
      </c>
      <c r="CY5" s="55"/>
      <c r="CZ5" s="66">
        <v>40483</v>
      </c>
      <c r="DA5" s="67"/>
      <c r="DB5" s="66">
        <v>40513</v>
      </c>
      <c r="DC5" s="67"/>
      <c r="DD5" s="66">
        <v>40544</v>
      </c>
      <c r="DE5" s="67"/>
      <c r="DF5" s="54">
        <v>40575</v>
      </c>
      <c r="DG5" s="55"/>
      <c r="DH5" s="54">
        <v>40603</v>
      </c>
      <c r="DI5" s="55"/>
      <c r="DJ5" s="66">
        <v>40634</v>
      </c>
      <c r="DK5" s="67"/>
      <c r="DL5" s="66">
        <v>40664</v>
      </c>
      <c r="DM5" s="67"/>
      <c r="DN5" s="54">
        <v>40695</v>
      </c>
      <c r="DO5" s="55"/>
      <c r="DP5" s="54">
        <v>40725</v>
      </c>
      <c r="DQ5" s="55"/>
      <c r="DR5" s="54">
        <v>40756</v>
      </c>
      <c r="DS5" s="55"/>
      <c r="DT5" s="54">
        <v>40787</v>
      </c>
      <c r="DU5" s="55"/>
      <c r="DV5" s="54">
        <v>40817</v>
      </c>
      <c r="DW5" s="55"/>
      <c r="DX5" s="54">
        <v>40848</v>
      </c>
      <c r="DY5" s="55"/>
      <c r="DZ5" s="54">
        <v>40878</v>
      </c>
      <c r="EA5" s="55"/>
      <c r="EB5" s="54">
        <v>40909</v>
      </c>
      <c r="EC5" s="55"/>
      <c r="ED5" s="54">
        <v>40940</v>
      </c>
      <c r="EE5" s="55"/>
      <c r="EF5" s="54">
        <v>40969</v>
      </c>
      <c r="EG5" s="55"/>
      <c r="EH5" s="54">
        <v>41000</v>
      </c>
      <c r="EI5" s="55"/>
      <c r="EJ5" s="64" t="s">
        <v>681</v>
      </c>
    </row>
    <row r="6" spans="1:142" ht="24" hidden="1" customHeight="1">
      <c r="A6" s="57"/>
      <c r="B6" s="57"/>
      <c r="C6" s="57"/>
      <c r="D6" s="57"/>
      <c r="E6" s="35"/>
      <c r="F6" s="35"/>
      <c r="G6" s="35"/>
      <c r="H6" s="53"/>
      <c r="I6" s="53"/>
      <c r="J6" s="63" t="s">
        <v>599</v>
      </c>
      <c r="K6" s="63" t="s">
        <v>600</v>
      </c>
      <c r="L6" s="36" t="s">
        <v>676</v>
      </c>
      <c r="M6" s="36" t="s">
        <v>677</v>
      </c>
      <c r="N6" s="36" t="s">
        <v>676</v>
      </c>
      <c r="O6" s="36" t="s">
        <v>677</v>
      </c>
      <c r="P6" s="36" t="s">
        <v>676</v>
      </c>
      <c r="Q6" s="36" t="s">
        <v>677</v>
      </c>
      <c r="R6" s="36" t="s">
        <v>676</v>
      </c>
      <c r="S6" s="36" t="s">
        <v>677</v>
      </c>
      <c r="T6" s="36" t="s">
        <v>676</v>
      </c>
      <c r="U6" s="36" t="s">
        <v>677</v>
      </c>
      <c r="V6" s="36" t="s">
        <v>676</v>
      </c>
      <c r="W6" s="36" t="s">
        <v>677</v>
      </c>
      <c r="X6" s="36" t="s">
        <v>676</v>
      </c>
      <c r="Y6" s="36" t="s">
        <v>677</v>
      </c>
      <c r="Z6" s="36" t="s">
        <v>676</v>
      </c>
      <c r="AA6" s="36" t="s">
        <v>677</v>
      </c>
      <c r="AB6" s="36" t="s">
        <v>676</v>
      </c>
      <c r="AC6" s="36" t="s">
        <v>677</v>
      </c>
      <c r="AD6" s="36" t="s">
        <v>676</v>
      </c>
      <c r="AE6" s="36" t="s">
        <v>677</v>
      </c>
      <c r="AF6" s="36" t="s">
        <v>676</v>
      </c>
      <c r="AG6" s="36" t="s">
        <v>677</v>
      </c>
      <c r="AH6" s="36" t="s">
        <v>676</v>
      </c>
      <c r="AI6" s="36" t="s">
        <v>677</v>
      </c>
      <c r="AJ6" s="36" t="s">
        <v>676</v>
      </c>
      <c r="AK6" s="36" t="s">
        <v>677</v>
      </c>
      <c r="AL6" s="36" t="s">
        <v>676</v>
      </c>
      <c r="AM6" s="36" t="s">
        <v>677</v>
      </c>
      <c r="AN6" s="36" t="s">
        <v>676</v>
      </c>
      <c r="AO6" s="36" t="s">
        <v>677</v>
      </c>
      <c r="AP6" s="36" t="s">
        <v>676</v>
      </c>
      <c r="AQ6" s="36" t="s">
        <v>677</v>
      </c>
      <c r="AR6" s="36" t="s">
        <v>676</v>
      </c>
      <c r="AS6" s="36" t="s">
        <v>677</v>
      </c>
      <c r="AT6" s="36" t="s">
        <v>676</v>
      </c>
      <c r="AU6" s="36" t="s">
        <v>677</v>
      </c>
      <c r="AV6" s="36" t="s">
        <v>676</v>
      </c>
      <c r="AW6" s="36" t="s">
        <v>677</v>
      </c>
      <c r="AX6" s="36" t="s">
        <v>676</v>
      </c>
      <c r="AY6" s="36" t="s">
        <v>677</v>
      </c>
      <c r="AZ6" s="36" t="s">
        <v>676</v>
      </c>
      <c r="BA6" s="36" t="s">
        <v>677</v>
      </c>
      <c r="BB6" s="36" t="s">
        <v>676</v>
      </c>
      <c r="BC6" s="36" t="s">
        <v>677</v>
      </c>
      <c r="BD6" s="36" t="s">
        <v>676</v>
      </c>
      <c r="BE6" s="36" t="s">
        <v>677</v>
      </c>
      <c r="BF6" s="36" t="s">
        <v>676</v>
      </c>
      <c r="BG6" s="36" t="s">
        <v>677</v>
      </c>
      <c r="BH6" s="36" t="s">
        <v>676</v>
      </c>
      <c r="BI6" s="36" t="s">
        <v>677</v>
      </c>
      <c r="BJ6" s="36" t="s">
        <v>676</v>
      </c>
      <c r="BK6" s="36" t="s">
        <v>677</v>
      </c>
      <c r="BL6" s="36" t="s">
        <v>676</v>
      </c>
      <c r="BM6" s="36" t="s">
        <v>677</v>
      </c>
      <c r="BN6" s="36" t="s">
        <v>676</v>
      </c>
      <c r="BO6" s="36" t="s">
        <v>677</v>
      </c>
      <c r="BP6" s="36" t="s">
        <v>676</v>
      </c>
      <c r="BQ6" s="36" t="s">
        <v>677</v>
      </c>
      <c r="BR6" s="36" t="s">
        <v>676</v>
      </c>
      <c r="BS6" s="36" t="s">
        <v>677</v>
      </c>
      <c r="BT6" s="36" t="s">
        <v>676</v>
      </c>
      <c r="BU6" s="36" t="s">
        <v>677</v>
      </c>
      <c r="BV6" s="36" t="s">
        <v>676</v>
      </c>
      <c r="BW6" s="36" t="s">
        <v>677</v>
      </c>
      <c r="BX6" s="36" t="s">
        <v>676</v>
      </c>
      <c r="BY6" s="36" t="s">
        <v>677</v>
      </c>
      <c r="BZ6" s="36" t="s">
        <v>676</v>
      </c>
      <c r="CA6" s="36" t="s">
        <v>677</v>
      </c>
      <c r="CB6" s="36" t="s">
        <v>676</v>
      </c>
      <c r="CC6" s="36" t="s">
        <v>677</v>
      </c>
      <c r="CD6" s="36" t="s">
        <v>676</v>
      </c>
      <c r="CE6" s="36" t="s">
        <v>677</v>
      </c>
      <c r="CF6" s="36" t="s">
        <v>676</v>
      </c>
      <c r="CG6" s="36" t="s">
        <v>677</v>
      </c>
      <c r="CH6" s="36" t="s">
        <v>676</v>
      </c>
      <c r="CI6" s="36" t="s">
        <v>677</v>
      </c>
      <c r="CJ6" s="36" t="s">
        <v>676</v>
      </c>
      <c r="CK6" s="36" t="s">
        <v>677</v>
      </c>
      <c r="CL6" s="36" t="s">
        <v>676</v>
      </c>
      <c r="CM6" s="36" t="s">
        <v>677</v>
      </c>
      <c r="CN6" s="36" t="s">
        <v>676</v>
      </c>
      <c r="CO6" s="36" t="s">
        <v>677</v>
      </c>
      <c r="CP6" s="36" t="s">
        <v>676</v>
      </c>
      <c r="CQ6" s="36" t="s">
        <v>677</v>
      </c>
      <c r="CR6" s="36" t="s">
        <v>676</v>
      </c>
      <c r="CS6" s="36" t="s">
        <v>677</v>
      </c>
      <c r="CT6" s="36" t="s">
        <v>676</v>
      </c>
      <c r="CU6" s="36" t="s">
        <v>677</v>
      </c>
      <c r="CV6" s="36" t="s">
        <v>676</v>
      </c>
      <c r="CW6" s="36" t="s">
        <v>677</v>
      </c>
      <c r="CX6" s="38" t="s">
        <v>676</v>
      </c>
      <c r="CY6" s="36" t="s">
        <v>677</v>
      </c>
      <c r="CZ6" s="36" t="s">
        <v>676</v>
      </c>
      <c r="DA6" s="36" t="s">
        <v>677</v>
      </c>
      <c r="DB6" s="36" t="s">
        <v>676</v>
      </c>
      <c r="DC6" s="36" t="s">
        <v>677</v>
      </c>
      <c r="DD6" s="36" t="s">
        <v>676</v>
      </c>
      <c r="DE6" s="36" t="s">
        <v>677</v>
      </c>
      <c r="DF6" s="36" t="s">
        <v>676</v>
      </c>
      <c r="DG6" s="36" t="s">
        <v>677</v>
      </c>
      <c r="DH6" s="36" t="s">
        <v>676</v>
      </c>
      <c r="DI6" s="36" t="s">
        <v>677</v>
      </c>
      <c r="DJ6" s="36" t="s">
        <v>676</v>
      </c>
      <c r="DK6" s="36" t="s">
        <v>677</v>
      </c>
      <c r="DL6" s="36" t="s">
        <v>676</v>
      </c>
      <c r="DM6" s="36" t="s">
        <v>677</v>
      </c>
      <c r="DN6" s="38" t="s">
        <v>676</v>
      </c>
      <c r="DO6" s="38" t="s">
        <v>677</v>
      </c>
      <c r="DP6" s="38" t="s">
        <v>676</v>
      </c>
      <c r="DQ6" s="38" t="s">
        <v>677</v>
      </c>
      <c r="DR6" s="38" t="s">
        <v>676</v>
      </c>
      <c r="DS6" s="38" t="s">
        <v>677</v>
      </c>
      <c r="DT6" s="38" t="s">
        <v>676</v>
      </c>
      <c r="DU6" s="38" t="s">
        <v>677</v>
      </c>
      <c r="DV6" s="38" t="s">
        <v>676</v>
      </c>
      <c r="DW6" s="38" t="s">
        <v>677</v>
      </c>
      <c r="DX6" s="38" t="s">
        <v>676</v>
      </c>
      <c r="DY6" s="38" t="s">
        <v>677</v>
      </c>
      <c r="DZ6" s="38" t="s">
        <v>676</v>
      </c>
      <c r="EA6" s="38" t="s">
        <v>677</v>
      </c>
      <c r="EB6" s="38" t="s">
        <v>676</v>
      </c>
      <c r="EC6" s="38" t="s">
        <v>677</v>
      </c>
      <c r="ED6" s="38" t="s">
        <v>676</v>
      </c>
      <c r="EE6" s="38" t="s">
        <v>677</v>
      </c>
      <c r="EF6" s="38" t="s">
        <v>676</v>
      </c>
      <c r="EG6" s="38" t="s">
        <v>677</v>
      </c>
      <c r="EH6" s="38" t="s">
        <v>676</v>
      </c>
      <c r="EI6" s="38" t="s">
        <v>677</v>
      </c>
      <c r="EJ6" s="53" t="s">
        <v>615</v>
      </c>
    </row>
    <row r="7" spans="1:142" hidden="1">
      <c r="A7" s="21"/>
      <c r="B7" s="21"/>
      <c r="C7" s="21"/>
      <c r="D7" s="21"/>
      <c r="E7" s="21"/>
      <c r="F7" s="21"/>
      <c r="G7" s="21"/>
      <c r="H7" s="21"/>
      <c r="I7" s="21"/>
      <c r="J7" s="3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</row>
    <row r="8" spans="1:142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1"/>
    </row>
    <row r="9" spans="1:142" s="43" customFormat="1" ht="11.25" hidden="1">
      <c r="A9" s="40">
        <v>1</v>
      </c>
      <c r="B9" s="40" t="s">
        <v>635</v>
      </c>
      <c r="C9" s="40" t="s">
        <v>635</v>
      </c>
      <c r="D9" s="40" t="s">
        <v>636</v>
      </c>
      <c r="E9" s="40"/>
      <c r="F9" s="40"/>
      <c r="G9" s="40"/>
      <c r="H9" s="40" t="s">
        <v>635</v>
      </c>
      <c r="I9" s="39" t="s">
        <v>0</v>
      </c>
      <c r="J9" s="39" t="s">
        <v>1</v>
      </c>
      <c r="K9" s="39">
        <v>1.5957175000000001E-2</v>
      </c>
      <c r="L9" s="39">
        <v>94.421894676271322</v>
      </c>
      <c r="M9" s="39">
        <v>93.979437682702596</v>
      </c>
      <c r="N9" s="39">
        <v>95.935210840119254</v>
      </c>
      <c r="O9" s="39">
        <v>96.323194792622118</v>
      </c>
      <c r="P9" s="39">
        <v>100.3575309896827</v>
      </c>
      <c r="Q9" s="39">
        <v>100.55431059122056</v>
      </c>
      <c r="R9" s="39">
        <v>101.45137081145566</v>
      </c>
      <c r="S9" s="39">
        <v>101.44619640152096</v>
      </c>
      <c r="T9" s="39">
        <v>101.01868393168213</v>
      </c>
      <c r="U9" s="39">
        <v>102.31901376215528</v>
      </c>
      <c r="V9" s="39">
        <v>102.3523964109844</v>
      </c>
      <c r="W9" s="39">
        <v>100.81842763760881</v>
      </c>
      <c r="X9" s="39">
        <v>102.76309688249142</v>
      </c>
      <c r="Y9" s="39">
        <v>108.01000394712975</v>
      </c>
      <c r="Z9" s="39">
        <v>107.01406208983045</v>
      </c>
      <c r="AA9" s="39">
        <v>105.7536425566236</v>
      </c>
      <c r="AB9" s="39">
        <v>109.49647166636323</v>
      </c>
      <c r="AC9" s="39">
        <v>111.421546061781</v>
      </c>
      <c r="AD9" s="39">
        <v>110.56208587632524</v>
      </c>
      <c r="AE9" s="39">
        <v>110.29062212207924</v>
      </c>
      <c r="AF9" s="39">
        <v>110.14414198742696</v>
      </c>
      <c r="AG9" s="39">
        <v>114.36738350067979</v>
      </c>
      <c r="AH9" s="39">
        <v>115.78129763230773</v>
      </c>
      <c r="AI9" s="39">
        <v>115.79118145933163</v>
      </c>
      <c r="AJ9" s="39">
        <v>118.71179352958528</v>
      </c>
      <c r="AK9" s="39">
        <v>117.67257021322509</v>
      </c>
      <c r="AL9" s="39">
        <v>117.66662305536852</v>
      </c>
      <c r="AM9" s="39">
        <v>118.56209802010882</v>
      </c>
      <c r="AN9" s="39">
        <v>127.32998136601373</v>
      </c>
      <c r="AO9" s="39">
        <v>130.82756609657474</v>
      </c>
      <c r="AP9" s="39">
        <v>133.30348985138659</v>
      </c>
      <c r="AQ9" s="39">
        <v>132.93217082214616</v>
      </c>
      <c r="AR9" s="39">
        <v>132.72223668277812</v>
      </c>
      <c r="AS9" s="39">
        <v>131.33692499869056</v>
      </c>
      <c r="AT9" s="39">
        <v>129.31784445248235</v>
      </c>
      <c r="AU9" s="39">
        <v>131.22111199939965</v>
      </c>
      <c r="AV9" s="39">
        <v>132.80237895514463</v>
      </c>
      <c r="AW9" s="39">
        <v>134.35193904615323</v>
      </c>
      <c r="AX9" s="39">
        <v>130.52415828283327</v>
      </c>
      <c r="AY9" s="39">
        <v>132.12772143023184</v>
      </c>
      <c r="AZ9" s="39">
        <v>131.37146377784791</v>
      </c>
      <c r="BA9" s="39">
        <v>132.43324979261803</v>
      </c>
      <c r="BB9" s="39">
        <v>131.26426121021737</v>
      </c>
      <c r="BC9" s="39">
        <v>133.42571544019728</v>
      </c>
      <c r="BD9" s="39">
        <v>133.69188500952831</v>
      </c>
      <c r="BE9" s="39">
        <v>131.99879455696512</v>
      </c>
      <c r="BF9" s="39">
        <v>132.8729634791365</v>
      </c>
      <c r="BG9" s="39">
        <v>133.740969715684</v>
      </c>
      <c r="BH9" s="39">
        <v>134.34771231504951</v>
      </c>
      <c r="BI9" s="39">
        <v>130.51027250809179</v>
      </c>
      <c r="BJ9" s="39">
        <v>131.16712114133736</v>
      </c>
      <c r="BK9" s="39">
        <v>131.16712114133736</v>
      </c>
      <c r="BL9" s="39">
        <v>135.68373638818335</v>
      </c>
      <c r="BM9" s="39">
        <v>134.93169908320928</v>
      </c>
      <c r="BN9" s="39">
        <v>132.36780390888237</v>
      </c>
      <c r="BO9" s="39">
        <v>132.48078330607831</v>
      </c>
      <c r="BP9" s="39">
        <v>133.17370050329836</v>
      </c>
      <c r="BQ9" s="39">
        <v>130.41195527183541</v>
      </c>
      <c r="BR9" s="39">
        <v>129.22195524847535</v>
      </c>
      <c r="BS9" s="39">
        <v>129.97287796295836</v>
      </c>
      <c r="BT9" s="39">
        <v>127.04486817229176</v>
      </c>
      <c r="BU9" s="39">
        <v>127.30152137192768</v>
      </c>
      <c r="BV9" s="39">
        <v>123.96222714058597</v>
      </c>
      <c r="BW9" s="39">
        <v>124.36233331010784</v>
      </c>
      <c r="BX9" s="39">
        <v>124.21877095053792</v>
      </c>
      <c r="BY9" s="39">
        <v>125.15519805927552</v>
      </c>
      <c r="BZ9" s="39">
        <v>124.69981369053293</v>
      </c>
      <c r="CA9" s="39">
        <v>123.88722434085106</v>
      </c>
      <c r="CB9" s="39">
        <v>122.05867755899776</v>
      </c>
      <c r="CC9" s="39">
        <v>122.27327731005582</v>
      </c>
      <c r="CD9" s="39">
        <v>122.2399690557934</v>
      </c>
      <c r="CE9" s="39">
        <v>123.4157582501627</v>
      </c>
      <c r="CF9" s="39">
        <v>122.40254389369736</v>
      </c>
      <c r="CG9" s="39">
        <v>122.08227725118952</v>
      </c>
      <c r="CH9" s="39">
        <v>122.56204725703704</v>
      </c>
      <c r="CI9" s="39">
        <v>123.57093620609976</v>
      </c>
      <c r="CJ9" s="39">
        <v>125.95919473466638</v>
      </c>
      <c r="CK9" s="39">
        <v>127.79032728956598</v>
      </c>
      <c r="CL9" s="39">
        <v>128.72282731065869</v>
      </c>
      <c r="CM9" s="39">
        <v>128.18343628474338</v>
      </c>
      <c r="CN9" s="41">
        <v>128.05519802898195</v>
      </c>
      <c r="CO9" s="41">
        <v>124.37764860580958</v>
      </c>
      <c r="CP9" s="41">
        <v>123.17517065042276</v>
      </c>
      <c r="CQ9" s="41">
        <v>124.7249912138784</v>
      </c>
      <c r="CR9" s="41">
        <v>122.40462230508908</v>
      </c>
      <c r="CS9" s="41">
        <v>124.09269822795515</v>
      </c>
      <c r="CT9" s="41">
        <v>124.87115302858622</v>
      </c>
      <c r="CU9" s="41">
        <v>124.47083870351489</v>
      </c>
      <c r="CV9" s="41">
        <v>124.187812792513</v>
      </c>
      <c r="CW9" s="44">
        <v>127.26567942619801</v>
      </c>
      <c r="CX9" s="45">
        <v>127.40607084676641</v>
      </c>
      <c r="CY9" s="41">
        <v>127.0039275086035</v>
      </c>
      <c r="CZ9" s="41">
        <v>127.83716149540879</v>
      </c>
      <c r="DA9" s="41">
        <v>127.62746530333401</v>
      </c>
      <c r="DB9" s="41">
        <v>127.27749480037538</v>
      </c>
      <c r="DC9" s="41">
        <v>128.77365756323408</v>
      </c>
      <c r="DD9" s="41">
        <v>130.64918055300953</v>
      </c>
      <c r="DE9" s="41">
        <v>129.04205890032478</v>
      </c>
      <c r="DF9" s="41">
        <v>128.47887167654801</v>
      </c>
      <c r="DG9" s="41">
        <v>130.94219975144659</v>
      </c>
      <c r="DH9" s="41">
        <v>130.07054249118909</v>
      </c>
      <c r="DI9" s="41">
        <v>131.1251307567718</v>
      </c>
      <c r="DJ9" s="41">
        <v>135.44712990869061</v>
      </c>
      <c r="DK9" s="41">
        <v>136.13428291925669</v>
      </c>
      <c r="DL9" s="41">
        <v>137.030534458804</v>
      </c>
      <c r="DM9" s="41">
        <v>136.49791605508932</v>
      </c>
      <c r="DN9" s="41">
        <v>134.27028068037231</v>
      </c>
      <c r="DO9" s="41">
        <v>133.18198321551839</v>
      </c>
      <c r="DP9" s="41">
        <v>134.92543095564909</v>
      </c>
      <c r="DQ9" s="41">
        <v>135.13186645054216</v>
      </c>
      <c r="DR9" s="41">
        <v>134.83710516119177</v>
      </c>
      <c r="DS9" s="41">
        <v>134.40569066169419</v>
      </c>
      <c r="DT9" s="41">
        <v>136.63995101461506</v>
      </c>
      <c r="DU9" s="41">
        <v>136.12913304925215</v>
      </c>
      <c r="DV9" s="41">
        <v>136.17892544925152</v>
      </c>
      <c r="DW9" s="41">
        <v>135.00440819313192</v>
      </c>
      <c r="DX9" s="41">
        <v>135.55379094778618</v>
      </c>
      <c r="DY9" s="41">
        <v>135.14413013350921</v>
      </c>
      <c r="DZ9" s="41">
        <v>135.86685478077166</v>
      </c>
      <c r="EA9" s="41">
        <v>136.84374967084588</v>
      </c>
      <c r="EB9" s="41">
        <v>135.97790815946556</v>
      </c>
      <c r="EC9" s="41">
        <v>136.71227051566396</v>
      </c>
      <c r="ED9" s="41">
        <v>136.93374770523039</v>
      </c>
      <c r="EE9" s="41">
        <v>137.43802523507577</v>
      </c>
      <c r="EF9" s="41">
        <v>142.3659460156118</v>
      </c>
      <c r="EG9" s="41">
        <v>147.62003460710685</v>
      </c>
      <c r="EH9" s="41">
        <v>150.85715342973177</v>
      </c>
      <c r="EI9" s="41">
        <v>151.65490663834294</v>
      </c>
      <c r="EJ9" s="40">
        <f>SUM(DX9:EI9)/12</f>
        <v>140.24737648659516</v>
      </c>
      <c r="EK9" s="42"/>
      <c r="EL9" s="48"/>
    </row>
    <row r="10" spans="1:142" s="43" customFormat="1" ht="11.25" hidden="1">
      <c r="A10" s="40">
        <v>2</v>
      </c>
      <c r="B10" s="40" t="s">
        <v>635</v>
      </c>
      <c r="C10" s="40" t="s">
        <v>635</v>
      </c>
      <c r="D10" s="40" t="s">
        <v>635</v>
      </c>
      <c r="E10" s="40"/>
      <c r="F10" s="40"/>
      <c r="G10" s="40"/>
      <c r="H10" s="40" t="s">
        <v>635</v>
      </c>
      <c r="I10" s="39" t="s">
        <v>12</v>
      </c>
      <c r="J10" s="39" t="s">
        <v>13</v>
      </c>
      <c r="K10" s="39">
        <v>1.8707432E-2</v>
      </c>
      <c r="L10" s="39">
        <v>111.78099597512367</v>
      </c>
      <c r="M10" s="39">
        <v>113.6901974011826</v>
      </c>
      <c r="N10" s="39">
        <v>112.10259282912908</v>
      </c>
      <c r="O10" s="39">
        <v>109.23397798602127</v>
      </c>
      <c r="P10" s="39">
        <v>110.77885262129404</v>
      </c>
      <c r="Q10" s="39">
        <v>113.32564668676012</v>
      </c>
      <c r="R10" s="39">
        <v>112.17742267253944</v>
      </c>
      <c r="S10" s="39">
        <v>110.06061654770095</v>
      </c>
      <c r="T10" s="39">
        <v>109.3902904287002</v>
      </c>
      <c r="U10" s="39">
        <v>111.57569621587506</v>
      </c>
      <c r="V10" s="39">
        <v>111.20046744762296</v>
      </c>
      <c r="W10" s="39">
        <v>111.37464532601319</v>
      </c>
      <c r="X10" s="39">
        <v>112.55656464796984</v>
      </c>
      <c r="Y10" s="39">
        <v>112.65071601684561</v>
      </c>
      <c r="Z10" s="39">
        <v>113.63449492662542</v>
      </c>
      <c r="AA10" s="39">
        <v>121.68422695125231</v>
      </c>
      <c r="AB10" s="39">
        <v>121.78600496654433</v>
      </c>
      <c r="AC10" s="39">
        <v>117.86337379813114</v>
      </c>
      <c r="AD10" s="39">
        <v>119.03857010052047</v>
      </c>
      <c r="AE10" s="39">
        <v>118.976039817093</v>
      </c>
      <c r="AF10" s="39">
        <v>122.92544546396481</v>
      </c>
      <c r="AG10" s="39">
        <v>121.34145282334636</v>
      </c>
      <c r="AH10" s="39">
        <v>122.08935387769844</v>
      </c>
      <c r="AI10" s="39">
        <v>125.81661902492496</v>
      </c>
      <c r="AJ10" s="39">
        <v>126.15130498826188</v>
      </c>
      <c r="AK10" s="39">
        <v>127.94054798335388</v>
      </c>
      <c r="AL10" s="39">
        <v>127.2173994399536</v>
      </c>
      <c r="AM10" s="39">
        <v>124.45786351685844</v>
      </c>
      <c r="AN10" s="39">
        <v>123.84270375442873</v>
      </c>
      <c r="AO10" s="39">
        <v>127.90332712550661</v>
      </c>
      <c r="AP10" s="39">
        <v>130.22399228920733</v>
      </c>
      <c r="AQ10" s="39">
        <v>138.02024229127653</v>
      </c>
      <c r="AR10" s="39">
        <v>147.8681432919831</v>
      </c>
      <c r="AS10" s="39">
        <v>156.47642737561949</v>
      </c>
      <c r="AT10" s="39">
        <v>152.08653776263145</v>
      </c>
      <c r="AU10" s="39">
        <v>151.75358732962331</v>
      </c>
      <c r="AV10" s="39">
        <v>160.01287130231344</v>
      </c>
      <c r="AW10" s="39">
        <v>168.06873105106357</v>
      </c>
      <c r="AX10" s="39">
        <v>158.15802111301701</v>
      </c>
      <c r="AY10" s="39">
        <v>162.85993739290407</v>
      </c>
      <c r="AZ10" s="39">
        <v>156.30875209210436</v>
      </c>
      <c r="BA10" s="39">
        <v>155.32775684021087</v>
      </c>
      <c r="BB10" s="39">
        <v>151.87426974702674</v>
      </c>
      <c r="BC10" s="39">
        <v>153.43906938489366</v>
      </c>
      <c r="BD10" s="39">
        <v>147.81427056406727</v>
      </c>
      <c r="BE10" s="39">
        <v>150.65937911287773</v>
      </c>
      <c r="BF10" s="39">
        <v>148.28820106059879</v>
      </c>
      <c r="BG10" s="39">
        <v>154.33848095111395</v>
      </c>
      <c r="BH10" s="39">
        <v>150.12044032640185</v>
      </c>
      <c r="BI10" s="39">
        <v>151.87322678903175</v>
      </c>
      <c r="BJ10" s="39">
        <v>153.83003351350629</v>
      </c>
      <c r="BK10" s="39">
        <v>153.83003351350629</v>
      </c>
      <c r="BL10" s="39">
        <v>162.07755178596292</v>
      </c>
      <c r="BM10" s="39">
        <v>158.85619350596755</v>
      </c>
      <c r="BN10" s="39">
        <v>159.19196183337405</v>
      </c>
      <c r="BO10" s="39">
        <v>159.33814532726404</v>
      </c>
      <c r="BP10" s="39">
        <v>157.13432121904921</v>
      </c>
      <c r="BQ10" s="39">
        <v>156.50697724784087</v>
      </c>
      <c r="BR10" s="39">
        <v>160.05258217151879</v>
      </c>
      <c r="BS10" s="39">
        <v>164.67411649741237</v>
      </c>
      <c r="BT10" s="39">
        <v>162.78235060061638</v>
      </c>
      <c r="BU10" s="39">
        <v>165.14112261605817</v>
      </c>
      <c r="BV10" s="39">
        <v>157.01618189512115</v>
      </c>
      <c r="BW10" s="39">
        <v>155.14402529073791</v>
      </c>
      <c r="BX10" s="39">
        <v>156.59072406744389</v>
      </c>
      <c r="BY10" s="39">
        <v>158.79546658278539</v>
      </c>
      <c r="BZ10" s="39">
        <v>158.49327815870345</v>
      </c>
      <c r="CA10" s="39">
        <v>156.31723610735295</v>
      </c>
      <c r="CB10" s="39">
        <v>158.60332556289447</v>
      </c>
      <c r="CC10" s="39">
        <v>157.93033332498871</v>
      </c>
      <c r="CD10" s="39">
        <v>158.57111092934079</v>
      </c>
      <c r="CE10" s="39">
        <v>159.11805652899233</v>
      </c>
      <c r="CF10" s="39">
        <v>158.48787497598335</v>
      </c>
      <c r="CG10" s="39">
        <v>153.36828869326479</v>
      </c>
      <c r="CH10" s="39">
        <v>155.20023928159887</v>
      </c>
      <c r="CI10" s="39">
        <v>158.49046165391329</v>
      </c>
      <c r="CJ10" s="39">
        <v>159.96527190208627</v>
      </c>
      <c r="CK10" s="39">
        <v>158.38262674387164</v>
      </c>
      <c r="CL10" s="39">
        <v>159.29051863741961</v>
      </c>
      <c r="CM10" s="39">
        <v>164.0416998504883</v>
      </c>
      <c r="CN10" s="41">
        <v>160.00733593901396</v>
      </c>
      <c r="CO10" s="41">
        <v>162.10132914399207</v>
      </c>
      <c r="CP10" s="41">
        <v>162.13296479519585</v>
      </c>
      <c r="CQ10" s="41">
        <v>162.99060710464536</v>
      </c>
      <c r="CR10" s="41">
        <v>158.76724427699057</v>
      </c>
      <c r="CS10" s="41">
        <v>160.87221654597755</v>
      </c>
      <c r="CT10" s="41">
        <v>156.47495211120852</v>
      </c>
      <c r="CU10" s="41">
        <v>157.61882121619686</v>
      </c>
      <c r="CV10" s="41">
        <v>158.78864690339591</v>
      </c>
      <c r="CW10" s="44">
        <v>165.7744735910498</v>
      </c>
      <c r="CX10" s="45">
        <v>165.28015949503543</v>
      </c>
      <c r="CY10" s="41">
        <v>168.00093997555464</v>
      </c>
      <c r="CZ10" s="41">
        <v>166.67785366826564</v>
      </c>
      <c r="DA10" s="41">
        <v>170.76473065069112</v>
      </c>
      <c r="DB10" s="41">
        <v>170.18809864287999</v>
      </c>
      <c r="DC10" s="41">
        <v>169.46204766665727</v>
      </c>
      <c r="DD10" s="41">
        <v>168.75928539518841</v>
      </c>
      <c r="DE10" s="41">
        <v>182.45818734277481</v>
      </c>
      <c r="DF10" s="41">
        <v>184.79208135486101</v>
      </c>
      <c r="DG10" s="41">
        <v>194.2773224901232</v>
      </c>
      <c r="DH10" s="41">
        <v>184.80370539911573</v>
      </c>
      <c r="DI10" s="41">
        <v>189.03820331203983</v>
      </c>
      <c r="DJ10" s="41">
        <v>194.01111070901928</v>
      </c>
      <c r="DK10" s="41">
        <v>187.294566628464</v>
      </c>
      <c r="DL10" s="41">
        <v>192.5825184580064</v>
      </c>
      <c r="DM10" s="41">
        <v>194.54774634786432</v>
      </c>
      <c r="DN10" s="41">
        <v>192.39323156757541</v>
      </c>
      <c r="DO10" s="41">
        <v>191.83867845263316</v>
      </c>
      <c r="DP10" s="41">
        <v>185.87580223438576</v>
      </c>
      <c r="DQ10" s="41">
        <v>186.03877834091284</v>
      </c>
      <c r="DR10" s="41">
        <v>192.75093924351617</v>
      </c>
      <c r="DS10" s="41">
        <v>192.86026056180935</v>
      </c>
      <c r="DT10" s="41">
        <v>189.49766513128739</v>
      </c>
      <c r="DU10" s="41">
        <v>187.70676412131073</v>
      </c>
      <c r="DV10" s="41">
        <v>190.03444455183748</v>
      </c>
      <c r="DW10" s="41">
        <v>189.79251196207153</v>
      </c>
      <c r="DX10" s="41">
        <v>188.16932240400021</v>
      </c>
      <c r="DY10" s="41">
        <v>186.41578925844769</v>
      </c>
      <c r="DZ10" s="41">
        <v>184.61492473978737</v>
      </c>
      <c r="EA10" s="41">
        <v>189.14898426078895</v>
      </c>
      <c r="EB10" s="41">
        <v>190.75693889119952</v>
      </c>
      <c r="EC10" s="41">
        <v>190.69510543951623</v>
      </c>
      <c r="ED10" s="41">
        <v>183.91142057800823</v>
      </c>
      <c r="EE10" s="41">
        <v>187.51008185630928</v>
      </c>
      <c r="EF10" s="41">
        <v>191.40213912119313</v>
      </c>
      <c r="EG10" s="41">
        <v>186.28241684509453</v>
      </c>
      <c r="EH10" s="41">
        <v>186.21255478037929</v>
      </c>
      <c r="EI10" s="41">
        <v>186.8604904106646</v>
      </c>
      <c r="EJ10" s="40">
        <f t="shared" ref="EJ10:EJ25" si="0">SUM(DX10:EI10)/12</f>
        <v>187.66501404878241</v>
      </c>
      <c r="EK10" s="42"/>
      <c r="EL10" s="48"/>
    </row>
    <row r="11" spans="1:142" s="43" customFormat="1" ht="11.25" hidden="1">
      <c r="A11" s="40">
        <v>3</v>
      </c>
      <c r="B11" s="40" t="s">
        <v>635</v>
      </c>
      <c r="C11" s="40" t="s">
        <v>635</v>
      </c>
      <c r="D11" s="40" t="s">
        <v>636</v>
      </c>
      <c r="E11" s="40"/>
      <c r="F11" s="40"/>
      <c r="G11" s="40"/>
      <c r="H11" s="40" t="s">
        <v>636</v>
      </c>
      <c r="I11" s="39" t="s">
        <v>16</v>
      </c>
      <c r="J11" s="39" t="s">
        <v>17</v>
      </c>
      <c r="K11" s="39">
        <v>2.587467E-3</v>
      </c>
      <c r="L11" s="39">
        <v>115.11282115619252</v>
      </c>
      <c r="M11" s="39">
        <v>115.11282115619252</v>
      </c>
      <c r="N11" s="39">
        <v>115.58976782372105</v>
      </c>
      <c r="O11" s="39">
        <v>115.58976782372105</v>
      </c>
      <c r="P11" s="39">
        <v>117.22162680727908</v>
      </c>
      <c r="Q11" s="39">
        <v>117.22162680727908</v>
      </c>
      <c r="R11" s="39">
        <v>117.87055036895929</v>
      </c>
      <c r="S11" s="39">
        <v>117.87055036895929</v>
      </c>
      <c r="T11" s="39">
        <v>120.09814958600823</v>
      </c>
      <c r="U11" s="39">
        <v>120.09814958600823</v>
      </c>
      <c r="V11" s="39">
        <v>120.5924499204782</v>
      </c>
      <c r="W11" s="39">
        <v>120.5924499204782</v>
      </c>
      <c r="X11" s="39">
        <v>120.77982275229404</v>
      </c>
      <c r="Y11" s="39">
        <v>120.77982275229404</v>
      </c>
      <c r="Z11" s="39">
        <v>119.9955698315766</v>
      </c>
      <c r="AA11" s="39">
        <v>119.9955698315766</v>
      </c>
      <c r="AB11" s="39">
        <v>127.9078964376512</v>
      </c>
      <c r="AC11" s="39">
        <v>127.9078964376512</v>
      </c>
      <c r="AD11" s="39">
        <v>129.38705632517053</v>
      </c>
      <c r="AE11" s="39">
        <v>129.38705632517053</v>
      </c>
      <c r="AF11" s="39">
        <v>131.9782681064145</v>
      </c>
      <c r="AG11" s="39">
        <v>131.9782681064145</v>
      </c>
      <c r="AH11" s="39">
        <v>134.61934884112918</v>
      </c>
      <c r="AI11" s="39">
        <v>134.61934884112918</v>
      </c>
      <c r="AJ11" s="39">
        <v>135.63143569347551</v>
      </c>
      <c r="AK11" s="39">
        <v>135.63143569347551</v>
      </c>
      <c r="AL11" s="39">
        <v>137.96035624826521</v>
      </c>
      <c r="AM11" s="39">
        <v>137.96035624826521</v>
      </c>
      <c r="AN11" s="39">
        <v>143.96823764451875</v>
      </c>
      <c r="AO11" s="39">
        <v>143.96823764451875</v>
      </c>
      <c r="AP11" s="39">
        <v>149.53029742412099</v>
      </c>
      <c r="AQ11" s="39">
        <v>149.53029742412099</v>
      </c>
      <c r="AR11" s="39">
        <v>157.02330325099001</v>
      </c>
      <c r="AS11" s="39">
        <v>157.02330325099001</v>
      </c>
      <c r="AT11" s="39">
        <v>158.61363961562023</v>
      </c>
      <c r="AU11" s="39">
        <v>158.61363961562023</v>
      </c>
      <c r="AV11" s="39">
        <v>165.65875204575363</v>
      </c>
      <c r="AW11" s="39">
        <v>165.65875204575363</v>
      </c>
      <c r="AX11" s="39">
        <v>173.34682455467839</v>
      </c>
      <c r="AY11" s="39">
        <v>173.34682455467839</v>
      </c>
      <c r="AZ11" s="39">
        <v>172.2267842374724</v>
      </c>
      <c r="BA11" s="39">
        <v>172.2267842374724</v>
      </c>
      <c r="BB11" s="39">
        <v>175.08279565043341</v>
      </c>
      <c r="BC11" s="39">
        <v>175.08279565043341</v>
      </c>
      <c r="BD11" s="39">
        <v>174.6916786356</v>
      </c>
      <c r="BE11" s="39">
        <v>174.6916786356</v>
      </c>
      <c r="BF11" s="39">
        <v>172.85353886369563</v>
      </c>
      <c r="BG11" s="39">
        <v>172.85353886369563</v>
      </c>
      <c r="BH11" s="39">
        <v>172.913555938054</v>
      </c>
      <c r="BI11" s="39">
        <v>172.913555938054</v>
      </c>
      <c r="BJ11" s="39">
        <v>175.98694332267812</v>
      </c>
      <c r="BK11" s="39">
        <v>175.98694332267812</v>
      </c>
      <c r="BL11" s="39">
        <v>175.837599967605</v>
      </c>
      <c r="BM11" s="39">
        <v>175.837599967605</v>
      </c>
      <c r="BN11" s="39">
        <v>172.2427802159757</v>
      </c>
      <c r="BO11" s="39">
        <v>172.2427802159757</v>
      </c>
      <c r="BP11" s="39">
        <v>171.99560250080484</v>
      </c>
      <c r="BQ11" s="39">
        <v>171.99560250080484</v>
      </c>
      <c r="BR11" s="39">
        <v>170.22217570134808</v>
      </c>
      <c r="BS11" s="39">
        <v>170.22217570134808</v>
      </c>
      <c r="BT11" s="39">
        <v>170.15373673418443</v>
      </c>
      <c r="BU11" s="39">
        <v>170.15373673418443</v>
      </c>
      <c r="BV11" s="39">
        <v>168.89496461534776</v>
      </c>
      <c r="BW11" s="39">
        <v>168.89496461534776</v>
      </c>
      <c r="BX11" s="39">
        <v>168.89496461534776</v>
      </c>
      <c r="BY11" s="39">
        <v>168.89496461534776</v>
      </c>
      <c r="BZ11" s="39">
        <v>169.61743306224969</v>
      </c>
      <c r="CA11" s="39">
        <v>169.61743306224969</v>
      </c>
      <c r="CB11" s="39">
        <v>168.42684098085502</v>
      </c>
      <c r="CC11" s="39">
        <v>168.42684098085502</v>
      </c>
      <c r="CD11" s="39">
        <v>165.6225066434084</v>
      </c>
      <c r="CE11" s="39">
        <v>165.6225066434084</v>
      </c>
      <c r="CF11" s="39">
        <v>165.36429601531924</v>
      </c>
      <c r="CG11" s="39">
        <v>165.36429601531924</v>
      </c>
      <c r="CH11" s="39">
        <v>166.01532708781986</v>
      </c>
      <c r="CI11" s="39">
        <v>166.01532708781986</v>
      </c>
      <c r="CJ11" s="39">
        <v>168.11032788924459</v>
      </c>
      <c r="CK11" s="39">
        <v>168.11032788924459</v>
      </c>
      <c r="CL11" s="39">
        <v>168.77628175678763</v>
      </c>
      <c r="CM11" s="39">
        <v>168.77628175678763</v>
      </c>
      <c r="CN11" s="41">
        <v>100</v>
      </c>
      <c r="CO11" s="41">
        <v>100</v>
      </c>
      <c r="CP11" s="41">
        <v>98.782271024078753</v>
      </c>
      <c r="CQ11" s="41">
        <v>98.155964281411116</v>
      </c>
      <c r="CR11" s="41">
        <v>98.734888357014796</v>
      </c>
      <c r="CS11" s="41">
        <v>98.888247156705759</v>
      </c>
      <c r="CT11" s="41">
        <v>99.014861569515674</v>
      </c>
      <c r="CU11" s="41">
        <v>99.025796303218556</v>
      </c>
      <c r="CV11" s="41">
        <v>100.20428075110524</v>
      </c>
      <c r="CW11" s="44">
        <v>102.05853210288672</v>
      </c>
      <c r="CX11" s="45">
        <v>103.92709841526867</v>
      </c>
      <c r="CY11" s="41">
        <v>104.00766301799018</v>
      </c>
      <c r="CZ11" s="41">
        <v>104.15838005726064</v>
      </c>
      <c r="DA11" s="41">
        <v>104.45830625807402</v>
      </c>
      <c r="DB11" s="41">
        <v>104.62188607932778</v>
      </c>
      <c r="DC11" s="41">
        <v>104.12066606878852</v>
      </c>
      <c r="DD11" s="41">
        <v>103.34584694828958</v>
      </c>
      <c r="DE11" s="41">
        <v>105.80230279355833</v>
      </c>
      <c r="DF11" s="41">
        <v>110.33917307265368</v>
      </c>
      <c r="DG11" s="41">
        <v>109.82846323027889</v>
      </c>
      <c r="DH11" s="41">
        <v>112.10103050137837</v>
      </c>
      <c r="DI11" s="41">
        <v>113.2629340800018</v>
      </c>
      <c r="DJ11" s="41">
        <v>113.15430886894788</v>
      </c>
      <c r="DK11" s="41">
        <v>114.41345025689604</v>
      </c>
      <c r="DL11" s="41">
        <v>116.98018128460383</v>
      </c>
      <c r="DM11" s="41">
        <v>118.83142342245525</v>
      </c>
      <c r="DN11" s="41">
        <v>119.19039278009728</v>
      </c>
      <c r="DO11" s="41">
        <v>120.23101804361175</v>
      </c>
      <c r="DP11" s="41">
        <v>120.96615764803956</v>
      </c>
      <c r="DQ11" s="41">
        <v>122.13287384077555</v>
      </c>
      <c r="DR11" s="41">
        <v>123.22977794258631</v>
      </c>
      <c r="DS11" s="41">
        <v>123.57762818953826</v>
      </c>
      <c r="DT11" s="41">
        <v>124.74727027348756</v>
      </c>
      <c r="DU11" s="41">
        <v>125.19356597032927</v>
      </c>
      <c r="DV11" s="41">
        <v>125.23274080750789</v>
      </c>
      <c r="DW11" s="41">
        <v>125.23274080750789</v>
      </c>
      <c r="DX11" s="41">
        <v>125.23274080750789</v>
      </c>
      <c r="DY11" s="41">
        <v>127.04644740000934</v>
      </c>
      <c r="DZ11" s="41">
        <v>125.82766958599665</v>
      </c>
      <c r="EA11" s="41">
        <v>126.10243563888156</v>
      </c>
      <c r="EB11" s="41">
        <v>125.13333226419508</v>
      </c>
      <c r="EC11" s="41">
        <v>125.69493846464128</v>
      </c>
      <c r="ED11" s="41">
        <v>124.90161267476648</v>
      </c>
      <c r="EE11" s="41">
        <v>127.3012760339011</v>
      </c>
      <c r="EF11" s="41">
        <v>126.63997144826196</v>
      </c>
      <c r="EG11" s="41">
        <v>127.3012760339011</v>
      </c>
      <c r="EH11" s="41">
        <v>127.87804405895803</v>
      </c>
      <c r="EI11" s="41">
        <v>125.09473013501236</v>
      </c>
      <c r="EJ11" s="40">
        <f t="shared" si="0"/>
        <v>126.17953954550273</v>
      </c>
      <c r="EK11" s="42"/>
      <c r="EL11" s="48"/>
    </row>
    <row r="12" spans="1:142" s="43" customFormat="1" ht="11.25" hidden="1">
      <c r="A12" s="40">
        <v>4</v>
      </c>
      <c r="B12" s="40" t="s">
        <v>635</v>
      </c>
      <c r="C12" s="40" t="s">
        <v>636</v>
      </c>
      <c r="D12" s="40" t="s">
        <v>636</v>
      </c>
      <c r="E12" s="40"/>
      <c r="F12" s="40"/>
      <c r="G12" s="40"/>
      <c r="H12" s="40" t="s">
        <v>636</v>
      </c>
      <c r="I12" s="39" t="s">
        <v>20</v>
      </c>
      <c r="J12" s="39" t="s">
        <v>21</v>
      </c>
      <c r="K12" s="39">
        <v>7.50887E-3</v>
      </c>
      <c r="L12" s="39">
        <v>120.82045769345854</v>
      </c>
      <c r="M12" s="39">
        <v>119.62952743976255</v>
      </c>
      <c r="N12" s="39">
        <v>119.01160711452856</v>
      </c>
      <c r="O12" s="39">
        <v>120.2461852403158</v>
      </c>
      <c r="P12" s="39">
        <v>120.99821988304764</v>
      </c>
      <c r="Q12" s="39">
        <v>121.07111407033283</v>
      </c>
      <c r="R12" s="39">
        <v>119.19590369732065</v>
      </c>
      <c r="S12" s="39">
        <v>120.0390763304372</v>
      </c>
      <c r="T12" s="39">
        <v>119.9168210434313</v>
      </c>
      <c r="U12" s="39">
        <v>122.43002379444044</v>
      </c>
      <c r="V12" s="39">
        <v>121.44210070978455</v>
      </c>
      <c r="W12" s="39">
        <v>123.1109624934644</v>
      </c>
      <c r="X12" s="39">
        <v>121.33401991651608</v>
      </c>
      <c r="Y12" s="39">
        <v>120.94882767441305</v>
      </c>
      <c r="Z12" s="39">
        <v>121.08033393833028</v>
      </c>
      <c r="AA12" s="39">
        <v>120.8991186856944</v>
      </c>
      <c r="AB12" s="39">
        <v>120.20196699584623</v>
      </c>
      <c r="AC12" s="39">
        <v>118.75199154896676</v>
      </c>
      <c r="AD12" s="39">
        <v>118.76613269695709</v>
      </c>
      <c r="AE12" s="39">
        <v>119.185127929819</v>
      </c>
      <c r="AF12" s="39">
        <v>122.66846276079224</v>
      </c>
      <c r="AG12" s="39">
        <v>121.91258257729061</v>
      </c>
      <c r="AH12" s="39">
        <v>123.06898857235645</v>
      </c>
      <c r="AI12" s="39">
        <v>123.26581195176372</v>
      </c>
      <c r="AJ12" s="39">
        <v>126.0579253987604</v>
      </c>
      <c r="AK12" s="39">
        <v>129.77400971446036</v>
      </c>
      <c r="AL12" s="39">
        <v>129.00601231178192</v>
      </c>
      <c r="AM12" s="39">
        <v>127.15656986913744</v>
      </c>
      <c r="AN12" s="39">
        <v>130.47315320444753</v>
      </c>
      <c r="AO12" s="39">
        <v>131.62482008695585</v>
      </c>
      <c r="AP12" s="39">
        <v>128.58382480236574</v>
      </c>
      <c r="AQ12" s="39">
        <v>130.63458420960413</v>
      </c>
      <c r="AR12" s="39">
        <v>132.10583189533443</v>
      </c>
      <c r="AS12" s="39">
        <v>131.57938188592956</v>
      </c>
      <c r="AT12" s="39">
        <v>132.59998746305237</v>
      </c>
      <c r="AU12" s="39">
        <v>134.107156775074</v>
      </c>
      <c r="AV12" s="39">
        <v>134.11150729156583</v>
      </c>
      <c r="AW12" s="39">
        <v>132.25332290255523</v>
      </c>
      <c r="AX12" s="39">
        <v>135.32836322333719</v>
      </c>
      <c r="AY12" s="39">
        <v>133.87165688842796</v>
      </c>
      <c r="AZ12" s="39">
        <v>134.70117833236159</v>
      </c>
      <c r="BA12" s="39">
        <v>138.01672656001367</v>
      </c>
      <c r="BB12" s="39">
        <v>137.05857522282179</v>
      </c>
      <c r="BC12" s="39">
        <v>136.35823733235893</v>
      </c>
      <c r="BD12" s="39">
        <v>137.23139800632583</v>
      </c>
      <c r="BE12" s="39">
        <v>138.00776076728457</v>
      </c>
      <c r="BF12" s="39">
        <v>136.31938554737397</v>
      </c>
      <c r="BG12" s="39">
        <v>142.01220865079301</v>
      </c>
      <c r="BH12" s="39">
        <v>141.47112940475199</v>
      </c>
      <c r="BI12" s="39">
        <v>143.38043277346259</v>
      </c>
      <c r="BJ12" s="39">
        <v>142.52605777340267</v>
      </c>
      <c r="BK12" s="39">
        <v>142.52605777340267</v>
      </c>
      <c r="BL12" s="39">
        <v>144.13525137222777</v>
      </c>
      <c r="BM12" s="39">
        <v>142.62794627250705</v>
      </c>
      <c r="BN12" s="39">
        <v>146.67653147800667</v>
      </c>
      <c r="BO12" s="39">
        <v>145.86321013435045</v>
      </c>
      <c r="BP12" s="39">
        <v>145.67508280261876</v>
      </c>
      <c r="BQ12" s="39">
        <v>144.51805249928151</v>
      </c>
      <c r="BR12" s="39">
        <v>143.44379136875455</v>
      </c>
      <c r="BS12" s="39">
        <v>142.41583724552828</v>
      </c>
      <c r="BT12" s="39">
        <v>144.9845550080598</v>
      </c>
      <c r="BU12" s="39">
        <v>144.92232187272785</v>
      </c>
      <c r="BV12" s="39">
        <v>145.17047075872668</v>
      </c>
      <c r="BW12" s="39">
        <v>146.22988027520387</v>
      </c>
      <c r="BX12" s="39">
        <v>145.66099666011132</v>
      </c>
      <c r="BY12" s="39">
        <v>144.80418706596998</v>
      </c>
      <c r="BZ12" s="39">
        <v>144.94340939660162</v>
      </c>
      <c r="CA12" s="39">
        <v>146.66438734431145</v>
      </c>
      <c r="CB12" s="39">
        <v>147.09683327230462</v>
      </c>
      <c r="CC12" s="39">
        <v>142.75045305745738</v>
      </c>
      <c r="CD12" s="39">
        <v>145.45897213080264</v>
      </c>
      <c r="CE12" s="39">
        <v>147.77698541507976</v>
      </c>
      <c r="CF12" s="39">
        <v>147.12962615483556</v>
      </c>
      <c r="CG12" s="39">
        <v>148.81173836663973</v>
      </c>
      <c r="CH12" s="39">
        <v>150.39384494494911</v>
      </c>
      <c r="CI12" s="39">
        <v>147.79991905258714</v>
      </c>
      <c r="CJ12" s="39">
        <v>149.15202573836277</v>
      </c>
      <c r="CK12" s="39">
        <v>149.07707786710915</v>
      </c>
      <c r="CL12" s="39">
        <v>150.15039967625756</v>
      </c>
      <c r="CM12" s="39">
        <v>150.06911199050057</v>
      </c>
      <c r="CN12" s="41">
        <v>150.4101289975842</v>
      </c>
      <c r="CO12" s="41">
        <v>150.58654346198031</v>
      </c>
      <c r="CP12" s="41">
        <v>148.78957284160467</v>
      </c>
      <c r="CQ12" s="41">
        <v>151.10570927313697</v>
      </c>
      <c r="CR12" s="41">
        <v>149.01846194660183</v>
      </c>
      <c r="CS12" s="41">
        <v>148.51424402016949</v>
      </c>
      <c r="CT12" s="41">
        <v>148.98601974134323</v>
      </c>
      <c r="CU12" s="41">
        <v>148.89394777406054</v>
      </c>
      <c r="CV12" s="41">
        <v>149.5454214260468</v>
      </c>
      <c r="CW12" s="44">
        <v>147.24186869943813</v>
      </c>
      <c r="CX12" s="45">
        <v>148.74997644779708</v>
      </c>
      <c r="CY12" s="41">
        <v>147.90566503665133</v>
      </c>
      <c r="CZ12" s="41">
        <v>148.76224522512177</v>
      </c>
      <c r="DA12" s="41">
        <v>144.58594871949177</v>
      </c>
      <c r="DB12" s="41">
        <v>143.08259346115327</v>
      </c>
      <c r="DC12" s="41">
        <v>141.55065407345981</v>
      </c>
      <c r="DD12" s="41">
        <v>144.33593094310996</v>
      </c>
      <c r="DE12" s="41">
        <v>142.87183197060276</v>
      </c>
      <c r="DF12" s="41">
        <v>144.58790635620807</v>
      </c>
      <c r="DG12" s="41">
        <v>143.3249469141482</v>
      </c>
      <c r="DH12" s="41">
        <v>140.93175107886407</v>
      </c>
      <c r="DI12" s="41">
        <v>143.70562714796233</v>
      </c>
      <c r="DJ12" s="41">
        <v>142.38533279352819</v>
      </c>
      <c r="DK12" s="41">
        <v>142.35402520404003</v>
      </c>
      <c r="DL12" s="41">
        <v>141.06791856452836</v>
      </c>
      <c r="DM12" s="41">
        <v>143.21074127135239</v>
      </c>
      <c r="DN12" s="41">
        <v>143.51860734327937</v>
      </c>
      <c r="DO12" s="41">
        <v>144.05339771965157</v>
      </c>
      <c r="DP12" s="41">
        <v>144.82033465927097</v>
      </c>
      <c r="DQ12" s="41">
        <v>143.93556221609509</v>
      </c>
      <c r="DR12" s="41">
        <v>141.26344670098965</v>
      </c>
      <c r="DS12" s="41">
        <v>142.54425946891877</v>
      </c>
      <c r="DT12" s="41">
        <v>145.46016611623853</v>
      </c>
      <c r="DU12" s="41">
        <v>144.97606429263524</v>
      </c>
      <c r="DV12" s="41">
        <v>146.09095703049061</v>
      </c>
      <c r="DW12" s="41">
        <v>144.22005792621391</v>
      </c>
      <c r="DX12" s="41">
        <v>145.63809360999858</v>
      </c>
      <c r="DY12" s="41">
        <v>144.76483653044332</v>
      </c>
      <c r="DZ12" s="41">
        <v>145.7635124599467</v>
      </c>
      <c r="EA12" s="41">
        <v>144.24909509723832</v>
      </c>
      <c r="EB12" s="41">
        <v>144.56291408703174</v>
      </c>
      <c r="EC12" s="41">
        <v>145.91377920884099</v>
      </c>
      <c r="ED12" s="41">
        <v>145.21549595760214</v>
      </c>
      <c r="EE12" s="41">
        <v>145.99852079877132</v>
      </c>
      <c r="EF12" s="41">
        <v>145.68092077707564</v>
      </c>
      <c r="EG12" s="41">
        <v>147.02125771574151</v>
      </c>
      <c r="EH12" s="41">
        <v>143.46225729595798</v>
      </c>
      <c r="EI12" s="41">
        <v>143.37457197499225</v>
      </c>
      <c r="EJ12" s="40">
        <f t="shared" si="0"/>
        <v>145.1371046261367</v>
      </c>
      <c r="EK12" s="42"/>
      <c r="EL12" s="48"/>
    </row>
    <row r="13" spans="1:142" s="43" customFormat="1" ht="11.25" hidden="1">
      <c r="A13" s="40">
        <v>5</v>
      </c>
      <c r="B13" s="40" t="s">
        <v>635</v>
      </c>
      <c r="C13" s="40" t="s">
        <v>636</v>
      </c>
      <c r="D13" s="40" t="s">
        <v>636</v>
      </c>
      <c r="E13" s="40"/>
      <c r="F13" s="40"/>
      <c r="G13" s="40"/>
      <c r="H13" s="40" t="s">
        <v>635</v>
      </c>
      <c r="I13" s="39" t="s">
        <v>24</v>
      </c>
      <c r="J13" s="39" t="s">
        <v>25</v>
      </c>
      <c r="K13" s="39">
        <v>1.4616953E-2</v>
      </c>
      <c r="L13" s="39">
        <v>123.56500704777596</v>
      </c>
      <c r="M13" s="39">
        <v>124.17427521700932</v>
      </c>
      <c r="N13" s="39">
        <v>126.24756302477678</v>
      </c>
      <c r="O13" s="39">
        <v>125.98792484163764</v>
      </c>
      <c r="P13" s="39">
        <v>127.0128516764814</v>
      </c>
      <c r="Q13" s="39">
        <v>125.52764298910451</v>
      </c>
      <c r="R13" s="39">
        <v>125.72279637925976</v>
      </c>
      <c r="S13" s="39">
        <v>125.33995743717519</v>
      </c>
      <c r="T13" s="39">
        <v>126.08795270687126</v>
      </c>
      <c r="U13" s="39">
        <v>127.32667114585784</v>
      </c>
      <c r="V13" s="39">
        <v>126.62626465258801</v>
      </c>
      <c r="W13" s="39">
        <v>126.95243167311752</v>
      </c>
      <c r="X13" s="39">
        <v>125.90304555374161</v>
      </c>
      <c r="Y13" s="39">
        <v>129.70500572221925</v>
      </c>
      <c r="Z13" s="39">
        <v>131.23138592529372</v>
      </c>
      <c r="AA13" s="39">
        <v>126.29820145412384</v>
      </c>
      <c r="AB13" s="39">
        <v>127.5860695943409</v>
      </c>
      <c r="AC13" s="39">
        <v>128.34211454288661</v>
      </c>
      <c r="AD13" s="39">
        <v>131.3429401184645</v>
      </c>
      <c r="AE13" s="39">
        <v>130.03791234456114</v>
      </c>
      <c r="AF13" s="39">
        <v>130.50400863176614</v>
      </c>
      <c r="AG13" s="39">
        <v>131.95911292200913</v>
      </c>
      <c r="AH13" s="39">
        <v>132.12372211861256</v>
      </c>
      <c r="AI13" s="39">
        <v>133.79651501915825</v>
      </c>
      <c r="AJ13" s="39">
        <v>132.63278339629471</v>
      </c>
      <c r="AK13" s="39">
        <v>140.45033413406611</v>
      </c>
      <c r="AL13" s="39">
        <v>139.31736900967047</v>
      </c>
      <c r="AM13" s="39">
        <v>142.28406187278841</v>
      </c>
      <c r="AN13" s="39">
        <v>144.54228712208555</v>
      </c>
      <c r="AO13" s="39">
        <v>142.84496359015796</v>
      </c>
      <c r="AP13" s="39">
        <v>142.65377135295159</v>
      </c>
      <c r="AQ13" s="39">
        <v>143.69840156395523</v>
      </c>
      <c r="AR13" s="39">
        <v>143.38178000476981</v>
      </c>
      <c r="AS13" s="39">
        <v>145.7939684528294</v>
      </c>
      <c r="AT13" s="39">
        <v>145.5069840276698</v>
      </c>
      <c r="AU13" s="39">
        <v>147.57457118315904</v>
      </c>
      <c r="AV13" s="39">
        <v>147.97004858078355</v>
      </c>
      <c r="AW13" s="39">
        <v>146.37270611175461</v>
      </c>
      <c r="AX13" s="39">
        <v>146.59035109790733</v>
      </c>
      <c r="AY13" s="39">
        <v>147.55552638344255</v>
      </c>
      <c r="AZ13" s="39">
        <v>148.24792442306887</v>
      </c>
      <c r="BA13" s="39">
        <v>148.52457828729283</v>
      </c>
      <c r="BB13" s="39">
        <v>149.76704409059329</v>
      </c>
      <c r="BC13" s="39">
        <v>149.72393719908794</v>
      </c>
      <c r="BD13" s="39">
        <v>150.83787607505613</v>
      </c>
      <c r="BE13" s="39">
        <v>151.71257636863101</v>
      </c>
      <c r="BF13" s="39">
        <v>153.57748995513495</v>
      </c>
      <c r="BG13" s="39">
        <v>155.45089901288867</v>
      </c>
      <c r="BH13" s="39">
        <v>158.29107319540401</v>
      </c>
      <c r="BI13" s="39">
        <v>159.81568635107124</v>
      </c>
      <c r="BJ13" s="39">
        <v>162.82125145427025</v>
      </c>
      <c r="BK13" s="39">
        <v>162.82125145427094</v>
      </c>
      <c r="BL13" s="39">
        <v>166.04126311080975</v>
      </c>
      <c r="BM13" s="39">
        <v>163.32177007406264</v>
      </c>
      <c r="BN13" s="39">
        <v>161.64568146463492</v>
      </c>
      <c r="BO13" s="39">
        <v>166.12496940930234</v>
      </c>
      <c r="BP13" s="39">
        <v>164.68653501850625</v>
      </c>
      <c r="BQ13" s="39">
        <v>162.51958399650667</v>
      </c>
      <c r="BR13" s="39">
        <v>162.68440504081937</v>
      </c>
      <c r="BS13" s="39">
        <v>165.64787308258909</v>
      </c>
      <c r="BT13" s="39">
        <v>163.7124028220266</v>
      </c>
      <c r="BU13" s="39">
        <v>164.65681885389316</v>
      </c>
      <c r="BV13" s="39">
        <v>165.68799621699131</v>
      </c>
      <c r="BW13" s="39">
        <v>165.48863675142351</v>
      </c>
      <c r="BX13" s="39">
        <v>165.65956850191827</v>
      </c>
      <c r="BY13" s="39">
        <v>164.69356484368183</v>
      </c>
      <c r="BZ13" s="39">
        <v>166.58759252572955</v>
      </c>
      <c r="CA13" s="39">
        <v>167.24805130413981</v>
      </c>
      <c r="CB13" s="39">
        <v>166.696028402455</v>
      </c>
      <c r="CC13" s="39">
        <v>168.20175409266895</v>
      </c>
      <c r="CD13" s="39">
        <v>169.54647140563429</v>
      </c>
      <c r="CE13" s="39">
        <v>167.16316176655013</v>
      </c>
      <c r="CF13" s="39">
        <v>169.77649549889571</v>
      </c>
      <c r="CG13" s="39">
        <v>168.67156467679345</v>
      </c>
      <c r="CH13" s="39">
        <v>170.9096878739112</v>
      </c>
      <c r="CI13" s="39">
        <v>169.9733075205927</v>
      </c>
      <c r="CJ13" s="39">
        <v>170.76140582677525</v>
      </c>
      <c r="CK13" s="39">
        <v>169.70629866834696</v>
      </c>
      <c r="CL13" s="39">
        <v>171.67212785543677</v>
      </c>
      <c r="CM13" s="39">
        <v>171.09474779244141</v>
      </c>
      <c r="CN13" s="41">
        <v>171.80435086068897</v>
      </c>
      <c r="CO13" s="41">
        <v>171.14535592109041</v>
      </c>
      <c r="CP13" s="41">
        <v>168.13927535490055</v>
      </c>
      <c r="CQ13" s="41">
        <v>169.60489998705063</v>
      </c>
      <c r="CR13" s="41">
        <v>170.45038471051319</v>
      </c>
      <c r="CS13" s="41">
        <v>169.36934348478988</v>
      </c>
      <c r="CT13" s="41">
        <v>170.52975224872105</v>
      </c>
      <c r="CU13" s="41">
        <v>170.81546007361794</v>
      </c>
      <c r="CV13" s="41">
        <v>169.25578455249601</v>
      </c>
      <c r="CW13" s="44">
        <v>170.35664217328605</v>
      </c>
      <c r="CX13" s="45">
        <v>170.90525290994503</v>
      </c>
      <c r="CY13" s="41">
        <v>170.01979809404807</v>
      </c>
      <c r="CZ13" s="41">
        <v>170.77414837758664</v>
      </c>
      <c r="DA13" s="41">
        <v>169.66310520055444</v>
      </c>
      <c r="DB13" s="41">
        <v>169.07653008824684</v>
      </c>
      <c r="DC13" s="41">
        <v>171.00838430244113</v>
      </c>
      <c r="DD13" s="41">
        <v>166.38893678250591</v>
      </c>
      <c r="DE13" s="41">
        <v>169.70597779724133</v>
      </c>
      <c r="DF13" s="41">
        <v>169.95686358834021</v>
      </c>
      <c r="DG13" s="41">
        <v>169.17671732672741</v>
      </c>
      <c r="DH13" s="41">
        <v>166.40074767114049</v>
      </c>
      <c r="DI13" s="41">
        <v>170.42672613793519</v>
      </c>
      <c r="DJ13" s="41">
        <v>169.11782898744289</v>
      </c>
      <c r="DK13" s="41">
        <v>172.89866628588325</v>
      </c>
      <c r="DL13" s="41">
        <v>169.18909917867492</v>
      </c>
      <c r="DM13" s="41">
        <v>169.23267018914476</v>
      </c>
      <c r="DN13" s="41">
        <v>168.07481467507765</v>
      </c>
      <c r="DO13" s="41">
        <v>170.11219576060003</v>
      </c>
      <c r="DP13" s="41">
        <v>170.8126920681718</v>
      </c>
      <c r="DQ13" s="41">
        <v>171.17121928429611</v>
      </c>
      <c r="DR13" s="41">
        <v>168.11056609065517</v>
      </c>
      <c r="DS13" s="41">
        <v>170.20223860219568</v>
      </c>
      <c r="DT13" s="41">
        <v>170.42921767233909</v>
      </c>
      <c r="DU13" s="41">
        <v>169.76708723156597</v>
      </c>
      <c r="DV13" s="41">
        <v>171.80709613395896</v>
      </c>
      <c r="DW13" s="41">
        <v>170.96464394572658</v>
      </c>
      <c r="DX13" s="41">
        <v>172.30199910341435</v>
      </c>
      <c r="DY13" s="41">
        <v>170.54851491480545</v>
      </c>
      <c r="DZ13" s="41">
        <v>171.75117636823967</v>
      </c>
      <c r="EA13" s="41">
        <v>172.21485128057674</v>
      </c>
      <c r="EB13" s="41">
        <v>172.16091010860265</v>
      </c>
      <c r="EC13" s="41">
        <v>172.01285040745361</v>
      </c>
      <c r="ED13" s="41">
        <v>172.68125299843203</v>
      </c>
      <c r="EE13" s="41">
        <v>170.81580769434848</v>
      </c>
      <c r="EF13" s="41">
        <v>173.39724960788271</v>
      </c>
      <c r="EG13" s="41">
        <v>171.83340163640943</v>
      </c>
      <c r="EH13" s="41">
        <v>171.147368215976</v>
      </c>
      <c r="EI13" s="41">
        <v>171.11551153580777</v>
      </c>
      <c r="EJ13" s="40">
        <f t="shared" si="0"/>
        <v>171.83174115599573</v>
      </c>
      <c r="EK13" s="42"/>
      <c r="EL13" s="48"/>
    </row>
    <row r="14" spans="1:142" s="43" customFormat="1" ht="11.25" hidden="1">
      <c r="A14" s="40">
        <v>6</v>
      </c>
      <c r="B14" s="40" t="s">
        <v>635</v>
      </c>
      <c r="C14" s="40" t="s">
        <v>636</v>
      </c>
      <c r="D14" s="40" t="s">
        <v>635</v>
      </c>
      <c r="E14" s="40"/>
      <c r="F14" s="40"/>
      <c r="G14" s="40"/>
      <c r="H14" s="40" t="s">
        <v>636</v>
      </c>
      <c r="I14" s="39" t="s">
        <v>32</v>
      </c>
      <c r="J14" s="39" t="s">
        <v>33</v>
      </c>
      <c r="K14" s="39">
        <v>1.6191948000000001E-2</v>
      </c>
      <c r="L14" s="39">
        <v>118.46392067545176</v>
      </c>
      <c r="M14" s="39">
        <v>121.04799617819734</v>
      </c>
      <c r="N14" s="39">
        <v>119.44147746203237</v>
      </c>
      <c r="O14" s="39">
        <v>119.98673622442956</v>
      </c>
      <c r="P14" s="39">
        <v>114.08937814416277</v>
      </c>
      <c r="Q14" s="39">
        <v>116.10762556514942</v>
      </c>
      <c r="R14" s="39">
        <v>115.64822422011608</v>
      </c>
      <c r="S14" s="39">
        <v>120.99507274870572</v>
      </c>
      <c r="T14" s="39">
        <v>117.06788907920344</v>
      </c>
      <c r="U14" s="39">
        <v>116.40986485542568</v>
      </c>
      <c r="V14" s="39">
        <v>116.12027988384412</v>
      </c>
      <c r="W14" s="39">
        <v>119.190751008815</v>
      </c>
      <c r="X14" s="39">
        <v>121.02832613319596</v>
      </c>
      <c r="Y14" s="39">
        <v>121.28275295653616</v>
      </c>
      <c r="Z14" s="39">
        <v>119.12480105446424</v>
      </c>
      <c r="AA14" s="39">
        <v>120.42259393030474</v>
      </c>
      <c r="AB14" s="39">
        <v>122.1267054134518</v>
      </c>
      <c r="AC14" s="39">
        <v>121.99194717194372</v>
      </c>
      <c r="AD14" s="39">
        <v>118.53824357918823</v>
      </c>
      <c r="AE14" s="39">
        <v>116.89312127324769</v>
      </c>
      <c r="AF14" s="39">
        <v>117.97803034442737</v>
      </c>
      <c r="AG14" s="39">
        <v>115.32442370188753</v>
      </c>
      <c r="AH14" s="39">
        <v>117.69785548136456</v>
      </c>
      <c r="AI14" s="39">
        <v>119.33208456668277</v>
      </c>
      <c r="AJ14" s="39">
        <v>126.88321924995374</v>
      </c>
      <c r="AK14" s="39">
        <v>126.89664306218933</v>
      </c>
      <c r="AL14" s="39">
        <v>124.96655810451652</v>
      </c>
      <c r="AM14" s="39">
        <v>127.88064900679709</v>
      </c>
      <c r="AN14" s="39">
        <v>127.74753069717369</v>
      </c>
      <c r="AO14" s="39">
        <v>125.01189571932852</v>
      </c>
      <c r="AP14" s="39">
        <v>131.09956399701073</v>
      </c>
      <c r="AQ14" s="39">
        <v>132.01906215184115</v>
      </c>
      <c r="AR14" s="39">
        <v>138.57355765806685</v>
      </c>
      <c r="AS14" s="39">
        <v>139.50961468806594</v>
      </c>
      <c r="AT14" s="39">
        <v>145.55809531234536</v>
      </c>
      <c r="AU14" s="39">
        <v>146.12301784062981</v>
      </c>
      <c r="AV14" s="39">
        <v>136.42134605018123</v>
      </c>
      <c r="AW14" s="39">
        <v>137.07072728816385</v>
      </c>
      <c r="AX14" s="39">
        <v>135.63949696967467</v>
      </c>
      <c r="AY14" s="39">
        <v>139.4746394737372</v>
      </c>
      <c r="AZ14" s="39">
        <v>137.073919576718</v>
      </c>
      <c r="BA14" s="39">
        <v>138.49274810352281</v>
      </c>
      <c r="BB14" s="39">
        <v>137.21967270099557</v>
      </c>
      <c r="BC14" s="39">
        <v>140.67227944889399</v>
      </c>
      <c r="BD14" s="39">
        <v>136.48000310795464</v>
      </c>
      <c r="BE14" s="39">
        <v>137.0978339911924</v>
      </c>
      <c r="BF14" s="39">
        <v>135.16807828689605</v>
      </c>
      <c r="BG14" s="39">
        <v>134.09910973468357</v>
      </c>
      <c r="BH14" s="39">
        <v>138.59372714638968</v>
      </c>
      <c r="BI14" s="39">
        <v>139.21042747913964</v>
      </c>
      <c r="BJ14" s="39">
        <v>135.21432583032379</v>
      </c>
      <c r="BK14" s="39">
        <v>135.21432583032379</v>
      </c>
      <c r="BL14" s="39">
        <v>135.17099579773168</v>
      </c>
      <c r="BM14" s="39">
        <v>136.09728541169909</v>
      </c>
      <c r="BN14" s="39">
        <v>139.42331562386315</v>
      </c>
      <c r="BO14" s="39">
        <v>139.80963201163379</v>
      </c>
      <c r="BP14" s="39">
        <v>141.00650174983824</v>
      </c>
      <c r="BQ14" s="39">
        <v>139.57397630531545</v>
      </c>
      <c r="BR14" s="39">
        <v>136.93885578021496</v>
      </c>
      <c r="BS14" s="39">
        <v>147.33710828205477</v>
      </c>
      <c r="BT14" s="39">
        <v>153.08354431667581</v>
      </c>
      <c r="BU14" s="39">
        <v>134.80134026986437</v>
      </c>
      <c r="BV14" s="39">
        <v>135.63703874076424</v>
      </c>
      <c r="BW14" s="39">
        <v>140.8082581709341</v>
      </c>
      <c r="BX14" s="39">
        <v>135.46538999480916</v>
      </c>
      <c r="BY14" s="39">
        <v>136.55601883789524</v>
      </c>
      <c r="BZ14" s="39">
        <v>138.34624231094801</v>
      </c>
      <c r="CA14" s="39">
        <v>143.13930000886305</v>
      </c>
      <c r="CB14" s="39">
        <v>136.77197925850493</v>
      </c>
      <c r="CC14" s="39">
        <v>141.68529595651555</v>
      </c>
      <c r="CD14" s="39">
        <v>139.70686083373477</v>
      </c>
      <c r="CE14" s="39">
        <v>148.91331552231392</v>
      </c>
      <c r="CF14" s="39">
        <v>147.91918033224661</v>
      </c>
      <c r="CG14" s="39">
        <v>139.00960958529447</v>
      </c>
      <c r="CH14" s="39">
        <v>138.79461597994015</v>
      </c>
      <c r="CI14" s="39">
        <v>140.09189180426469</v>
      </c>
      <c r="CJ14" s="39">
        <v>139.45354747231897</v>
      </c>
      <c r="CK14" s="39">
        <v>136.27479282952552</v>
      </c>
      <c r="CL14" s="39">
        <v>138.10003438653027</v>
      </c>
      <c r="CM14" s="39">
        <v>144.49892418562362</v>
      </c>
      <c r="CN14" s="41">
        <v>141.56337134176692</v>
      </c>
      <c r="CO14" s="41">
        <v>143.50238518388957</v>
      </c>
      <c r="CP14" s="41">
        <v>142.89721100151507</v>
      </c>
      <c r="CQ14" s="41">
        <v>141.69181723539873</v>
      </c>
      <c r="CR14" s="41">
        <v>145.5000868678716</v>
      </c>
      <c r="CS14" s="41">
        <v>147.06568582631257</v>
      </c>
      <c r="CT14" s="41">
        <v>143.79360469255769</v>
      </c>
      <c r="CU14" s="41">
        <v>146.17040494323967</v>
      </c>
      <c r="CV14" s="41">
        <v>141.04501929510519</v>
      </c>
      <c r="CW14" s="44">
        <v>141.48514637621923</v>
      </c>
      <c r="CX14" s="45">
        <v>148.65252685505968</v>
      </c>
      <c r="CY14" s="41">
        <v>147.62828835796842</v>
      </c>
      <c r="CZ14" s="41">
        <v>148.29747204725521</v>
      </c>
      <c r="DA14" s="41">
        <v>146.62300117822511</v>
      </c>
      <c r="DB14" s="41">
        <v>147.7587628998302</v>
      </c>
      <c r="DC14" s="41">
        <v>149.877505925355</v>
      </c>
      <c r="DD14" s="41">
        <v>148.23671018392352</v>
      </c>
      <c r="DE14" s="41">
        <v>152.12764296316354</v>
      </c>
      <c r="DF14" s="41">
        <v>147.61862746932795</v>
      </c>
      <c r="DG14" s="41">
        <v>144.08939712887727</v>
      </c>
      <c r="DH14" s="41">
        <v>147.76062466896323</v>
      </c>
      <c r="DI14" s="41">
        <v>148.97263751163109</v>
      </c>
      <c r="DJ14" s="41">
        <v>150.48445139491557</v>
      </c>
      <c r="DK14" s="41">
        <v>145.87289061867602</v>
      </c>
      <c r="DL14" s="41">
        <v>150.70269672629939</v>
      </c>
      <c r="DM14" s="41">
        <v>151.75300239377745</v>
      </c>
      <c r="DN14" s="41">
        <v>156.10235637450171</v>
      </c>
      <c r="DO14" s="41">
        <v>150.04347985557203</v>
      </c>
      <c r="DP14" s="41">
        <v>152.69582699868789</v>
      </c>
      <c r="DQ14" s="41">
        <v>156.16248564519228</v>
      </c>
      <c r="DR14" s="41">
        <v>154.44971269883155</v>
      </c>
      <c r="DS14" s="41">
        <v>156.57561075201883</v>
      </c>
      <c r="DT14" s="41">
        <v>163.93044103230261</v>
      </c>
      <c r="DU14" s="41">
        <v>152.92111370520706</v>
      </c>
      <c r="DV14" s="41">
        <v>155.31281532507083</v>
      </c>
      <c r="DW14" s="41">
        <v>152.87887975240596</v>
      </c>
      <c r="DX14" s="41">
        <v>155.54920144073648</v>
      </c>
      <c r="DY14" s="41">
        <v>159.03054967466235</v>
      </c>
      <c r="DZ14" s="41">
        <v>157.8660332499808</v>
      </c>
      <c r="EA14" s="41">
        <v>157.5776234057156</v>
      </c>
      <c r="EB14" s="41">
        <v>156.51306967846057</v>
      </c>
      <c r="EC14" s="41">
        <v>153.21586356597427</v>
      </c>
      <c r="ED14" s="41">
        <v>158.56460415344466</v>
      </c>
      <c r="EE14" s="41">
        <v>158.08262311435843</v>
      </c>
      <c r="EF14" s="41">
        <v>158.33427974736517</v>
      </c>
      <c r="EG14" s="41">
        <v>174.96798875491572</v>
      </c>
      <c r="EH14" s="41">
        <v>157.81916254246616</v>
      </c>
      <c r="EI14" s="41">
        <v>163.70225980075651</v>
      </c>
      <c r="EJ14" s="40">
        <f t="shared" si="0"/>
        <v>159.26860492740306</v>
      </c>
      <c r="EK14" s="42"/>
      <c r="EL14" s="48"/>
    </row>
    <row r="15" spans="1:142" s="43" customFormat="1" ht="11.25" hidden="1">
      <c r="A15" s="40">
        <v>7</v>
      </c>
      <c r="B15" s="40" t="s">
        <v>635</v>
      </c>
      <c r="C15" s="40" t="s">
        <v>636</v>
      </c>
      <c r="D15" s="40" t="s">
        <v>635</v>
      </c>
      <c r="E15" s="40"/>
      <c r="F15" s="40"/>
      <c r="G15" s="40"/>
      <c r="H15" s="40" t="s">
        <v>635</v>
      </c>
      <c r="I15" s="39" t="s">
        <v>34</v>
      </c>
      <c r="J15" s="39" t="s">
        <v>35</v>
      </c>
      <c r="K15" s="39">
        <v>8.7364629999999999E-3</v>
      </c>
      <c r="L15" s="39">
        <v>104.22735580921363</v>
      </c>
      <c r="M15" s="39">
        <v>103.14323661635264</v>
      </c>
      <c r="N15" s="39">
        <v>102.84050949020902</v>
      </c>
      <c r="O15" s="39">
        <v>102.56617025826471</v>
      </c>
      <c r="P15" s="39">
        <v>102.62464375523138</v>
      </c>
      <c r="Q15" s="39">
        <v>104.46958720002247</v>
      </c>
      <c r="R15" s="39">
        <v>103.10017247675977</v>
      </c>
      <c r="S15" s="39">
        <v>102.65515895643236</v>
      </c>
      <c r="T15" s="39">
        <v>103.93059635700511</v>
      </c>
      <c r="U15" s="39">
        <v>103.02727879577924</v>
      </c>
      <c r="V15" s="39">
        <v>103.7394220070983</v>
      </c>
      <c r="W15" s="39">
        <v>104.84498280294554</v>
      </c>
      <c r="X15" s="39">
        <v>108.06805327482644</v>
      </c>
      <c r="Y15" s="39">
        <v>111.36603775991726</v>
      </c>
      <c r="Z15" s="39">
        <v>111.01585229448575</v>
      </c>
      <c r="AA15" s="39">
        <v>111.73691071495411</v>
      </c>
      <c r="AB15" s="39">
        <v>111.81536302597289</v>
      </c>
      <c r="AC15" s="39">
        <v>108.49849922502848</v>
      </c>
      <c r="AD15" s="39">
        <v>108.96570476075044</v>
      </c>
      <c r="AE15" s="39">
        <v>105.1098892173778</v>
      </c>
      <c r="AF15" s="39">
        <v>103.34787226626725</v>
      </c>
      <c r="AG15" s="39">
        <v>101.21373866182115</v>
      </c>
      <c r="AH15" s="39">
        <v>102.45706839347456</v>
      </c>
      <c r="AI15" s="39">
        <v>103.84451284390032</v>
      </c>
      <c r="AJ15" s="39">
        <v>106.39474036934971</v>
      </c>
      <c r="AK15" s="39">
        <v>107.07916628312051</v>
      </c>
      <c r="AL15" s="39">
        <v>111.5151138328692</v>
      </c>
      <c r="AM15" s="39">
        <v>116.29895288840117</v>
      </c>
      <c r="AN15" s="39">
        <v>118.64398639560883</v>
      </c>
      <c r="AO15" s="39">
        <v>118.61753113467545</v>
      </c>
      <c r="AP15" s="39">
        <v>118.65701266031</v>
      </c>
      <c r="AQ15" s="39">
        <v>120.93806677139592</v>
      </c>
      <c r="AR15" s="39">
        <v>131.62953055773372</v>
      </c>
      <c r="AS15" s="39">
        <v>133.75186016781964</v>
      </c>
      <c r="AT15" s="39">
        <v>129.54852605631021</v>
      </c>
      <c r="AU15" s="39">
        <v>126.68873066805295</v>
      </c>
      <c r="AV15" s="39">
        <v>125.26939467330544</v>
      </c>
      <c r="AW15" s="39">
        <v>125.38098627600436</v>
      </c>
      <c r="AX15" s="39">
        <v>122.22635026263718</v>
      </c>
      <c r="AY15" s="39">
        <v>117.11905178155509</v>
      </c>
      <c r="AZ15" s="39">
        <v>119.70365433748188</v>
      </c>
      <c r="BA15" s="39">
        <v>122.96081549169728</v>
      </c>
      <c r="BB15" s="39">
        <v>123.84294024644412</v>
      </c>
      <c r="BC15" s="39">
        <v>124.96911629719143</v>
      </c>
      <c r="BD15" s="39">
        <v>125.04076692653308</v>
      </c>
      <c r="BE15" s="39">
        <v>123.36532994648636</v>
      </c>
      <c r="BF15" s="39">
        <v>122.61593901768713</v>
      </c>
      <c r="BG15" s="39">
        <v>122.63421691212794</v>
      </c>
      <c r="BH15" s="39">
        <v>122.51429069985532</v>
      </c>
      <c r="BI15" s="39">
        <v>121.94874366984672</v>
      </c>
      <c r="BJ15" s="39">
        <v>120.99654252242811</v>
      </c>
      <c r="BK15" s="39">
        <v>120.99654252242811</v>
      </c>
      <c r="BL15" s="39">
        <v>122.11295404129908</v>
      </c>
      <c r="BM15" s="39">
        <v>125.50933245883604</v>
      </c>
      <c r="BN15" s="39">
        <v>129.76193109716027</v>
      </c>
      <c r="BO15" s="39">
        <v>128.86235742769583</v>
      </c>
      <c r="BP15" s="39">
        <v>130.72260585156715</v>
      </c>
      <c r="BQ15" s="39">
        <v>131.22181362946995</v>
      </c>
      <c r="BR15" s="39">
        <v>133.16576892708983</v>
      </c>
      <c r="BS15" s="39">
        <v>131.36766770727468</v>
      </c>
      <c r="BT15" s="39">
        <v>130.23021381646669</v>
      </c>
      <c r="BU15" s="39">
        <v>129.44725005518023</v>
      </c>
      <c r="BV15" s="39">
        <v>131.68127947932248</v>
      </c>
      <c r="BW15" s="39">
        <v>129.59982707894716</v>
      </c>
      <c r="BX15" s="39">
        <v>129.34262928501727</v>
      </c>
      <c r="BY15" s="39">
        <v>128.00299891929492</v>
      </c>
      <c r="BZ15" s="39">
        <v>125.54057123633672</v>
      </c>
      <c r="CA15" s="39">
        <v>125.78300098329495</v>
      </c>
      <c r="CB15" s="39">
        <v>127.99514572131764</v>
      </c>
      <c r="CC15" s="39">
        <v>129.7411358515065</v>
      </c>
      <c r="CD15" s="39">
        <v>130.52504020053195</v>
      </c>
      <c r="CE15" s="39">
        <v>131.21647218633444</v>
      </c>
      <c r="CF15" s="39">
        <v>131.42568857841667</v>
      </c>
      <c r="CG15" s="39">
        <v>130.31702946305273</v>
      </c>
      <c r="CH15" s="39">
        <v>132.05746976999043</v>
      </c>
      <c r="CI15" s="39">
        <v>129.92773366051685</v>
      </c>
      <c r="CJ15" s="39">
        <v>129.14638444127675</v>
      </c>
      <c r="CK15" s="39">
        <v>130.07715155206861</v>
      </c>
      <c r="CL15" s="39">
        <v>127.9435306088734</v>
      </c>
      <c r="CM15" s="39">
        <v>128.12463446752881</v>
      </c>
      <c r="CN15" s="41">
        <v>127.73320241438326</v>
      </c>
      <c r="CO15" s="41">
        <v>128.52334838300467</v>
      </c>
      <c r="CP15" s="41">
        <v>130.09560119659179</v>
      </c>
      <c r="CQ15" s="41">
        <v>130.51369919318151</v>
      </c>
      <c r="CR15" s="41">
        <v>130.88918961062731</v>
      </c>
      <c r="CS15" s="41">
        <v>132.70697503646957</v>
      </c>
      <c r="CT15" s="41">
        <v>131.6534781844552</v>
      </c>
      <c r="CU15" s="41">
        <v>130.23424295951119</v>
      </c>
      <c r="CV15" s="41">
        <v>131.09959469108952</v>
      </c>
      <c r="CW15" s="44">
        <v>129.65289262238849</v>
      </c>
      <c r="CX15" s="45">
        <v>131.10168311683344</v>
      </c>
      <c r="CY15" s="41">
        <v>132.13523014021237</v>
      </c>
      <c r="CZ15" s="41">
        <v>132.1504964930842</v>
      </c>
      <c r="DA15" s="41">
        <v>133.21671468847404</v>
      </c>
      <c r="DB15" s="41">
        <v>135.27958990585779</v>
      </c>
      <c r="DC15" s="41">
        <v>135.01946685709996</v>
      </c>
      <c r="DD15" s="41">
        <v>134.50485488515088</v>
      </c>
      <c r="DE15" s="41">
        <v>133.70130028284444</v>
      </c>
      <c r="DF15" s="41">
        <v>132.70908558081686</v>
      </c>
      <c r="DG15" s="41">
        <v>133.44363245845258</v>
      </c>
      <c r="DH15" s="41">
        <v>131.83190594282951</v>
      </c>
      <c r="DI15" s="41">
        <v>134.52977984044688</v>
      </c>
      <c r="DJ15" s="41">
        <v>137.33658016196486</v>
      </c>
      <c r="DK15" s="41">
        <v>138.48484968506591</v>
      </c>
      <c r="DL15" s="41">
        <v>144.39665564556617</v>
      </c>
      <c r="DM15" s="41">
        <v>137.49469192349696</v>
      </c>
      <c r="DN15" s="41">
        <v>136.79905535604971</v>
      </c>
      <c r="DO15" s="41">
        <v>137.97004271686035</v>
      </c>
      <c r="DP15" s="41">
        <v>140.483753693853</v>
      </c>
      <c r="DQ15" s="41">
        <v>140.37645811785157</v>
      </c>
      <c r="DR15" s="41">
        <v>140.46281875183126</v>
      </c>
      <c r="DS15" s="41">
        <v>143.65938512582267</v>
      </c>
      <c r="DT15" s="41">
        <v>141.97329424426681</v>
      </c>
      <c r="DU15" s="41">
        <v>142.24801552054419</v>
      </c>
      <c r="DV15" s="41">
        <v>140.37336741630335</v>
      </c>
      <c r="DW15" s="41">
        <v>138.64934627318399</v>
      </c>
      <c r="DX15" s="41">
        <v>139.09071379149665</v>
      </c>
      <c r="DY15" s="41">
        <v>140.03734318199483</v>
      </c>
      <c r="DZ15" s="41">
        <v>140.42312701966344</v>
      </c>
      <c r="EA15" s="41">
        <v>140.36763842191056</v>
      </c>
      <c r="EB15" s="41">
        <v>139.75132526297085</v>
      </c>
      <c r="EC15" s="41">
        <v>139.31019070397025</v>
      </c>
      <c r="ED15" s="41">
        <v>139.61494176107541</v>
      </c>
      <c r="EE15" s="41">
        <v>141.33476183695163</v>
      </c>
      <c r="EF15" s="41">
        <v>145.16008169941085</v>
      </c>
      <c r="EG15" s="41">
        <v>145.06151364501287</v>
      </c>
      <c r="EH15" s="41">
        <v>146.29892304849</v>
      </c>
      <c r="EI15" s="41">
        <v>149.41536860383545</v>
      </c>
      <c r="EJ15" s="40">
        <f t="shared" si="0"/>
        <v>142.15549408139856</v>
      </c>
      <c r="EK15" s="42"/>
      <c r="EL15" s="48"/>
    </row>
    <row r="16" spans="1:142" s="43" customFormat="1" ht="11.25" hidden="1">
      <c r="A16" s="40">
        <v>8</v>
      </c>
      <c r="B16" s="40" t="s">
        <v>635</v>
      </c>
      <c r="C16" s="40" t="s">
        <v>636</v>
      </c>
      <c r="D16" s="40" t="s">
        <v>636</v>
      </c>
      <c r="E16" s="40"/>
      <c r="F16" s="40"/>
      <c r="G16" s="40"/>
      <c r="H16" s="40" t="s">
        <v>636</v>
      </c>
      <c r="I16" s="39" t="s">
        <v>44</v>
      </c>
      <c r="J16" s="39" t="s">
        <v>45</v>
      </c>
      <c r="K16" s="39">
        <v>9.0592940000000007E-3</v>
      </c>
      <c r="L16" s="39">
        <v>116.40825098903181</v>
      </c>
      <c r="M16" s="39">
        <v>121.34645944544684</v>
      </c>
      <c r="N16" s="39">
        <v>120.16515631639288</v>
      </c>
      <c r="O16" s="39">
        <v>127.26526870669834</v>
      </c>
      <c r="P16" s="39">
        <v>128.94714323673236</v>
      </c>
      <c r="Q16" s="39">
        <v>133.65249307011339</v>
      </c>
      <c r="R16" s="39">
        <v>133.1554362056381</v>
      </c>
      <c r="S16" s="39">
        <v>122.080436431138</v>
      </c>
      <c r="T16" s="39">
        <v>125.70518379118283</v>
      </c>
      <c r="U16" s="39">
        <v>123.15558106803245</v>
      </c>
      <c r="V16" s="39">
        <v>119.85990394616512</v>
      </c>
      <c r="W16" s="39">
        <v>117.37194385720125</v>
      </c>
      <c r="X16" s="39">
        <v>112.415680768763</v>
      </c>
      <c r="Y16" s="39">
        <v>110.52408880332285</v>
      </c>
      <c r="Z16" s="39">
        <v>113.03789155033716</v>
      </c>
      <c r="AA16" s="39">
        <v>106.77474414890608</v>
      </c>
      <c r="AB16" s="39">
        <v>106.52382936123939</v>
      </c>
      <c r="AC16" s="39">
        <v>108.44915878667918</v>
      </c>
      <c r="AD16" s="39">
        <v>109.86107205084966</v>
      </c>
      <c r="AE16" s="39">
        <v>115.31641325105247</v>
      </c>
      <c r="AF16" s="39">
        <v>116.16857822341233</v>
      </c>
      <c r="AG16" s="39">
        <v>117.24103386170049</v>
      </c>
      <c r="AH16" s="39">
        <v>115.14244710102024</v>
      </c>
      <c r="AI16" s="39">
        <v>114.35385882978188</v>
      </c>
      <c r="AJ16" s="39">
        <v>114.30619982708033</v>
      </c>
      <c r="AK16" s="39">
        <v>115.94663931771616</v>
      </c>
      <c r="AL16" s="39">
        <v>122.8618003784147</v>
      </c>
      <c r="AM16" s="39">
        <v>124.22241931171457</v>
      </c>
      <c r="AN16" s="39">
        <v>127.40524996983872</v>
      </c>
      <c r="AO16" s="39">
        <v>128.46439119952836</v>
      </c>
      <c r="AP16" s="39">
        <v>132.45971738675772</v>
      </c>
      <c r="AQ16" s="39">
        <v>133.96181953979416</v>
      </c>
      <c r="AR16" s="39">
        <v>132.55570457637538</v>
      </c>
      <c r="AS16" s="39">
        <v>123.93963831899816</v>
      </c>
      <c r="AT16" s="39">
        <v>120.37941931022992</v>
      </c>
      <c r="AU16" s="39">
        <v>116.74128600589736</v>
      </c>
      <c r="AV16" s="39">
        <v>117.05940185035942</v>
      </c>
      <c r="AW16" s="39">
        <v>114.77869758670046</v>
      </c>
      <c r="AX16" s="39">
        <v>119.20830275500718</v>
      </c>
      <c r="AY16" s="39">
        <v>119.17044383617642</v>
      </c>
      <c r="AZ16" s="39">
        <v>123.66675919636344</v>
      </c>
      <c r="BA16" s="39">
        <v>124.19317988324808</v>
      </c>
      <c r="BB16" s="39">
        <v>125.44374341885472</v>
      </c>
      <c r="BC16" s="39">
        <v>130.03791316568268</v>
      </c>
      <c r="BD16" s="39">
        <v>134.49604669647877</v>
      </c>
      <c r="BE16" s="39">
        <v>130.83880741637924</v>
      </c>
      <c r="BF16" s="39">
        <v>132.47965647143477</v>
      </c>
      <c r="BG16" s="39">
        <v>133.89393096769572</v>
      </c>
      <c r="BH16" s="39">
        <v>131.82981394373004</v>
      </c>
      <c r="BI16" s="39">
        <v>135.89697493859896</v>
      </c>
      <c r="BJ16" s="39">
        <v>131.23565532236066</v>
      </c>
      <c r="BK16" s="39">
        <v>131.23565532236066</v>
      </c>
      <c r="BL16" s="39">
        <v>139.59698436861416</v>
      </c>
      <c r="BM16" s="39">
        <v>137.31561339793919</v>
      </c>
      <c r="BN16" s="39">
        <v>147.46209652406577</v>
      </c>
      <c r="BO16" s="39">
        <v>139.30043764989523</v>
      </c>
      <c r="BP16" s="39">
        <v>141.53604855442708</v>
      </c>
      <c r="BQ16" s="39">
        <v>137.79622488499103</v>
      </c>
      <c r="BR16" s="39">
        <v>127.3129221106435</v>
      </c>
      <c r="BS16" s="39">
        <v>129.04477701518243</v>
      </c>
      <c r="BT16" s="39">
        <v>136.24438606260267</v>
      </c>
      <c r="BU16" s="39">
        <v>133.30474219505516</v>
      </c>
      <c r="BV16" s="39">
        <v>126.60116909803236</v>
      </c>
      <c r="BW16" s="39">
        <v>125.64273245807564</v>
      </c>
      <c r="BX16" s="39">
        <v>123.5780074715767</v>
      </c>
      <c r="BY16" s="39">
        <v>121.28773334244811</v>
      </c>
      <c r="BZ16" s="39">
        <v>124.12697201249787</v>
      </c>
      <c r="CA16" s="39">
        <v>122.95884541480716</v>
      </c>
      <c r="CB16" s="39">
        <v>128.05717913568429</v>
      </c>
      <c r="CC16" s="39">
        <v>120.75691408961119</v>
      </c>
      <c r="CD16" s="39">
        <v>120.62721644293032</v>
      </c>
      <c r="CE16" s="39">
        <v>127.4265300196693</v>
      </c>
      <c r="CF16" s="39">
        <v>136.40674926331565</v>
      </c>
      <c r="CG16" s="39">
        <v>136.30192307122277</v>
      </c>
      <c r="CH16" s="39">
        <v>140.99224407347305</v>
      </c>
      <c r="CI16" s="39">
        <v>139.58287028969917</v>
      </c>
      <c r="CJ16" s="39">
        <v>149.51458357322215</v>
      </c>
      <c r="CK16" s="39">
        <v>147.66599926071061</v>
      </c>
      <c r="CL16" s="39">
        <v>153.59026743324367</v>
      </c>
      <c r="CM16" s="39">
        <v>151.35216152667857</v>
      </c>
      <c r="CN16" s="41">
        <v>150.34177275822375</v>
      </c>
      <c r="CO16" s="41">
        <v>142.84621962356999</v>
      </c>
      <c r="CP16" s="41">
        <v>134.83347552530472</v>
      </c>
      <c r="CQ16" s="41">
        <v>135.09584032481669</v>
      </c>
      <c r="CR16" s="41">
        <v>131.21123283908105</v>
      </c>
      <c r="CS16" s="41">
        <v>129.68951999674701</v>
      </c>
      <c r="CT16" s="41">
        <v>135.04045544493093</v>
      </c>
      <c r="CU16" s="41">
        <v>135.26040591477658</v>
      </c>
      <c r="CV16" s="41">
        <v>131.38880430912056</v>
      </c>
      <c r="CW16" s="44">
        <v>130.68436614754748</v>
      </c>
      <c r="CX16" s="45">
        <v>130.81450828547347</v>
      </c>
      <c r="CY16" s="41">
        <v>132.08201598085128</v>
      </c>
      <c r="CZ16" s="41">
        <v>137.82032509696231</v>
      </c>
      <c r="DA16" s="41">
        <v>136.99214360381947</v>
      </c>
      <c r="DB16" s="41">
        <v>134.83960080610365</v>
      </c>
      <c r="DC16" s="41">
        <v>137.65780225198563</v>
      </c>
      <c r="DD16" s="41">
        <v>140.84987293627296</v>
      </c>
      <c r="DE16" s="41">
        <v>143.25260445556245</v>
      </c>
      <c r="DF16" s="41">
        <v>143.39434015512245</v>
      </c>
      <c r="DG16" s="41">
        <v>144.71563966742772</v>
      </c>
      <c r="DH16" s="41">
        <v>151.7576396864259</v>
      </c>
      <c r="DI16" s="41">
        <v>154.40720619668377</v>
      </c>
      <c r="DJ16" s="41">
        <v>155.21800011658414</v>
      </c>
      <c r="DK16" s="41">
        <v>173.30228076180993</v>
      </c>
      <c r="DL16" s="41">
        <v>160.97958893973305</v>
      </c>
      <c r="DM16" s="41">
        <v>160.34378323490327</v>
      </c>
      <c r="DN16" s="41">
        <v>148.66553705940993</v>
      </c>
      <c r="DO16" s="41">
        <v>138.55394628335387</v>
      </c>
      <c r="DP16" s="41">
        <v>143.55166162627353</v>
      </c>
      <c r="DQ16" s="41">
        <v>141.1046799114346</v>
      </c>
      <c r="DR16" s="41">
        <v>147.95860581890489</v>
      </c>
      <c r="DS16" s="41">
        <v>154.22718132045611</v>
      </c>
      <c r="DT16" s="41">
        <v>155.33820242634141</v>
      </c>
      <c r="DU16" s="41">
        <v>152.54039435905491</v>
      </c>
      <c r="DV16" s="41">
        <v>153.29330262386893</v>
      </c>
      <c r="DW16" s="41">
        <v>160.16983196847789</v>
      </c>
      <c r="DX16" s="41">
        <v>170.7963559093788</v>
      </c>
      <c r="DY16" s="41">
        <v>170.08539552409823</v>
      </c>
      <c r="DZ16" s="41">
        <v>168.46376513898764</v>
      </c>
      <c r="EA16" s="41">
        <v>171.52496420611143</v>
      </c>
      <c r="EB16" s="41">
        <v>167.55210306003536</v>
      </c>
      <c r="EC16" s="41">
        <v>172.14172409897063</v>
      </c>
      <c r="ED16" s="41">
        <v>173.67482836281724</v>
      </c>
      <c r="EE16" s="41">
        <v>171.36642850952515</v>
      </c>
      <c r="EF16" s="41">
        <v>190.55087156982765</v>
      </c>
      <c r="EG16" s="41">
        <v>191.83234492977377</v>
      </c>
      <c r="EH16" s="41">
        <v>198.59452829509453</v>
      </c>
      <c r="EI16" s="41">
        <v>196.72713441928809</v>
      </c>
      <c r="EJ16" s="40">
        <f t="shared" si="0"/>
        <v>178.60920366865903</v>
      </c>
      <c r="EK16" s="42"/>
      <c r="EL16" s="48"/>
    </row>
    <row r="17" spans="1:143" s="43" customFormat="1" ht="11.25" hidden="1">
      <c r="A17" s="40">
        <v>9</v>
      </c>
      <c r="B17" s="40" t="s">
        <v>635</v>
      </c>
      <c r="C17" s="40" t="s">
        <v>635</v>
      </c>
      <c r="D17" s="40" t="s">
        <v>635</v>
      </c>
      <c r="E17" s="40"/>
      <c r="F17" s="40"/>
      <c r="G17" s="40"/>
      <c r="H17" s="40" t="s">
        <v>635</v>
      </c>
      <c r="I17" s="39" t="s">
        <v>48</v>
      </c>
      <c r="J17" s="39" t="s">
        <v>49</v>
      </c>
      <c r="K17" s="39">
        <v>3.4355079999999999E-3</v>
      </c>
      <c r="L17" s="39">
        <v>113.34363110638368</v>
      </c>
      <c r="M17" s="39">
        <v>113.34363110638368</v>
      </c>
      <c r="N17" s="39">
        <v>113.03653274324496</v>
      </c>
      <c r="O17" s="39">
        <v>113.03653274324496</v>
      </c>
      <c r="P17" s="39">
        <v>113.80596564567162</v>
      </c>
      <c r="Q17" s="39">
        <v>113.80596564567162</v>
      </c>
      <c r="R17" s="39">
        <v>114.04294840874188</v>
      </c>
      <c r="S17" s="39">
        <v>114.04294840874188</v>
      </c>
      <c r="T17" s="39">
        <v>114.00693159950725</v>
      </c>
      <c r="U17" s="39">
        <v>114.00693159950725</v>
      </c>
      <c r="V17" s="39">
        <v>117.41568159983618</v>
      </c>
      <c r="W17" s="39">
        <v>117.41568159983618</v>
      </c>
      <c r="X17" s="39">
        <v>119.12698215239202</v>
      </c>
      <c r="Y17" s="39">
        <v>119.12698215239202</v>
      </c>
      <c r="Z17" s="39">
        <v>121.35356451461618</v>
      </c>
      <c r="AA17" s="39">
        <v>121.35356451461618</v>
      </c>
      <c r="AB17" s="39">
        <v>121.5886016738456</v>
      </c>
      <c r="AC17" s="39">
        <v>121.5886016738456</v>
      </c>
      <c r="AD17" s="39">
        <v>127.32494163968472</v>
      </c>
      <c r="AE17" s="39">
        <v>127.32494163968472</v>
      </c>
      <c r="AF17" s="39">
        <v>131.06020989745039</v>
      </c>
      <c r="AG17" s="39">
        <v>131.06020989745039</v>
      </c>
      <c r="AH17" s="39">
        <v>133.33784141753708</v>
      </c>
      <c r="AI17" s="39">
        <v>133.33784141753708</v>
      </c>
      <c r="AJ17" s="39">
        <v>134.27452762537303</v>
      </c>
      <c r="AK17" s="39">
        <v>134.27452762537303</v>
      </c>
      <c r="AL17" s="39">
        <v>136.81856072383181</v>
      </c>
      <c r="AM17" s="39">
        <v>136.81856072383181</v>
      </c>
      <c r="AN17" s="39">
        <v>139.30975909646841</v>
      </c>
      <c r="AO17" s="39">
        <v>139.30975909646841</v>
      </c>
      <c r="AP17" s="39">
        <v>140.712454332817</v>
      </c>
      <c r="AQ17" s="39">
        <v>140.712454332817</v>
      </c>
      <c r="AR17" s="39">
        <v>140.73863729669</v>
      </c>
      <c r="AS17" s="39">
        <v>140.73863729669</v>
      </c>
      <c r="AT17" s="39">
        <v>142.5795653643857</v>
      </c>
      <c r="AU17" s="39">
        <v>142.5795653643857</v>
      </c>
      <c r="AV17" s="39">
        <v>145.5742276417345</v>
      </c>
      <c r="AW17" s="39">
        <v>145.5742276417345</v>
      </c>
      <c r="AX17" s="39">
        <v>148.84897798306102</v>
      </c>
      <c r="AY17" s="39">
        <v>148.84897798306102</v>
      </c>
      <c r="AZ17" s="39">
        <v>153.34506857375678</v>
      </c>
      <c r="BA17" s="39">
        <v>153.34506857375678</v>
      </c>
      <c r="BB17" s="39">
        <v>153.38253070925757</v>
      </c>
      <c r="BC17" s="39">
        <v>153.38253070925757</v>
      </c>
      <c r="BD17" s="39">
        <v>153.38253070925757</v>
      </c>
      <c r="BE17" s="39">
        <v>153.38253070925757</v>
      </c>
      <c r="BF17" s="39">
        <v>155.49347392787615</v>
      </c>
      <c r="BG17" s="39">
        <v>155.49347392787615</v>
      </c>
      <c r="BH17" s="39">
        <v>156.69048473274401</v>
      </c>
      <c r="BI17" s="39">
        <v>156.69048473274401</v>
      </c>
      <c r="BJ17" s="39">
        <v>157.02220127378251</v>
      </c>
      <c r="BK17" s="39">
        <v>157.02220127378251</v>
      </c>
      <c r="BL17" s="39">
        <v>161.73195132105599</v>
      </c>
      <c r="BM17" s="39">
        <v>161.73195132105599</v>
      </c>
      <c r="BN17" s="39">
        <v>161.38646531404379</v>
      </c>
      <c r="BO17" s="39">
        <v>161.38646531404379</v>
      </c>
      <c r="BP17" s="39">
        <v>161.41572644817012</v>
      </c>
      <c r="BQ17" s="39">
        <v>161.41572644817012</v>
      </c>
      <c r="BR17" s="39">
        <v>160.94042659345575</v>
      </c>
      <c r="BS17" s="39">
        <v>160.94042659345575</v>
      </c>
      <c r="BT17" s="39">
        <v>160.48859671784203</v>
      </c>
      <c r="BU17" s="39">
        <v>160.48859671784203</v>
      </c>
      <c r="BV17" s="39">
        <v>159.12608693120492</v>
      </c>
      <c r="BW17" s="39">
        <v>159.12608693120492</v>
      </c>
      <c r="BX17" s="39">
        <v>159.53047497502553</v>
      </c>
      <c r="BY17" s="39">
        <v>159.53047497502553</v>
      </c>
      <c r="BZ17" s="39">
        <v>161.16594197634237</v>
      </c>
      <c r="CA17" s="39">
        <v>161.16594197634237</v>
      </c>
      <c r="CB17" s="39">
        <v>161.06508119681865</v>
      </c>
      <c r="CC17" s="39">
        <v>161.06508119681865</v>
      </c>
      <c r="CD17" s="39">
        <v>160.65558595747703</v>
      </c>
      <c r="CE17" s="39">
        <v>160.65558595747703</v>
      </c>
      <c r="CF17" s="39">
        <v>160.5292803617107</v>
      </c>
      <c r="CG17" s="39">
        <v>160.5292803617107</v>
      </c>
      <c r="CH17" s="39">
        <v>159.50191425856087</v>
      </c>
      <c r="CI17" s="39">
        <v>159.50191425856087</v>
      </c>
      <c r="CJ17" s="39">
        <v>157.42872082131083</v>
      </c>
      <c r="CK17" s="39">
        <v>157.42872082131083</v>
      </c>
      <c r="CL17" s="39">
        <v>157.14442717998909</v>
      </c>
      <c r="CM17" s="39">
        <v>157.14442717998909</v>
      </c>
      <c r="CN17" s="41">
        <v>100</v>
      </c>
      <c r="CO17" s="41">
        <v>100</v>
      </c>
      <c r="CP17" s="41">
        <v>99.473785957872906</v>
      </c>
      <c r="CQ17" s="41">
        <v>99.327585019359574</v>
      </c>
      <c r="CR17" s="41">
        <v>98.025451607625413</v>
      </c>
      <c r="CS17" s="41">
        <v>100.09901206521714</v>
      </c>
      <c r="CT17" s="41">
        <v>100.49227100423576</v>
      </c>
      <c r="CU17" s="41">
        <v>99.90369226404944</v>
      </c>
      <c r="CV17" s="41">
        <v>99.974894104432295</v>
      </c>
      <c r="CW17" s="44">
        <v>100.04438174376833</v>
      </c>
      <c r="CX17" s="45">
        <v>101.21994928039464</v>
      </c>
      <c r="CY17" s="41">
        <v>100.70768378614748</v>
      </c>
      <c r="CZ17" s="41">
        <v>101.27391478110953</v>
      </c>
      <c r="DA17" s="41">
        <v>101.41596399898938</v>
      </c>
      <c r="DB17" s="41">
        <v>100.700205603966</v>
      </c>
      <c r="DC17" s="41">
        <v>100.71323918984034</v>
      </c>
      <c r="DD17" s="41">
        <v>101.41255686190225</v>
      </c>
      <c r="DE17" s="41">
        <v>101.28230152158601</v>
      </c>
      <c r="DF17" s="41">
        <v>101.80478609633276</v>
      </c>
      <c r="DG17" s="41">
        <v>103.40758157270481</v>
      </c>
      <c r="DH17" s="41">
        <v>104.01385729215885</v>
      </c>
      <c r="DI17" s="41">
        <v>105.73281614062898</v>
      </c>
      <c r="DJ17" s="41">
        <v>106.28114412474952</v>
      </c>
      <c r="DK17" s="41">
        <v>106.46824085670592</v>
      </c>
      <c r="DL17" s="41">
        <v>107.27120539259114</v>
      </c>
      <c r="DM17" s="41">
        <v>107.48439220770553</v>
      </c>
      <c r="DN17" s="41">
        <v>113.28621961661857</v>
      </c>
      <c r="DO17" s="41">
        <v>112.01159234924208</v>
      </c>
      <c r="DP17" s="41">
        <v>112.36342044346571</v>
      </c>
      <c r="DQ17" s="41">
        <v>112.19076417873865</v>
      </c>
      <c r="DR17" s="41">
        <v>112.40446675595574</v>
      </c>
      <c r="DS17" s="41">
        <v>113.6739898912446</v>
      </c>
      <c r="DT17" s="41">
        <v>115.79130164057833</v>
      </c>
      <c r="DU17" s="41">
        <v>116.79214849986667</v>
      </c>
      <c r="DV17" s="41">
        <v>117.27886367917058</v>
      </c>
      <c r="DW17" s="41">
        <v>117.37162950411118</v>
      </c>
      <c r="DX17" s="41">
        <v>117.37162950411118</v>
      </c>
      <c r="DY17" s="41">
        <v>117.26125277367713</v>
      </c>
      <c r="DZ17" s="41">
        <v>118.1728015225987</v>
      </c>
      <c r="EA17" s="41">
        <v>118.1728015225987</v>
      </c>
      <c r="EB17" s="41">
        <v>118.24818094313854</v>
      </c>
      <c r="EC17" s="41">
        <v>118.27463953598421</v>
      </c>
      <c r="ED17" s="41">
        <v>118.63650913141811</v>
      </c>
      <c r="EE17" s="41">
        <v>119.61100116129259</v>
      </c>
      <c r="EF17" s="41">
        <v>120.13893792286031</v>
      </c>
      <c r="EG17" s="41">
        <v>120.17530403589222</v>
      </c>
      <c r="EH17" s="41">
        <v>120.44063837112881</v>
      </c>
      <c r="EI17" s="41">
        <v>119.93541006378678</v>
      </c>
      <c r="EJ17" s="40">
        <f t="shared" si="0"/>
        <v>118.86992554070729</v>
      </c>
      <c r="EK17" s="42"/>
      <c r="EL17" s="48"/>
    </row>
    <row r="18" spans="1:143" s="43" customFormat="1" ht="11.25" hidden="1">
      <c r="A18" s="40">
        <v>10</v>
      </c>
      <c r="B18" s="40" t="s">
        <v>635</v>
      </c>
      <c r="C18" s="40" t="s">
        <v>636</v>
      </c>
      <c r="D18" s="40" t="s">
        <v>635</v>
      </c>
      <c r="E18" s="40"/>
      <c r="F18" s="40"/>
      <c r="G18" s="40"/>
      <c r="H18" s="40" t="s">
        <v>635</v>
      </c>
      <c r="I18" s="39" t="s">
        <v>52</v>
      </c>
      <c r="J18" s="39" t="s">
        <v>53</v>
      </c>
      <c r="K18" s="39">
        <v>1.9683781000000001E-2</v>
      </c>
      <c r="L18" s="40">
        <v>109.86000060625244</v>
      </c>
      <c r="M18" s="40">
        <v>109.86000060625244</v>
      </c>
      <c r="N18" s="40">
        <v>109.52955973490256</v>
      </c>
      <c r="O18" s="40">
        <v>109.52955973490256</v>
      </c>
      <c r="P18" s="40">
        <v>109.57770462809762</v>
      </c>
      <c r="Q18" s="40">
        <v>109.57770462809762</v>
      </c>
      <c r="R18" s="40">
        <v>109.79337386015878</v>
      </c>
      <c r="S18" s="40">
        <v>109.79337386015878</v>
      </c>
      <c r="T18" s="40">
        <v>109.2022455990564</v>
      </c>
      <c r="U18" s="40">
        <v>109.2022455990564</v>
      </c>
      <c r="V18" s="40">
        <v>109.51350596581622</v>
      </c>
      <c r="W18" s="40">
        <v>109.51350596581622</v>
      </c>
      <c r="X18" s="40">
        <v>111.14304807743341</v>
      </c>
      <c r="Y18" s="40">
        <v>111.14304807743341</v>
      </c>
      <c r="Z18" s="40">
        <v>114.52958434289224</v>
      </c>
      <c r="AA18" s="40">
        <v>114.52958434289224</v>
      </c>
      <c r="AB18" s="40">
        <v>113.53724893795253</v>
      </c>
      <c r="AC18" s="40">
        <v>113.53724893795253</v>
      </c>
      <c r="AD18" s="40">
        <v>115.30317752544951</v>
      </c>
      <c r="AE18" s="40">
        <v>115.30317752544951</v>
      </c>
      <c r="AF18" s="40">
        <v>116.69794719857175</v>
      </c>
      <c r="AG18" s="40">
        <v>116.69794719857175</v>
      </c>
      <c r="AH18" s="40">
        <v>117.23542754585006</v>
      </c>
      <c r="AI18" s="40">
        <v>117.23542754585006</v>
      </c>
      <c r="AJ18" s="40">
        <v>116.6417750659449</v>
      </c>
      <c r="AK18" s="40">
        <v>116.6417750659449</v>
      </c>
      <c r="AL18" s="40">
        <v>117.73469593143106</v>
      </c>
      <c r="AM18" s="40">
        <v>117.73469593143106</v>
      </c>
      <c r="AN18" s="40">
        <v>118.34892993263388</v>
      </c>
      <c r="AO18" s="40">
        <v>118.34892993263388</v>
      </c>
      <c r="AP18" s="40">
        <v>118.348929932633</v>
      </c>
      <c r="AQ18" s="40">
        <v>118.348929932633</v>
      </c>
      <c r="AR18" s="40">
        <v>124.029253678657</v>
      </c>
      <c r="AS18" s="40">
        <v>124.029253678657</v>
      </c>
      <c r="AT18" s="40">
        <v>124.77601513627792</v>
      </c>
      <c r="AU18" s="40">
        <v>124.77601513627792</v>
      </c>
      <c r="AV18" s="40">
        <v>125.19155309512436</v>
      </c>
      <c r="AW18" s="40">
        <v>125.19155309512436</v>
      </c>
      <c r="AX18" s="40">
        <v>125.27472356508488</v>
      </c>
      <c r="AY18" s="40">
        <v>125.27472356508488</v>
      </c>
      <c r="AZ18" s="40">
        <v>125.78191966278278</v>
      </c>
      <c r="BA18" s="40">
        <v>125.78191966278278</v>
      </c>
      <c r="BB18" s="40">
        <v>125.78191966278278</v>
      </c>
      <c r="BC18" s="40">
        <v>125.78191966278278</v>
      </c>
      <c r="BD18" s="40">
        <v>126.22488410111301</v>
      </c>
      <c r="BE18" s="40">
        <v>126.22488410111301</v>
      </c>
      <c r="BF18" s="40">
        <v>125.94835855120924</v>
      </c>
      <c r="BG18" s="40">
        <v>125.94835855120924</v>
      </c>
      <c r="BH18" s="40">
        <v>125.954663287503</v>
      </c>
      <c r="BI18" s="40">
        <v>125.954663287503</v>
      </c>
      <c r="BJ18" s="40">
        <v>126.1472584784849</v>
      </c>
      <c r="BK18" s="40">
        <v>126.1472584784849</v>
      </c>
      <c r="BL18" s="40">
        <v>126.366491954278</v>
      </c>
      <c r="BM18" s="40">
        <v>126.366491954278</v>
      </c>
      <c r="BN18" s="40">
        <v>127.03670415460068</v>
      </c>
      <c r="BO18" s="40">
        <v>127.03670415460068</v>
      </c>
      <c r="BP18" s="40">
        <v>127.37795390704154</v>
      </c>
      <c r="BQ18" s="40">
        <v>127.37795390704154</v>
      </c>
      <c r="BR18" s="40">
        <v>127.70634383139652</v>
      </c>
      <c r="BS18" s="40">
        <v>127.70634383139652</v>
      </c>
      <c r="BT18" s="40">
        <v>127.58887419754365</v>
      </c>
      <c r="BU18" s="40">
        <v>127.58887419754365</v>
      </c>
      <c r="BV18" s="40">
        <v>127.35239438855524</v>
      </c>
      <c r="BW18" s="40">
        <v>127.35239438855524</v>
      </c>
      <c r="BX18" s="40">
        <v>127.5972155410396</v>
      </c>
      <c r="BY18" s="40">
        <v>127.5972155410396</v>
      </c>
      <c r="BZ18" s="40">
        <v>128.2217253068722</v>
      </c>
      <c r="CA18" s="40">
        <v>128.2217253068722</v>
      </c>
      <c r="CB18" s="40">
        <v>128.94581708361315</v>
      </c>
      <c r="CC18" s="40">
        <v>128.94581708361315</v>
      </c>
      <c r="CD18" s="40">
        <v>128.49553689981818</v>
      </c>
      <c r="CE18" s="40">
        <v>128.49553689981818</v>
      </c>
      <c r="CF18" s="40">
        <v>128.74481031854447</v>
      </c>
      <c r="CG18" s="40">
        <v>128.74481031854447</v>
      </c>
      <c r="CH18" s="40">
        <v>128.26649372669917</v>
      </c>
      <c r="CI18" s="40">
        <v>128.26649372669917</v>
      </c>
      <c r="CJ18" s="40">
        <v>128.14549077124005</v>
      </c>
      <c r="CK18" s="40">
        <v>128.14549077124005</v>
      </c>
      <c r="CL18" s="40">
        <v>140.06973614147404</v>
      </c>
      <c r="CM18" s="40">
        <v>140.06973614147404</v>
      </c>
      <c r="CN18" s="40">
        <v>100</v>
      </c>
      <c r="CO18" s="40">
        <v>100</v>
      </c>
      <c r="CP18" s="40">
        <v>100.86289771650934</v>
      </c>
      <c r="CQ18" s="40">
        <v>100.93363178905568</v>
      </c>
      <c r="CR18" s="40">
        <v>100.96363447251318</v>
      </c>
      <c r="CS18" s="40">
        <v>100.96363447251318</v>
      </c>
      <c r="CT18" s="40">
        <v>100.99290305436593</v>
      </c>
      <c r="CU18" s="40">
        <v>100.99290305436593</v>
      </c>
      <c r="CV18" s="40">
        <v>100.78556793647776</v>
      </c>
      <c r="CW18" s="44">
        <v>101.0344904426868</v>
      </c>
      <c r="CX18" s="45">
        <v>101.06280329501988</v>
      </c>
      <c r="CY18" s="40">
        <v>101.06280329501988</v>
      </c>
      <c r="CZ18" s="40">
        <v>101.28697445889792</v>
      </c>
      <c r="DA18" s="40">
        <v>101.28697445889792</v>
      </c>
      <c r="DB18" s="40">
        <v>101.28697445889792</v>
      </c>
      <c r="DC18" s="40">
        <v>101.28697445889792</v>
      </c>
      <c r="DD18" s="40">
        <v>101.28697445889792</v>
      </c>
      <c r="DE18" s="40">
        <v>100.61770233285922</v>
      </c>
      <c r="DF18" s="40">
        <v>100.61770233285922</v>
      </c>
      <c r="DG18" s="40">
        <v>100.61770233285922</v>
      </c>
      <c r="DH18" s="40">
        <v>100.61770233285922</v>
      </c>
      <c r="DI18" s="40">
        <v>100.61770233285922</v>
      </c>
      <c r="DJ18" s="40">
        <v>100.61770233285922</v>
      </c>
      <c r="DK18" s="40">
        <v>100.61770233285922</v>
      </c>
      <c r="DL18" s="40">
        <v>100.61770233285922</v>
      </c>
      <c r="DM18" s="40">
        <v>100.61770233285922</v>
      </c>
      <c r="DN18" s="40">
        <v>100.61770233285922</v>
      </c>
      <c r="DO18" s="40">
        <v>100.61770233285922</v>
      </c>
      <c r="DP18" s="40">
        <v>100.61770233285922</v>
      </c>
      <c r="DQ18" s="40">
        <v>100.23187632561093</v>
      </c>
      <c r="DR18" s="40">
        <v>100.4410665368117</v>
      </c>
      <c r="DS18" s="40">
        <v>100.46232313812068</v>
      </c>
      <c r="DT18" s="40">
        <v>100.19519581579576</v>
      </c>
      <c r="DU18" s="40">
        <v>100.4297687229674</v>
      </c>
      <c r="DV18" s="40">
        <v>100.4297687229674</v>
      </c>
      <c r="DW18" s="40">
        <v>100.4297687229674</v>
      </c>
      <c r="DX18" s="40">
        <v>100.36177680536326</v>
      </c>
      <c r="DY18" s="40">
        <v>100.67397544321288</v>
      </c>
      <c r="DZ18" s="40">
        <v>99.706869496476827</v>
      </c>
      <c r="EA18" s="40">
        <v>100.67397544321288</v>
      </c>
      <c r="EB18" s="40">
        <v>100.36177680536326</v>
      </c>
      <c r="EC18" s="40">
        <v>100.36177680536326</v>
      </c>
      <c r="ED18" s="40">
        <v>100.53984334139818</v>
      </c>
      <c r="EE18" s="40">
        <v>100.53984334139818</v>
      </c>
      <c r="EF18" s="40">
        <v>100.21773044663981</v>
      </c>
      <c r="EG18" s="40">
        <v>100.8520419792478</v>
      </c>
      <c r="EH18" s="40">
        <v>100.79410486812365</v>
      </c>
      <c r="EI18" s="40">
        <v>100.8520419792478</v>
      </c>
      <c r="EJ18" s="40">
        <f t="shared" si="0"/>
        <v>100.49464639625398</v>
      </c>
      <c r="EK18" s="42"/>
      <c r="EL18" s="48"/>
    </row>
    <row r="19" spans="1:143" s="43" customFormat="1" ht="11.25" hidden="1">
      <c r="A19" s="40">
        <v>11</v>
      </c>
      <c r="B19" s="40" t="s">
        <v>635</v>
      </c>
      <c r="C19" s="40" t="s">
        <v>636</v>
      </c>
      <c r="D19" s="40" t="s">
        <v>636</v>
      </c>
      <c r="E19" s="40"/>
      <c r="F19" s="40"/>
      <c r="G19" s="40"/>
      <c r="H19" s="40" t="s">
        <v>636</v>
      </c>
      <c r="I19" s="39" t="s">
        <v>58</v>
      </c>
      <c r="J19" s="39" t="s">
        <v>59</v>
      </c>
      <c r="K19" s="39">
        <v>5.0004389999999998E-3</v>
      </c>
      <c r="L19" s="39">
        <v>108.69586890076252</v>
      </c>
      <c r="M19" s="39">
        <v>101.58072056168668</v>
      </c>
      <c r="N19" s="39">
        <v>101.83969579111753</v>
      </c>
      <c r="O19" s="39">
        <v>100.45810914831878</v>
      </c>
      <c r="P19" s="39">
        <v>100.10516430599392</v>
      </c>
      <c r="Q19" s="39">
        <v>104.76458232404995</v>
      </c>
      <c r="R19" s="39">
        <v>110.20942486412092</v>
      </c>
      <c r="S19" s="39">
        <v>111.1995492277758</v>
      </c>
      <c r="T19" s="39">
        <v>110.11662694665009</v>
      </c>
      <c r="U19" s="39">
        <v>109.31410698756248</v>
      </c>
      <c r="V19" s="39">
        <v>105.85472068126219</v>
      </c>
      <c r="W19" s="39">
        <v>106.698977915817</v>
      </c>
      <c r="X19" s="39">
        <v>106.21244171964302</v>
      </c>
      <c r="Y19" s="39">
        <v>108.94277292988076</v>
      </c>
      <c r="Z19" s="39">
        <v>105.0113345194832</v>
      </c>
      <c r="AA19" s="39">
        <v>107.402335580832</v>
      </c>
      <c r="AB19" s="39">
        <v>108.83734192193724</v>
      </c>
      <c r="AC19" s="39">
        <v>105.07565228764116</v>
      </c>
      <c r="AD19" s="39">
        <v>107.88151853153092</v>
      </c>
      <c r="AE19" s="39">
        <v>108.12378113238859</v>
      </c>
      <c r="AF19" s="39">
        <v>111.53989630896407</v>
      </c>
      <c r="AG19" s="39">
        <v>114.2860620342334</v>
      </c>
      <c r="AH19" s="39">
        <v>115.32328500364868</v>
      </c>
      <c r="AI19" s="39">
        <v>118.227857460289</v>
      </c>
      <c r="AJ19" s="39">
        <v>112.89260126611684</v>
      </c>
      <c r="AK19" s="39">
        <v>109.81096364610788</v>
      </c>
      <c r="AL19" s="39">
        <v>110.56989058028304</v>
      </c>
      <c r="AM19" s="39">
        <v>112.1128731251256</v>
      </c>
      <c r="AN19" s="39">
        <v>112.45201581175372</v>
      </c>
      <c r="AO19" s="39">
        <v>123.59434374571312</v>
      </c>
      <c r="AP19" s="39">
        <v>127.3326601878975</v>
      </c>
      <c r="AQ19" s="39">
        <v>122.50661400253058</v>
      </c>
      <c r="AR19" s="39">
        <v>123.68828921014337</v>
      </c>
      <c r="AS19" s="39">
        <v>121.11700827263566</v>
      </c>
      <c r="AT19" s="39">
        <v>120.1998257880998</v>
      </c>
      <c r="AU19" s="39">
        <v>120.84001883849199</v>
      </c>
      <c r="AV19" s="39">
        <v>116.84762693925671</v>
      </c>
      <c r="AW19" s="39">
        <v>121.03778949992991</v>
      </c>
      <c r="AX19" s="39">
        <v>119.4455013711956</v>
      </c>
      <c r="AY19" s="39">
        <v>123.71113427387476</v>
      </c>
      <c r="AZ19" s="39">
        <v>124.78186905669482</v>
      </c>
      <c r="BA19" s="39">
        <v>123.8278505022419</v>
      </c>
      <c r="BB19" s="39">
        <v>118.216014328076</v>
      </c>
      <c r="BC19" s="39">
        <v>126.24516341890183</v>
      </c>
      <c r="BD19" s="39">
        <v>123.14698040622432</v>
      </c>
      <c r="BE19" s="39">
        <v>123.93867184869168</v>
      </c>
      <c r="BF19" s="39">
        <v>123.39225116131004</v>
      </c>
      <c r="BG19" s="39">
        <v>123.45870619891174</v>
      </c>
      <c r="BH19" s="39">
        <v>122.6249291322282</v>
      </c>
      <c r="BI19" s="39">
        <v>123.89631228348152</v>
      </c>
      <c r="BJ19" s="39">
        <v>122.19569114990304</v>
      </c>
      <c r="BK19" s="39">
        <v>122.19569114990304</v>
      </c>
      <c r="BL19" s="39">
        <v>120.50406152231034</v>
      </c>
      <c r="BM19" s="39">
        <v>126.05258303956712</v>
      </c>
      <c r="BN19" s="39">
        <v>127.35004944069512</v>
      </c>
      <c r="BO19" s="39">
        <v>131.13240348111836</v>
      </c>
      <c r="BP19" s="39">
        <v>126.81047593354305</v>
      </c>
      <c r="BQ19" s="39">
        <v>129.66057590009996</v>
      </c>
      <c r="BR19" s="39">
        <v>128.29794305527176</v>
      </c>
      <c r="BS19" s="39">
        <v>130.99350861662745</v>
      </c>
      <c r="BT19" s="39">
        <v>126.93984247583062</v>
      </c>
      <c r="BU19" s="39">
        <v>124.27479537679392</v>
      </c>
      <c r="BV19" s="39">
        <v>128.52068708521392</v>
      </c>
      <c r="BW19" s="39">
        <v>132.070564920236</v>
      </c>
      <c r="BX19" s="39">
        <v>136.25808527020729</v>
      </c>
      <c r="BY19" s="39">
        <v>139.31949641323092</v>
      </c>
      <c r="BZ19" s="39">
        <v>139.33318854949735</v>
      </c>
      <c r="CA19" s="39">
        <v>138.58249559549071</v>
      </c>
      <c r="CB19" s="39">
        <v>142.01046994909848</v>
      </c>
      <c r="CC19" s="39">
        <v>154.01778239133404</v>
      </c>
      <c r="CD19" s="39">
        <v>157.64013284164449</v>
      </c>
      <c r="CE19" s="39">
        <v>157.86771343465244</v>
      </c>
      <c r="CF19" s="39">
        <v>151.58469730382672</v>
      </c>
      <c r="CG19" s="39">
        <v>142.59476692240821</v>
      </c>
      <c r="CH19" s="39">
        <v>138.70827773456691</v>
      </c>
      <c r="CI19" s="39">
        <v>142.94050858788799</v>
      </c>
      <c r="CJ19" s="39">
        <v>134.93131020155829</v>
      </c>
      <c r="CK19" s="39">
        <v>141.10522822004629</v>
      </c>
      <c r="CL19" s="39">
        <v>146.86581708957553</v>
      </c>
      <c r="CM19" s="39">
        <v>153.59417480176839</v>
      </c>
      <c r="CN19" s="41">
        <v>153.66580548436448</v>
      </c>
      <c r="CO19" s="41">
        <v>155.33766214921329</v>
      </c>
      <c r="CP19" s="41">
        <v>151.05574867665621</v>
      </c>
      <c r="CQ19" s="41">
        <v>146.89150171273562</v>
      </c>
      <c r="CR19" s="41">
        <v>146.0301064499117</v>
      </c>
      <c r="CS19" s="41">
        <v>144.82901756465981</v>
      </c>
      <c r="CT19" s="41">
        <v>147.82673574194985</v>
      </c>
      <c r="CU19" s="41">
        <v>147.21186143361012</v>
      </c>
      <c r="CV19" s="41">
        <v>145.99087216788965</v>
      </c>
      <c r="CW19" s="44">
        <v>148.26263580056272</v>
      </c>
      <c r="CX19" s="45">
        <v>146.8840628769554</v>
      </c>
      <c r="CY19" s="41">
        <v>145.80395677328332</v>
      </c>
      <c r="CZ19" s="41">
        <v>147.60712081090281</v>
      </c>
      <c r="DA19" s="41">
        <v>148.19948677555513</v>
      </c>
      <c r="DB19" s="41">
        <v>150.26785945340001</v>
      </c>
      <c r="DC19" s="41">
        <v>152.11709420023723</v>
      </c>
      <c r="DD19" s="41">
        <v>145.68340669656405</v>
      </c>
      <c r="DE19" s="41">
        <v>142.41893061927564</v>
      </c>
      <c r="DF19" s="41">
        <v>139.71355044847863</v>
      </c>
      <c r="DG19" s="41">
        <v>136.65096815129431</v>
      </c>
      <c r="DH19" s="41">
        <v>138.84575634994249</v>
      </c>
      <c r="DI19" s="41">
        <v>144.06384819565841</v>
      </c>
      <c r="DJ19" s="41">
        <v>147.77249919836839</v>
      </c>
      <c r="DK19" s="41">
        <v>156.06884040584836</v>
      </c>
      <c r="DL19" s="41">
        <v>156.15931132654353</v>
      </c>
      <c r="DM19" s="41">
        <v>154.77911892606227</v>
      </c>
      <c r="DN19" s="41">
        <v>150.36509933037681</v>
      </c>
      <c r="DO19" s="41">
        <v>151.83675387661563</v>
      </c>
      <c r="DP19" s="41">
        <v>149.88372490250157</v>
      </c>
      <c r="DQ19" s="41">
        <v>145.35183109370996</v>
      </c>
      <c r="DR19" s="41">
        <v>148.62404009638954</v>
      </c>
      <c r="DS19" s="41">
        <v>146.86658658512184</v>
      </c>
      <c r="DT19" s="41">
        <v>143.59328741490296</v>
      </c>
      <c r="DU19" s="41">
        <v>145.52194068981743</v>
      </c>
      <c r="DV19" s="41">
        <v>147.43197206128701</v>
      </c>
      <c r="DW19" s="41">
        <v>149.74829483519949</v>
      </c>
      <c r="DX19" s="41">
        <v>151.47901723148308</v>
      </c>
      <c r="DY19" s="41">
        <v>155.57628725908265</v>
      </c>
      <c r="DZ19" s="41">
        <v>160.23719988252631</v>
      </c>
      <c r="EA19" s="41">
        <v>156.00351455095645</v>
      </c>
      <c r="EB19" s="41">
        <v>155.71464818642923</v>
      </c>
      <c r="EC19" s="41">
        <v>156.79369153444128</v>
      </c>
      <c r="ED19" s="41">
        <v>149.42559039820503</v>
      </c>
      <c r="EE19" s="41">
        <v>149.47810207008223</v>
      </c>
      <c r="EF19" s="41">
        <v>155.73738320855227</v>
      </c>
      <c r="EG19" s="41">
        <v>161.16392240622673</v>
      </c>
      <c r="EH19" s="41">
        <v>167.71296047736607</v>
      </c>
      <c r="EI19" s="41">
        <v>169.90403862044511</v>
      </c>
      <c r="EJ19" s="40">
        <f>SUM(DX19:EI19)/12</f>
        <v>157.43552965214971</v>
      </c>
      <c r="EK19" s="42"/>
      <c r="EL19" s="48"/>
    </row>
    <row r="20" spans="1:143" s="43" customFormat="1" ht="11.25" hidden="1">
      <c r="A20" s="40">
        <v>12</v>
      </c>
      <c r="B20" s="40" t="s">
        <v>635</v>
      </c>
      <c r="C20" s="40" t="s">
        <v>635</v>
      </c>
      <c r="D20" s="40" t="s">
        <v>635</v>
      </c>
      <c r="E20" s="40"/>
      <c r="F20" s="40"/>
      <c r="G20" s="40"/>
      <c r="H20" s="40" t="s">
        <v>635</v>
      </c>
      <c r="I20" s="39" t="s">
        <v>62</v>
      </c>
      <c r="J20" s="39" t="s">
        <v>63</v>
      </c>
      <c r="K20" s="39">
        <v>6.2090269999999998E-3</v>
      </c>
      <c r="L20" s="39">
        <v>105.55901233586356</v>
      </c>
      <c r="M20" s="39">
        <v>103.37361059004895</v>
      </c>
      <c r="N20" s="39">
        <v>103.01481750215292</v>
      </c>
      <c r="O20" s="39">
        <v>104.16301893419856</v>
      </c>
      <c r="P20" s="39">
        <v>103.50366077600404</v>
      </c>
      <c r="Q20" s="39">
        <v>105.8984867871504</v>
      </c>
      <c r="R20" s="39">
        <v>104.21259274307714</v>
      </c>
      <c r="S20" s="39">
        <v>105.846760519885</v>
      </c>
      <c r="T20" s="39">
        <v>105.39424694157717</v>
      </c>
      <c r="U20" s="39">
        <v>106.34738539674574</v>
      </c>
      <c r="V20" s="39">
        <v>102.75137461363592</v>
      </c>
      <c r="W20" s="39">
        <v>105.61398327744268</v>
      </c>
      <c r="X20" s="39">
        <v>103.44199923832188</v>
      </c>
      <c r="Y20" s="39">
        <v>104.19551190523248</v>
      </c>
      <c r="Z20" s="39">
        <v>103.6055075828902</v>
      </c>
      <c r="AA20" s="39">
        <v>105.4114096994972</v>
      </c>
      <c r="AB20" s="39">
        <v>101.59663698962171</v>
      </c>
      <c r="AC20" s="39">
        <v>104.56106388608714</v>
      </c>
      <c r="AD20" s="39">
        <v>106.05405827504536</v>
      </c>
      <c r="AE20" s="39">
        <v>108.47030883872787</v>
      </c>
      <c r="AF20" s="39">
        <v>109.66370131271616</v>
      </c>
      <c r="AG20" s="39">
        <v>113.48000988700807</v>
      </c>
      <c r="AH20" s="39">
        <v>115.52444245703232</v>
      </c>
      <c r="AI20" s="39">
        <v>118.63791703704622</v>
      </c>
      <c r="AJ20" s="39">
        <v>120.78365134877332</v>
      </c>
      <c r="AK20" s="39">
        <v>119.42764567231872</v>
      </c>
      <c r="AL20" s="39">
        <v>120.56095197242982</v>
      </c>
      <c r="AM20" s="39">
        <v>123.64495028444875</v>
      </c>
      <c r="AN20" s="39">
        <v>143.51786407515058</v>
      </c>
      <c r="AO20" s="39">
        <v>146.09874386669924</v>
      </c>
      <c r="AP20" s="39">
        <v>150.40235929080515</v>
      </c>
      <c r="AQ20" s="39">
        <v>144.03181683275497</v>
      </c>
      <c r="AR20" s="39">
        <v>133.56396148430181</v>
      </c>
      <c r="AS20" s="39">
        <v>124.73858366751023</v>
      </c>
      <c r="AT20" s="39">
        <v>130.69792896030569</v>
      </c>
      <c r="AU20" s="39">
        <v>124.82340745964224</v>
      </c>
      <c r="AV20" s="39">
        <v>121.51759141277851</v>
      </c>
      <c r="AW20" s="39">
        <v>130.72055640071304</v>
      </c>
      <c r="AX20" s="39">
        <v>131.47880294221139</v>
      </c>
      <c r="AY20" s="39">
        <v>132.86206313375672</v>
      </c>
      <c r="AZ20" s="39">
        <v>132.9205544995778</v>
      </c>
      <c r="BA20" s="39">
        <v>135.66423223167496</v>
      </c>
      <c r="BB20" s="39">
        <v>134.18144605983193</v>
      </c>
      <c r="BC20" s="39">
        <v>134.52648520960207</v>
      </c>
      <c r="BD20" s="39">
        <v>130.99400009792032</v>
      </c>
      <c r="BE20" s="39">
        <v>133.87023804823042</v>
      </c>
      <c r="BF20" s="39">
        <v>135.19830076540816</v>
      </c>
      <c r="BG20" s="39">
        <v>133.47829948843676</v>
      </c>
      <c r="BH20" s="39">
        <v>136.18254450014791</v>
      </c>
      <c r="BI20" s="39">
        <v>131.48016138232933</v>
      </c>
      <c r="BJ20" s="39">
        <v>133.00548622327943</v>
      </c>
      <c r="BK20" s="39">
        <v>133.00548622328105</v>
      </c>
      <c r="BL20" s="39">
        <v>136.20991436129526</v>
      </c>
      <c r="BM20" s="39">
        <v>136.737419548058</v>
      </c>
      <c r="BN20" s="39">
        <v>145.26372859736156</v>
      </c>
      <c r="BO20" s="39">
        <v>146.82694142744103</v>
      </c>
      <c r="BP20" s="39">
        <v>138.33417369373012</v>
      </c>
      <c r="BQ20" s="39">
        <v>138.89084762859946</v>
      </c>
      <c r="BR20" s="39">
        <v>137.58387200935832</v>
      </c>
      <c r="BS20" s="39">
        <v>137.51881872706142</v>
      </c>
      <c r="BT20" s="39">
        <v>137.25716973854037</v>
      </c>
      <c r="BU20" s="39">
        <v>135.31917203940651</v>
      </c>
      <c r="BV20" s="39">
        <v>136.31671975103023</v>
      </c>
      <c r="BW20" s="39">
        <v>139.84527179069764</v>
      </c>
      <c r="BX20" s="39">
        <v>140.69065421232023</v>
      </c>
      <c r="BY20" s="39">
        <v>136.29156484176025</v>
      </c>
      <c r="BZ20" s="39">
        <v>136.12842008181315</v>
      </c>
      <c r="CA20" s="39">
        <v>138.54560573613549</v>
      </c>
      <c r="CB20" s="39">
        <v>136.7995566015432</v>
      </c>
      <c r="CC20" s="39">
        <v>134.59789467516248</v>
      </c>
      <c r="CD20" s="39">
        <v>129.9946242082294</v>
      </c>
      <c r="CE20" s="39">
        <v>131.54844824620349</v>
      </c>
      <c r="CF20" s="39">
        <v>135.49906331141096</v>
      </c>
      <c r="CG20" s="39">
        <v>135.49224849238377</v>
      </c>
      <c r="CH20" s="39">
        <v>133.84201861185335</v>
      </c>
      <c r="CI20" s="39">
        <v>132.88768593550327</v>
      </c>
      <c r="CJ20" s="39">
        <v>137.9725358350463</v>
      </c>
      <c r="CK20" s="39">
        <v>135.27526569135711</v>
      </c>
      <c r="CL20" s="39">
        <v>135.89427167164035</v>
      </c>
      <c r="CM20" s="39">
        <v>137.48047462975441</v>
      </c>
      <c r="CN20" s="41">
        <v>135.50745306176796</v>
      </c>
      <c r="CO20" s="41">
        <v>137.23796828562672</v>
      </c>
      <c r="CP20" s="41">
        <v>136.13592758311245</v>
      </c>
      <c r="CQ20" s="41">
        <v>134.34728616112636</v>
      </c>
      <c r="CR20" s="41">
        <v>135.58834952324091</v>
      </c>
      <c r="CS20" s="41">
        <v>136.64341620135653</v>
      </c>
      <c r="CT20" s="41">
        <v>136.1518321222504</v>
      </c>
      <c r="CU20" s="41">
        <v>136.47002049674771</v>
      </c>
      <c r="CV20" s="41">
        <v>135.92338419425781</v>
      </c>
      <c r="CW20" s="44">
        <v>135.89147796239573</v>
      </c>
      <c r="CX20" s="45">
        <v>134.46225913680357</v>
      </c>
      <c r="CY20" s="41">
        <v>133.35483801900361</v>
      </c>
      <c r="CZ20" s="41">
        <v>133.65477281254053</v>
      </c>
      <c r="DA20" s="41">
        <v>134.68438050804579</v>
      </c>
      <c r="DB20" s="41">
        <v>133.81893377980157</v>
      </c>
      <c r="DC20" s="41">
        <v>132.12396162006863</v>
      </c>
      <c r="DD20" s="41">
        <v>131.53935981922129</v>
      </c>
      <c r="DE20" s="41">
        <v>134.16144917733487</v>
      </c>
      <c r="DF20" s="41">
        <v>132.35435482042678</v>
      </c>
      <c r="DG20" s="41">
        <v>132.66621970398421</v>
      </c>
      <c r="DH20" s="41">
        <v>132.8798737527442</v>
      </c>
      <c r="DI20" s="41">
        <v>132.24453649845299</v>
      </c>
      <c r="DJ20" s="41">
        <v>133.85178526946007</v>
      </c>
      <c r="DK20" s="41">
        <v>134.54427354974459</v>
      </c>
      <c r="DL20" s="41">
        <v>139.45976296630212</v>
      </c>
      <c r="DM20" s="41">
        <v>134.08612374290047</v>
      </c>
      <c r="DN20" s="41">
        <v>132.74016342124295</v>
      </c>
      <c r="DO20" s="41">
        <v>134.56741196783651</v>
      </c>
      <c r="DP20" s="41">
        <v>130.57362592552747</v>
      </c>
      <c r="DQ20" s="41">
        <v>133.54641936030396</v>
      </c>
      <c r="DR20" s="41">
        <v>139.17261152342871</v>
      </c>
      <c r="DS20" s="41">
        <v>147.75942491628075</v>
      </c>
      <c r="DT20" s="41">
        <v>156.22692286603683</v>
      </c>
      <c r="DU20" s="41">
        <v>159.02107063723832</v>
      </c>
      <c r="DV20" s="41">
        <v>175.90230210164813</v>
      </c>
      <c r="DW20" s="41">
        <v>176.39168381880927</v>
      </c>
      <c r="DX20" s="41">
        <v>180.76005912089448</v>
      </c>
      <c r="DY20" s="41">
        <v>176.58585137784712</v>
      </c>
      <c r="DZ20" s="41">
        <v>175.81296871661533</v>
      </c>
      <c r="EA20" s="41">
        <v>175.60219089686032</v>
      </c>
      <c r="EB20" s="41">
        <v>172.93512614914863</v>
      </c>
      <c r="EC20" s="41">
        <v>172.49697465050963</v>
      </c>
      <c r="ED20" s="41">
        <v>170.10423813406513</v>
      </c>
      <c r="EE20" s="41">
        <v>175.12160823687512</v>
      </c>
      <c r="EF20" s="41">
        <v>180.06977331022077</v>
      </c>
      <c r="EG20" s="41">
        <v>186.84148426299484</v>
      </c>
      <c r="EH20" s="41">
        <v>191.11492251421197</v>
      </c>
      <c r="EI20" s="41">
        <v>185.15706981377437</v>
      </c>
      <c r="EJ20" s="40">
        <f t="shared" si="0"/>
        <v>178.55018893200148</v>
      </c>
      <c r="EK20" s="42"/>
      <c r="EL20" s="48"/>
    </row>
    <row r="21" spans="1:143" s="43" customFormat="1" ht="11.25" hidden="1">
      <c r="A21" s="40">
        <v>13</v>
      </c>
      <c r="B21" s="40" t="s">
        <v>635</v>
      </c>
      <c r="C21" s="40" t="s">
        <v>635</v>
      </c>
      <c r="D21" s="40" t="s">
        <v>635</v>
      </c>
      <c r="E21" s="40"/>
      <c r="F21" s="40"/>
      <c r="G21" s="40"/>
      <c r="H21" s="40" t="s">
        <v>635</v>
      </c>
      <c r="I21" s="39" t="s">
        <v>66</v>
      </c>
      <c r="J21" s="39" t="s">
        <v>67</v>
      </c>
      <c r="K21" s="39">
        <v>6.5434380000000004E-3</v>
      </c>
      <c r="L21" s="39">
        <v>104.23671299061834</v>
      </c>
      <c r="M21" s="39">
        <v>104.23671299061834</v>
      </c>
      <c r="N21" s="39">
        <v>103.37782472702084</v>
      </c>
      <c r="O21" s="39">
        <v>103.37782472702084</v>
      </c>
      <c r="P21" s="39">
        <v>104.4712063694698</v>
      </c>
      <c r="Q21" s="39">
        <v>104.4712063694698</v>
      </c>
      <c r="R21" s="39">
        <v>104.80177519281524</v>
      </c>
      <c r="S21" s="39">
        <v>104.80177519281524</v>
      </c>
      <c r="T21" s="39">
        <v>105.63510511240813</v>
      </c>
      <c r="U21" s="39">
        <v>105.63510511240813</v>
      </c>
      <c r="V21" s="39">
        <v>103.96412445034785</v>
      </c>
      <c r="W21" s="39">
        <v>103.96412445034785</v>
      </c>
      <c r="X21" s="39">
        <v>103.5810829272171</v>
      </c>
      <c r="Y21" s="39">
        <v>103.5810829272171</v>
      </c>
      <c r="Z21" s="39">
        <v>104.25276384696508</v>
      </c>
      <c r="AA21" s="39">
        <v>104.25276384696508</v>
      </c>
      <c r="AB21" s="39">
        <v>102.8116605189412</v>
      </c>
      <c r="AC21" s="39">
        <v>102.8116605189412</v>
      </c>
      <c r="AD21" s="39">
        <v>106.9450436957852</v>
      </c>
      <c r="AE21" s="39">
        <v>106.9450436957852</v>
      </c>
      <c r="AF21" s="39">
        <v>111.2664368179024</v>
      </c>
      <c r="AG21" s="39">
        <v>111.2664368179024</v>
      </c>
      <c r="AH21" s="39">
        <v>116.79765496718728</v>
      </c>
      <c r="AI21" s="39">
        <v>116.79765496718728</v>
      </c>
      <c r="AJ21" s="39">
        <v>119.88877777451604</v>
      </c>
      <c r="AK21" s="39">
        <v>119.88877777451604</v>
      </c>
      <c r="AL21" s="39">
        <v>121.698927346879</v>
      </c>
      <c r="AM21" s="39">
        <v>121.698927346879</v>
      </c>
      <c r="AN21" s="39">
        <v>144.38561689834171</v>
      </c>
      <c r="AO21" s="39">
        <v>144.38561689834171</v>
      </c>
      <c r="AP21" s="40">
        <v>146.81833879185999</v>
      </c>
      <c r="AQ21" s="40">
        <v>146.81833879185999</v>
      </c>
      <c r="AR21" s="40">
        <v>128.657854954198</v>
      </c>
      <c r="AS21" s="40">
        <v>128.657854954198</v>
      </c>
      <c r="AT21" s="39">
        <v>127.36873626903056</v>
      </c>
      <c r="AU21" s="39">
        <v>127.36873626903056</v>
      </c>
      <c r="AV21" s="39">
        <v>125.61271339454314</v>
      </c>
      <c r="AW21" s="39">
        <v>125.61271339454314</v>
      </c>
      <c r="AX21" s="39">
        <v>131.84166908913105</v>
      </c>
      <c r="AY21" s="39">
        <v>131.84166908913105</v>
      </c>
      <c r="AZ21" s="39">
        <v>133.98768515353532</v>
      </c>
      <c r="BA21" s="39">
        <v>133.98768515353532</v>
      </c>
      <c r="BB21" s="39">
        <v>134.04939278724189</v>
      </c>
      <c r="BC21" s="39">
        <v>134.04939278724189</v>
      </c>
      <c r="BD21" s="39">
        <v>132.11565812407159</v>
      </c>
      <c r="BE21" s="39">
        <v>132.11565812407159</v>
      </c>
      <c r="BF21" s="39">
        <v>134.05071347818264</v>
      </c>
      <c r="BG21" s="39">
        <v>134.05071347818264</v>
      </c>
      <c r="BH21" s="39">
        <v>133.46329543298299</v>
      </c>
      <c r="BI21" s="39">
        <v>133.46329543298299</v>
      </c>
      <c r="BJ21" s="39">
        <v>130.95425068878748</v>
      </c>
      <c r="BK21" s="39">
        <v>130.95425068878748</v>
      </c>
      <c r="BL21" s="40">
        <v>132.52824286011301</v>
      </c>
      <c r="BM21" s="40">
        <v>132.52824286011301</v>
      </c>
      <c r="BN21" s="39">
        <v>141.88893273114772</v>
      </c>
      <c r="BO21" s="39">
        <v>141.88893273114772</v>
      </c>
      <c r="BP21" s="39">
        <v>134.64292455670267</v>
      </c>
      <c r="BQ21" s="39">
        <v>134.64292455670267</v>
      </c>
      <c r="BR21" s="39">
        <v>133.71425309732911</v>
      </c>
      <c r="BS21" s="39">
        <v>133.71425309732911</v>
      </c>
      <c r="BT21" s="39">
        <v>132.42707111328716</v>
      </c>
      <c r="BU21" s="39">
        <v>132.42707111328716</v>
      </c>
      <c r="BV21" s="39">
        <v>134.16909548667931</v>
      </c>
      <c r="BW21" s="39">
        <v>134.16909548667931</v>
      </c>
      <c r="BX21" s="39">
        <v>134.52514169330237</v>
      </c>
      <c r="BY21" s="39">
        <v>134.52514169330237</v>
      </c>
      <c r="BZ21" s="39">
        <v>133.44443586112928</v>
      </c>
      <c r="CA21" s="39">
        <v>133.44443586112928</v>
      </c>
      <c r="CB21" s="39">
        <v>131.79249768692745</v>
      </c>
      <c r="CC21" s="39">
        <v>131.79249768692745</v>
      </c>
      <c r="CD21" s="39">
        <v>127.06763586124042</v>
      </c>
      <c r="CE21" s="39">
        <v>127.06763586124042</v>
      </c>
      <c r="CF21" s="39">
        <v>131.67683907175473</v>
      </c>
      <c r="CG21" s="39">
        <v>131.67683907175473</v>
      </c>
      <c r="CH21" s="39">
        <v>129.58973706862605</v>
      </c>
      <c r="CI21" s="39">
        <v>129.58973706862605</v>
      </c>
      <c r="CJ21" s="39">
        <v>132.68351448413577</v>
      </c>
      <c r="CK21" s="39">
        <v>132.68351448413577</v>
      </c>
      <c r="CL21" s="39">
        <v>132.79174480943632</v>
      </c>
      <c r="CM21" s="39">
        <v>132.79174480943632</v>
      </c>
      <c r="CN21" s="39">
        <v>100</v>
      </c>
      <c r="CO21" s="39">
        <v>100</v>
      </c>
      <c r="CP21" s="39">
        <v>99.096068289663634</v>
      </c>
      <c r="CQ21" s="39">
        <v>98.963659065685363</v>
      </c>
      <c r="CR21" s="39">
        <v>99.762618328866253</v>
      </c>
      <c r="CS21" s="39">
        <v>99.931917895201281</v>
      </c>
      <c r="CT21" s="39">
        <v>99.584575360604006</v>
      </c>
      <c r="CU21" s="39">
        <v>100.214743250921</v>
      </c>
      <c r="CV21" s="39">
        <v>99.892874782644839</v>
      </c>
      <c r="CW21" s="44">
        <v>100.5855347794936</v>
      </c>
      <c r="CX21" s="45">
        <v>100.69307825013701</v>
      </c>
      <c r="CY21" s="39">
        <v>100.7696230889832</v>
      </c>
      <c r="CZ21" s="39">
        <v>101.20440935702302</v>
      </c>
      <c r="DA21" s="39">
        <v>103.91060682761416</v>
      </c>
      <c r="DB21" s="39">
        <v>111.88804535718532</v>
      </c>
      <c r="DC21" s="39">
        <v>112.99543609979339</v>
      </c>
      <c r="DD21" s="39">
        <v>114.03803686026519</v>
      </c>
      <c r="DE21" s="39">
        <v>113.77879245062763</v>
      </c>
      <c r="DF21" s="39">
        <v>120.08508051100659</v>
      </c>
      <c r="DG21" s="39">
        <v>126.51414849094316</v>
      </c>
      <c r="DH21" s="39">
        <v>128.28292029258014</v>
      </c>
      <c r="DI21" s="39">
        <v>129.17700124652973</v>
      </c>
      <c r="DJ21" s="39">
        <v>131.72842384939537</v>
      </c>
      <c r="DK21" s="39">
        <v>132.56178928136248</v>
      </c>
      <c r="DL21" s="39">
        <v>132.25431595282481</v>
      </c>
      <c r="DM21" s="39">
        <v>132.26496852738728</v>
      </c>
      <c r="DN21" s="39">
        <v>132.41314995946169</v>
      </c>
      <c r="DO21" s="39">
        <v>132.48954292638976</v>
      </c>
      <c r="DP21" s="39">
        <v>132.72</v>
      </c>
      <c r="DQ21" s="39">
        <v>133.18139444680455</v>
      </c>
      <c r="DR21" s="39">
        <v>133.37920485249651</v>
      </c>
      <c r="DS21" s="39">
        <v>133.27040515616409</v>
      </c>
      <c r="DT21" s="39">
        <v>133.43592081401243</v>
      </c>
      <c r="DU21" s="39">
        <v>133.05549330693896</v>
      </c>
      <c r="DV21" s="39">
        <v>132.03752837907533</v>
      </c>
      <c r="DW21" s="39">
        <v>133.37034444799201</v>
      </c>
      <c r="DX21" s="39">
        <v>133.13158102053691</v>
      </c>
      <c r="DY21" s="39">
        <v>133.02749647139163</v>
      </c>
      <c r="DZ21" s="39">
        <v>133.26570348509301</v>
      </c>
      <c r="EA21" s="39">
        <v>133.05371179934616</v>
      </c>
      <c r="EB21" s="39">
        <v>133.18265478163008</v>
      </c>
      <c r="EC21" s="39">
        <v>132.84471572563689</v>
      </c>
      <c r="ED21" s="39">
        <v>131.96563425301196</v>
      </c>
      <c r="EE21" s="39">
        <v>132.34497392232646</v>
      </c>
      <c r="EF21" s="39">
        <v>130.47273723014567</v>
      </c>
      <c r="EG21" s="39">
        <v>130.39552111951392</v>
      </c>
      <c r="EH21" s="39">
        <v>130.93974055847249</v>
      </c>
      <c r="EI21" s="39">
        <v>127.27927563429806</v>
      </c>
      <c r="EJ21" s="40">
        <f t="shared" si="0"/>
        <v>131.82531216678362</v>
      </c>
      <c r="EK21" s="42"/>
      <c r="EL21" s="48"/>
    </row>
    <row r="22" spans="1:143" s="43" customFormat="1" ht="11.25" hidden="1">
      <c r="A22" s="40">
        <v>14</v>
      </c>
      <c r="B22" s="40" t="s">
        <v>635</v>
      </c>
      <c r="C22" s="40" t="s">
        <v>636</v>
      </c>
      <c r="D22" s="40" t="s">
        <v>636</v>
      </c>
      <c r="E22" s="40"/>
      <c r="F22" s="40"/>
      <c r="G22" s="40"/>
      <c r="H22" s="40" t="s">
        <v>635</v>
      </c>
      <c r="I22" s="39" t="s">
        <v>116</v>
      </c>
      <c r="J22" s="39" t="s">
        <v>117</v>
      </c>
      <c r="K22" s="39">
        <v>3.7412360000000002E-3</v>
      </c>
      <c r="L22" s="39">
        <v>114.57160343593668</v>
      </c>
      <c r="M22" s="39">
        <v>113.32156435531201</v>
      </c>
      <c r="N22" s="39">
        <v>113.13313879258888</v>
      </c>
      <c r="O22" s="39">
        <v>115.45116475021892</v>
      </c>
      <c r="P22" s="39">
        <v>114.35936763403861</v>
      </c>
      <c r="Q22" s="39">
        <v>110.59760079084828</v>
      </c>
      <c r="R22" s="39">
        <v>111.29209506958128</v>
      </c>
      <c r="S22" s="39">
        <v>112.37792944345664</v>
      </c>
      <c r="T22" s="39">
        <v>118.3780840482878</v>
      </c>
      <c r="U22" s="39">
        <v>133.47218546960951</v>
      </c>
      <c r="V22" s="39">
        <v>132.19206646458284</v>
      </c>
      <c r="W22" s="39">
        <v>144.1365478027422</v>
      </c>
      <c r="X22" s="39">
        <v>142.14962826819263</v>
      </c>
      <c r="Y22" s="39">
        <v>138.55224725518252</v>
      </c>
      <c r="Z22" s="39">
        <v>130.61984662690887</v>
      </c>
      <c r="AA22" s="39">
        <v>126.66588082694062</v>
      </c>
      <c r="AB22" s="39">
        <v>124.51724534556227</v>
      </c>
      <c r="AC22" s="39">
        <v>120.86472754258486</v>
      </c>
      <c r="AD22" s="39">
        <v>113.58427302529164</v>
      </c>
      <c r="AE22" s="39">
        <v>106.38022277617344</v>
      </c>
      <c r="AF22" s="39">
        <v>104.15098047071076</v>
      </c>
      <c r="AG22" s="39">
        <v>104.31890971252815</v>
      </c>
      <c r="AH22" s="39">
        <v>100.63770744501549</v>
      </c>
      <c r="AI22" s="39">
        <v>103.45996813592888</v>
      </c>
      <c r="AJ22" s="39">
        <v>105.32456575402888</v>
      </c>
      <c r="AK22" s="39">
        <v>102.70698965272975</v>
      </c>
      <c r="AL22" s="39">
        <v>106.32713735561188</v>
      </c>
      <c r="AM22" s="39">
        <v>115.21444728626849</v>
      </c>
      <c r="AN22" s="39">
        <v>122.95642871263399</v>
      </c>
      <c r="AO22" s="39">
        <v>135.96210233876184</v>
      </c>
      <c r="AP22" s="39">
        <v>142.28343008078346</v>
      </c>
      <c r="AQ22" s="39">
        <v>174.8388195044258</v>
      </c>
      <c r="AR22" s="39">
        <v>180.72985815060585</v>
      </c>
      <c r="AS22" s="39">
        <v>176.91748293667655</v>
      </c>
      <c r="AT22" s="39">
        <v>171.81296559447466</v>
      </c>
      <c r="AU22" s="39">
        <v>165.36254180807359</v>
      </c>
      <c r="AV22" s="39">
        <v>147.75666256973898</v>
      </c>
      <c r="AW22" s="39">
        <v>146.91455451151171</v>
      </c>
      <c r="AX22" s="39">
        <v>144.182793272905</v>
      </c>
      <c r="AY22" s="39">
        <v>140.93343872494813</v>
      </c>
      <c r="AZ22" s="39">
        <v>137.68386238480812</v>
      </c>
      <c r="BA22" s="39">
        <v>132.10881603401387</v>
      </c>
      <c r="BB22" s="39">
        <v>129.10682170478955</v>
      </c>
      <c r="BC22" s="39">
        <v>123.30309901133477</v>
      </c>
      <c r="BD22" s="39">
        <v>119.25797067318928</v>
      </c>
      <c r="BE22" s="39">
        <v>128.08979914852739</v>
      </c>
      <c r="BF22" s="39">
        <v>126.00090837758698</v>
      </c>
      <c r="BG22" s="39">
        <v>153.40113729476568</v>
      </c>
      <c r="BH22" s="39">
        <v>191.96933578919908</v>
      </c>
      <c r="BI22" s="39">
        <v>200.74287689578523</v>
      </c>
      <c r="BJ22" s="39">
        <v>190.97142003714816</v>
      </c>
      <c r="BK22" s="39">
        <v>190.97142003714816</v>
      </c>
      <c r="BL22" s="39">
        <v>204.70448043173701</v>
      </c>
      <c r="BM22" s="39">
        <v>210.05930003450732</v>
      </c>
      <c r="BN22" s="39">
        <v>216.64759522504596</v>
      </c>
      <c r="BO22" s="39">
        <v>217.39964792193544</v>
      </c>
      <c r="BP22" s="39">
        <v>200.2865313065976</v>
      </c>
      <c r="BQ22" s="39">
        <v>190.54608418520243</v>
      </c>
      <c r="BR22" s="39">
        <v>177.78827328015129</v>
      </c>
      <c r="BS22" s="39">
        <v>185.93998381524179</v>
      </c>
      <c r="BT22" s="39">
        <v>175.34852145271242</v>
      </c>
      <c r="BU22" s="39">
        <v>175.55946742946179</v>
      </c>
      <c r="BV22" s="39">
        <v>190.97973291033497</v>
      </c>
      <c r="BW22" s="39">
        <v>195.61164252943681</v>
      </c>
      <c r="BX22" s="39">
        <v>189.90224923272683</v>
      </c>
      <c r="BY22" s="39">
        <v>190.37248834418361</v>
      </c>
      <c r="BZ22" s="39">
        <v>184.87961546931817</v>
      </c>
      <c r="CA22" s="39">
        <v>185.45658743140237</v>
      </c>
      <c r="CB22" s="39">
        <v>182.76432135147849</v>
      </c>
      <c r="CC22" s="39">
        <v>170.64735402788008</v>
      </c>
      <c r="CD22" s="39">
        <v>158.15623331261111</v>
      </c>
      <c r="CE22" s="39">
        <v>156.39546635602781</v>
      </c>
      <c r="CF22" s="39">
        <v>150.29970188223089</v>
      </c>
      <c r="CG22" s="39">
        <v>153.10115626258008</v>
      </c>
      <c r="CH22" s="39">
        <v>151.42403231293349</v>
      </c>
      <c r="CI22" s="39">
        <v>163.1194162580174</v>
      </c>
      <c r="CJ22" s="39">
        <v>163.68305736685952</v>
      </c>
      <c r="CK22" s="39">
        <v>160.09521963019171</v>
      </c>
      <c r="CL22" s="39">
        <v>156.97353619336229</v>
      </c>
      <c r="CM22" s="39">
        <v>157.40031105221644</v>
      </c>
      <c r="CN22" s="41">
        <v>160.21164608241233</v>
      </c>
      <c r="CO22" s="41">
        <v>164.85962201597815</v>
      </c>
      <c r="CP22" s="41">
        <v>163.07034063171903</v>
      </c>
      <c r="CQ22" s="41">
        <v>172.27884289854208</v>
      </c>
      <c r="CR22" s="41">
        <v>171.1448446685427</v>
      </c>
      <c r="CS22" s="41">
        <v>165.12029641380283</v>
      </c>
      <c r="CT22" s="41">
        <v>161.14666044737089</v>
      </c>
      <c r="CU22" s="41">
        <v>162.05392593996743</v>
      </c>
      <c r="CV22" s="41">
        <v>159.33416776003438</v>
      </c>
      <c r="CW22" s="44">
        <v>152.05014880453413</v>
      </c>
      <c r="CX22" s="45">
        <v>149.56119745514317</v>
      </c>
      <c r="CY22" s="41">
        <v>143.90181474433049</v>
      </c>
      <c r="CZ22" s="41">
        <v>146.59802782961833</v>
      </c>
      <c r="DA22" s="41">
        <v>144.14550827878273</v>
      </c>
      <c r="DB22" s="41">
        <v>154.90571511580933</v>
      </c>
      <c r="DC22" s="41">
        <v>157.67636998791039</v>
      </c>
      <c r="DD22" s="41">
        <v>157.32344111117288</v>
      </c>
      <c r="DE22" s="41">
        <v>153.63812675292871</v>
      </c>
      <c r="DF22" s="41">
        <v>157.1200762885795</v>
      </c>
      <c r="DG22" s="41">
        <v>165.52094311266384</v>
      </c>
      <c r="DH22" s="41">
        <v>172.64466684706605</v>
      </c>
      <c r="DI22" s="41">
        <v>187.31034343266771</v>
      </c>
      <c r="DJ22" s="41">
        <v>192.44124430464157</v>
      </c>
      <c r="DK22" s="41">
        <v>223.0935757594068</v>
      </c>
      <c r="DL22" s="41">
        <v>247.65589041697183</v>
      </c>
      <c r="DM22" s="41">
        <v>225.06045181238233</v>
      </c>
      <c r="DN22" s="41">
        <v>227.73752354372991</v>
      </c>
      <c r="DO22" s="41">
        <v>200.51338799689728</v>
      </c>
      <c r="DP22" s="41">
        <v>179.68113789491494</v>
      </c>
      <c r="DQ22" s="41">
        <v>172.04905409335043</v>
      </c>
      <c r="DR22" s="41">
        <v>164.51242394100771</v>
      </c>
      <c r="DS22" s="41">
        <v>152.96736652582462</v>
      </c>
      <c r="DT22" s="41">
        <v>147.85922311678814</v>
      </c>
      <c r="DU22" s="41">
        <v>145.00274076675461</v>
      </c>
      <c r="DV22" s="41">
        <v>151.43742239520844</v>
      </c>
      <c r="DW22" s="41">
        <v>157.67229389326681</v>
      </c>
      <c r="DX22" s="41">
        <v>169.58984348025092</v>
      </c>
      <c r="DY22" s="41">
        <v>164.02396328702332</v>
      </c>
      <c r="DZ22" s="41">
        <v>157.76742192379203</v>
      </c>
      <c r="EA22" s="41">
        <v>160.46336364422612</v>
      </c>
      <c r="EB22" s="41">
        <v>167.57262110021929</v>
      </c>
      <c r="EC22" s="41">
        <v>172.08249124136515</v>
      </c>
      <c r="ED22" s="41">
        <v>172.77369357879857</v>
      </c>
      <c r="EE22" s="41">
        <v>186.94785726983807</v>
      </c>
      <c r="EF22" s="41">
        <v>207.15131862598884</v>
      </c>
      <c r="EG22" s="41">
        <v>224.44836609097101</v>
      </c>
      <c r="EH22" s="41">
        <v>228.25825893486004</v>
      </c>
      <c r="EI22" s="41">
        <v>220.24717253480935</v>
      </c>
      <c r="EJ22" s="40">
        <f t="shared" si="0"/>
        <v>185.94386430934523</v>
      </c>
      <c r="EK22" s="42"/>
      <c r="EL22" s="48"/>
    </row>
    <row r="23" spans="1:143" s="43" customFormat="1" ht="11.25" hidden="1">
      <c r="A23" s="40">
        <v>15</v>
      </c>
      <c r="B23" s="40" t="s">
        <v>635</v>
      </c>
      <c r="C23" s="40" t="s">
        <v>636</v>
      </c>
      <c r="D23" s="40" t="s">
        <v>636</v>
      </c>
      <c r="E23" s="40"/>
      <c r="F23" s="40"/>
      <c r="G23" s="40"/>
      <c r="H23" s="40" t="s">
        <v>635</v>
      </c>
      <c r="I23" s="39" t="s">
        <v>120</v>
      </c>
      <c r="J23" s="39" t="s">
        <v>121</v>
      </c>
      <c r="K23" s="39">
        <v>4.8754100000000002E-3</v>
      </c>
      <c r="L23" s="39">
        <v>108.65235391600912</v>
      </c>
      <c r="M23" s="39">
        <v>106.09993658025888</v>
      </c>
      <c r="N23" s="39">
        <v>106.00122666980008</v>
      </c>
      <c r="O23" s="39">
        <v>104.7479697907458</v>
      </c>
      <c r="P23" s="39">
        <v>100.93970264463502</v>
      </c>
      <c r="Q23" s="39">
        <v>101.22785018122988</v>
      </c>
      <c r="R23" s="39">
        <v>99.278138013414264</v>
      </c>
      <c r="S23" s="39">
        <v>99.219563248528843</v>
      </c>
      <c r="T23" s="39">
        <v>105.59139235828988</v>
      </c>
      <c r="U23" s="39">
        <v>104.27030418185136</v>
      </c>
      <c r="V23" s="39">
        <v>128.37910128245829</v>
      </c>
      <c r="W23" s="39">
        <v>156.16029564368739</v>
      </c>
      <c r="X23" s="39">
        <v>142.64097313127715</v>
      </c>
      <c r="Y23" s="39">
        <v>132.77900370312651</v>
      </c>
      <c r="Z23" s="39">
        <v>111.69405478977563</v>
      </c>
      <c r="AA23" s="39">
        <v>104.36642274963542</v>
      </c>
      <c r="AB23" s="39">
        <v>102.61115336117372</v>
      </c>
      <c r="AC23" s="39">
        <v>101.06932395948031</v>
      </c>
      <c r="AD23" s="39">
        <v>93.350086104268158</v>
      </c>
      <c r="AE23" s="39">
        <v>89.038708722566923</v>
      </c>
      <c r="AF23" s="39">
        <v>88.693157970984998</v>
      </c>
      <c r="AG23" s="39">
        <v>92.240689192796083</v>
      </c>
      <c r="AH23" s="39">
        <v>93.877259402517936</v>
      </c>
      <c r="AI23" s="39">
        <v>95.821122450464685</v>
      </c>
      <c r="AJ23" s="39">
        <v>103.17561057673097</v>
      </c>
      <c r="AK23" s="39">
        <v>103.58870588216786</v>
      </c>
      <c r="AL23" s="39">
        <v>112.07424555396572</v>
      </c>
      <c r="AM23" s="39">
        <v>123.65632283718908</v>
      </c>
      <c r="AN23" s="39">
        <v>133.53859854275436</v>
      </c>
      <c r="AO23" s="39">
        <v>133.30568740352092</v>
      </c>
      <c r="AP23" s="39">
        <v>132.28790252260629</v>
      </c>
      <c r="AQ23" s="39">
        <v>132.30141685024441</v>
      </c>
      <c r="AR23" s="39">
        <v>130.45259455715313</v>
      </c>
      <c r="AS23" s="39">
        <v>127.27848762675548</v>
      </c>
      <c r="AT23" s="39">
        <v>118.4823487669632</v>
      </c>
      <c r="AU23" s="39">
        <v>124.28913326839795</v>
      </c>
      <c r="AV23" s="39">
        <v>103.97220333960426</v>
      </c>
      <c r="AW23" s="39">
        <v>106.52567699459532</v>
      </c>
      <c r="AX23" s="39">
        <v>104.41211530262892</v>
      </c>
      <c r="AY23" s="39">
        <v>104.37597318723144</v>
      </c>
      <c r="AZ23" s="39">
        <v>111.37976435506756</v>
      </c>
      <c r="BA23" s="39">
        <v>113.66140263967952</v>
      </c>
      <c r="BB23" s="39">
        <v>102.9412021862428</v>
      </c>
      <c r="BC23" s="39">
        <v>104.57029654950456</v>
      </c>
      <c r="BD23" s="39">
        <v>111.08033473449002</v>
      </c>
      <c r="BE23" s="39">
        <v>116.92975293479113</v>
      </c>
      <c r="BF23" s="39">
        <v>112.2677295839796</v>
      </c>
      <c r="BG23" s="39">
        <v>112.77654102508302</v>
      </c>
      <c r="BH23" s="39">
        <v>109.3225473315475</v>
      </c>
      <c r="BI23" s="39">
        <v>111.30516927206328</v>
      </c>
      <c r="BJ23" s="39">
        <v>112.00023645376493</v>
      </c>
      <c r="BK23" s="39">
        <v>112.00023645376493</v>
      </c>
      <c r="BL23" s="39">
        <v>111.4686284626852</v>
      </c>
      <c r="BM23" s="39">
        <v>108.94295298294708</v>
      </c>
      <c r="BN23" s="39">
        <v>114.38443435247088</v>
      </c>
      <c r="BO23" s="39">
        <v>115.61534278693074</v>
      </c>
      <c r="BP23" s="39">
        <v>112.98028580704596</v>
      </c>
      <c r="BQ23" s="39">
        <v>110.26630073764667</v>
      </c>
      <c r="BR23" s="39">
        <v>106.77719063809404</v>
      </c>
      <c r="BS23" s="39">
        <v>108.40468413189456</v>
      </c>
      <c r="BT23" s="39">
        <v>107.1553757705198</v>
      </c>
      <c r="BU23" s="39">
        <v>105.52467927976724</v>
      </c>
      <c r="BV23" s="39">
        <v>101.4309180185092</v>
      </c>
      <c r="BW23" s="39">
        <v>105.63546560087048</v>
      </c>
      <c r="BX23" s="39">
        <v>107.0798160176662</v>
      </c>
      <c r="BY23" s="39">
        <v>106.08524496963948</v>
      </c>
      <c r="BZ23" s="39">
        <v>103.81944564398891</v>
      </c>
      <c r="CA23" s="39">
        <v>111.59269685131916</v>
      </c>
      <c r="CB23" s="39">
        <v>112.20648493386196</v>
      </c>
      <c r="CC23" s="39">
        <v>110.74495548198819</v>
      </c>
      <c r="CD23" s="39">
        <v>110.76746679291588</v>
      </c>
      <c r="CE23" s="39">
        <v>109.24259449269496</v>
      </c>
      <c r="CF23" s="39">
        <v>109.73334461185212</v>
      </c>
      <c r="CG23" s="39">
        <v>114.26384691241148</v>
      </c>
      <c r="CH23" s="39">
        <v>117.22676728316388</v>
      </c>
      <c r="CI23" s="39">
        <v>122.12301923746516</v>
      </c>
      <c r="CJ23" s="39">
        <v>121.1273158590416</v>
      </c>
      <c r="CK23" s="39">
        <v>126.98037280492719</v>
      </c>
      <c r="CL23" s="39">
        <v>128.64529223530741</v>
      </c>
      <c r="CM23" s="39">
        <v>137.11898470303831</v>
      </c>
      <c r="CN23" s="41">
        <v>143.74861765173799</v>
      </c>
      <c r="CO23" s="41">
        <v>144.71683967928439</v>
      </c>
      <c r="CP23" s="41">
        <v>137.32721637958861</v>
      </c>
      <c r="CQ23" s="41">
        <v>147.28045834248607</v>
      </c>
      <c r="CR23" s="41">
        <v>130.86932885778836</v>
      </c>
      <c r="CS23" s="41">
        <v>121.26194398960291</v>
      </c>
      <c r="CT23" s="41">
        <v>111.49675955511024</v>
      </c>
      <c r="CU23" s="41">
        <v>113.80681671479527</v>
      </c>
      <c r="CV23" s="41">
        <v>112.07154509139129</v>
      </c>
      <c r="CW23" s="44">
        <v>109.61302672843924</v>
      </c>
      <c r="CX23" s="45">
        <v>103.7088898099647</v>
      </c>
      <c r="CY23" s="41">
        <v>101.9392517362909</v>
      </c>
      <c r="CZ23" s="41">
        <v>102.25605605929348</v>
      </c>
      <c r="DA23" s="41">
        <v>105.64166607055202</v>
      </c>
      <c r="DB23" s="41">
        <v>111.1823538724456</v>
      </c>
      <c r="DC23" s="41">
        <v>110.70410721283544</v>
      </c>
      <c r="DD23" s="41">
        <v>113.76480031616008</v>
      </c>
      <c r="DE23" s="41">
        <v>114.37451963157764</v>
      </c>
      <c r="DF23" s="41">
        <v>117.79067530540816</v>
      </c>
      <c r="DG23" s="41">
        <v>116.11169268549108</v>
      </c>
      <c r="DH23" s="41">
        <v>116.58555433039272</v>
      </c>
      <c r="DI23" s="41">
        <v>109.96073234255992</v>
      </c>
      <c r="DJ23" s="41">
        <v>115.2669337788022</v>
      </c>
      <c r="DK23" s="41">
        <v>114.91639478496577</v>
      </c>
      <c r="DL23" s="41">
        <v>115.40473951764876</v>
      </c>
      <c r="DM23" s="41">
        <v>117.71651578977152</v>
      </c>
      <c r="DN23" s="41">
        <v>115.9498484813749</v>
      </c>
      <c r="DO23" s="41">
        <v>112.96730590280409</v>
      </c>
      <c r="DP23" s="41">
        <v>115.31570675244336</v>
      </c>
      <c r="DQ23" s="41">
        <v>133.51179204697655</v>
      </c>
      <c r="DR23" s="41">
        <v>149.3538293311783</v>
      </c>
      <c r="DS23" s="41">
        <v>140.65957863487378</v>
      </c>
      <c r="DT23" s="41">
        <v>145.01283268294361</v>
      </c>
      <c r="DU23" s="41">
        <v>152.54619654889331</v>
      </c>
      <c r="DV23" s="41">
        <v>143.05697271896724</v>
      </c>
      <c r="DW23" s="41">
        <v>131.45178926050116</v>
      </c>
      <c r="DX23" s="41">
        <v>124.44408659273375</v>
      </c>
      <c r="DY23" s="41">
        <v>119.46859799024904</v>
      </c>
      <c r="DZ23" s="41">
        <v>110.3704544097686</v>
      </c>
      <c r="EA23" s="41">
        <v>113.34139809925728</v>
      </c>
      <c r="EB23" s="41">
        <v>116.71926971825549</v>
      </c>
      <c r="EC23" s="41">
        <v>124.90224579027405</v>
      </c>
      <c r="ED23" s="41">
        <v>148.10199951257431</v>
      </c>
      <c r="EE23" s="41">
        <v>183.76638185674639</v>
      </c>
      <c r="EF23" s="41">
        <v>163.32381369074807</v>
      </c>
      <c r="EG23" s="41">
        <v>151.80750034870093</v>
      </c>
      <c r="EH23" s="41">
        <v>140.14455835358052</v>
      </c>
      <c r="EI23" s="41">
        <v>137.28601657598233</v>
      </c>
      <c r="EJ23" s="40">
        <f t="shared" si="0"/>
        <v>136.13969357823922</v>
      </c>
      <c r="EK23" s="42"/>
      <c r="EL23" s="48"/>
    </row>
    <row r="24" spans="1:143" s="43" customFormat="1" ht="11.25" hidden="1">
      <c r="A24" s="40">
        <v>16</v>
      </c>
      <c r="B24" s="40" t="s">
        <v>635</v>
      </c>
      <c r="C24" s="40" t="s">
        <v>636</v>
      </c>
      <c r="D24" s="40" t="s">
        <v>636</v>
      </c>
      <c r="E24" s="40"/>
      <c r="F24" s="40"/>
      <c r="G24" s="40"/>
      <c r="H24" s="40" t="s">
        <v>636</v>
      </c>
      <c r="I24" s="39" t="s">
        <v>134</v>
      </c>
      <c r="J24" s="39" t="s">
        <v>135</v>
      </c>
      <c r="K24" s="39">
        <v>7.0993999999999996E-3</v>
      </c>
      <c r="L24" s="39">
        <v>136.16785019242329</v>
      </c>
      <c r="M24" s="39">
        <v>123.83678429275432</v>
      </c>
      <c r="N24" s="39">
        <v>123.84539070753584</v>
      </c>
      <c r="O24" s="39">
        <v>115.08335332819956</v>
      </c>
      <c r="P24" s="39">
        <v>112.7167034527298</v>
      </c>
      <c r="Q24" s="39">
        <v>111.04335385514972</v>
      </c>
      <c r="R24" s="39">
        <v>109.93850939343044</v>
      </c>
      <c r="S24" s="39">
        <v>108.59328199933375</v>
      </c>
      <c r="T24" s="39">
        <v>106.95269082926164</v>
      </c>
      <c r="U24" s="39">
        <v>107.49657682745303</v>
      </c>
      <c r="V24" s="39">
        <v>110.96317384574472</v>
      </c>
      <c r="W24" s="39">
        <v>114.36345227345971</v>
      </c>
      <c r="X24" s="39">
        <v>115.10225863402682</v>
      </c>
      <c r="Y24" s="39">
        <v>110.08642855208328</v>
      </c>
      <c r="Z24" s="39">
        <v>107.00828616182211</v>
      </c>
      <c r="AA24" s="39">
        <v>108.19208835392004</v>
      </c>
      <c r="AB24" s="39">
        <v>111.17031701532946</v>
      </c>
      <c r="AC24" s="39">
        <v>119.78228975926839</v>
      </c>
      <c r="AD24" s="39">
        <v>119.90372330419471</v>
      </c>
      <c r="AE24" s="39">
        <v>117.30504487017072</v>
      </c>
      <c r="AF24" s="39">
        <v>118.12288093616505</v>
      </c>
      <c r="AG24" s="39">
        <v>114.36254941011777</v>
      </c>
      <c r="AH24" s="39">
        <v>113.20220252484154</v>
      </c>
      <c r="AI24" s="39">
        <v>114.26136495089445</v>
      </c>
      <c r="AJ24" s="39">
        <v>120.0385023609967</v>
      </c>
      <c r="AK24" s="39">
        <v>115.21254371803532</v>
      </c>
      <c r="AL24" s="39">
        <v>119.09242829866044</v>
      </c>
      <c r="AM24" s="39">
        <v>125.4769438056878</v>
      </c>
      <c r="AN24" s="39">
        <v>119.79409441588868</v>
      </c>
      <c r="AO24" s="39">
        <v>120.0774320526284</v>
      </c>
      <c r="AP24" s="39">
        <v>123.50519473314928</v>
      </c>
      <c r="AQ24" s="39">
        <v>154.19632345350453</v>
      </c>
      <c r="AR24" s="39">
        <v>173.22727968916951</v>
      </c>
      <c r="AS24" s="39">
        <v>195.66055069968729</v>
      </c>
      <c r="AT24" s="39">
        <v>218.57824200794153</v>
      </c>
      <c r="AU24" s="39">
        <v>219.20936282911231</v>
      </c>
      <c r="AV24" s="39">
        <v>224.57864249828435</v>
      </c>
      <c r="AW24" s="39">
        <v>223.92734299781671</v>
      </c>
      <c r="AX24" s="39">
        <v>210.6036201809026</v>
      </c>
      <c r="AY24" s="39">
        <v>207.98999695929515</v>
      </c>
      <c r="AZ24" s="39">
        <v>218.43992618852016</v>
      </c>
      <c r="BA24" s="39">
        <v>209.19943181494492</v>
      </c>
      <c r="BB24" s="39">
        <v>186.72673126921148</v>
      </c>
      <c r="BC24" s="39">
        <v>178.17444117236667</v>
      </c>
      <c r="BD24" s="39">
        <v>156.90344170873033</v>
      </c>
      <c r="BE24" s="39">
        <v>153.20572942148067</v>
      </c>
      <c r="BF24" s="39">
        <v>147.31286185853173</v>
      </c>
      <c r="BG24" s="39">
        <v>146.52463757068625</v>
      </c>
      <c r="BH24" s="39">
        <v>146.76179110329605</v>
      </c>
      <c r="BI24" s="39">
        <v>147.08082144842805</v>
      </c>
      <c r="BJ24" s="39">
        <v>146.06810413721021</v>
      </c>
      <c r="BK24" s="39">
        <v>146.06810413721021</v>
      </c>
      <c r="BL24" s="39">
        <v>158.09090898683831</v>
      </c>
      <c r="BM24" s="39">
        <v>161.92493740188326</v>
      </c>
      <c r="BN24" s="39">
        <v>170.03043693491281</v>
      </c>
      <c r="BO24" s="39">
        <v>185.21254782836721</v>
      </c>
      <c r="BP24" s="39">
        <v>191.16962058938361</v>
      </c>
      <c r="BQ24" s="39">
        <v>179.97400170794293</v>
      </c>
      <c r="BR24" s="39">
        <v>177.09332533880328</v>
      </c>
      <c r="BS24" s="39">
        <v>175.11547189553059</v>
      </c>
      <c r="BT24" s="39">
        <v>165.79787401198411</v>
      </c>
      <c r="BU24" s="39">
        <v>160.24503814634477</v>
      </c>
      <c r="BV24" s="39">
        <v>138.27894819318817</v>
      </c>
      <c r="BW24" s="39">
        <v>137.78290960495815</v>
      </c>
      <c r="BX24" s="39">
        <v>136.64812237609237</v>
      </c>
      <c r="BY24" s="39">
        <v>138.42740113982308</v>
      </c>
      <c r="BZ24" s="39">
        <v>133.88779194911683</v>
      </c>
      <c r="CA24" s="39">
        <v>136.06356973661295</v>
      </c>
      <c r="CB24" s="39">
        <v>135.06429977429642</v>
      </c>
      <c r="CC24" s="39">
        <v>139.63460620874864</v>
      </c>
      <c r="CD24" s="39">
        <v>152.36175501955657</v>
      </c>
      <c r="CE24" s="39">
        <v>183.43514964453755</v>
      </c>
      <c r="CF24" s="39">
        <v>185.80467786565063</v>
      </c>
      <c r="CG24" s="39">
        <v>192.85368170125363</v>
      </c>
      <c r="CH24" s="39">
        <v>190.30775847600924</v>
      </c>
      <c r="CI24" s="39">
        <v>201.17573990569767</v>
      </c>
      <c r="CJ24" s="39">
        <v>185.52128123236048</v>
      </c>
      <c r="CK24" s="39">
        <v>180.49853797700791</v>
      </c>
      <c r="CL24" s="39">
        <v>168.39066892837843</v>
      </c>
      <c r="CM24" s="39">
        <v>165.70472996789306</v>
      </c>
      <c r="CN24" s="41">
        <v>154.61997021528015</v>
      </c>
      <c r="CO24" s="41">
        <v>144.27864093315353</v>
      </c>
      <c r="CP24" s="41">
        <v>142.09581461086429</v>
      </c>
      <c r="CQ24" s="41">
        <v>138.91754471536467</v>
      </c>
      <c r="CR24" s="41">
        <v>124.26993674451505</v>
      </c>
      <c r="CS24" s="41">
        <v>126.5996508142801</v>
      </c>
      <c r="CT24" s="41">
        <v>123.3984666888075</v>
      </c>
      <c r="CU24" s="41">
        <v>119.5583680063794</v>
      </c>
      <c r="CV24" s="41">
        <v>123.80881375519618</v>
      </c>
      <c r="CW24" s="44">
        <v>143.17606346059807</v>
      </c>
      <c r="CX24" s="45">
        <v>137.85089852972504</v>
      </c>
      <c r="CY24" s="41">
        <v>143.57023005651743</v>
      </c>
      <c r="CZ24" s="41">
        <v>141.9723739355664</v>
      </c>
      <c r="DA24" s="41">
        <v>145.67689428048286</v>
      </c>
      <c r="DB24" s="41">
        <v>156.4705227014959</v>
      </c>
      <c r="DC24" s="41">
        <v>152.8230112381342</v>
      </c>
      <c r="DD24" s="41">
        <v>167.89713466603797</v>
      </c>
      <c r="DE24" s="41">
        <v>159.83340385266925</v>
      </c>
      <c r="DF24" s="41">
        <v>152.08187345539625</v>
      </c>
      <c r="DG24" s="41">
        <v>146.85212685395669</v>
      </c>
      <c r="DH24" s="41">
        <v>146.99865385068739</v>
      </c>
      <c r="DI24" s="41">
        <v>143.67442015028877</v>
      </c>
      <c r="DJ24" s="41">
        <v>135.84837272562328</v>
      </c>
      <c r="DK24" s="41">
        <v>144.03447138917514</v>
      </c>
      <c r="DL24" s="41">
        <v>141.56194391413359</v>
      </c>
      <c r="DM24" s="41">
        <v>149.33577943119982</v>
      </c>
      <c r="DN24" s="41">
        <v>150.21436807387244</v>
      </c>
      <c r="DO24" s="41">
        <v>146.9029206383793</v>
      </c>
      <c r="DP24" s="41">
        <v>151.91747190996705</v>
      </c>
      <c r="DQ24" s="41">
        <v>172.41309966234471</v>
      </c>
      <c r="DR24" s="41">
        <v>171.88209976089809</v>
      </c>
      <c r="DS24" s="41">
        <v>174.35516366286305</v>
      </c>
      <c r="DT24" s="41">
        <v>209.74327405776543</v>
      </c>
      <c r="DU24" s="41">
        <v>213.87400778095332</v>
      </c>
      <c r="DV24" s="41">
        <v>210.48313559076823</v>
      </c>
      <c r="DW24" s="41">
        <v>218.72229251543089</v>
      </c>
      <c r="DX24" s="41">
        <v>223.68109707945175</v>
      </c>
      <c r="DY24" s="41">
        <v>214.19498265594979</v>
      </c>
      <c r="DZ24" s="41">
        <v>201.43475472991096</v>
      </c>
      <c r="EA24" s="41">
        <v>193.32029811769584</v>
      </c>
      <c r="EB24" s="41">
        <v>184.9891104723836</v>
      </c>
      <c r="EC24" s="41">
        <v>177.25103780741188</v>
      </c>
      <c r="ED24" s="41">
        <v>170.26929914995492</v>
      </c>
      <c r="EE24" s="41">
        <v>171.80025141175733</v>
      </c>
      <c r="EF24" s="41">
        <v>169.50974229420515</v>
      </c>
      <c r="EG24" s="41">
        <v>167.53904236289827</v>
      </c>
      <c r="EH24" s="41">
        <v>166.54140239278391</v>
      </c>
      <c r="EI24" s="41">
        <v>166.13439731528862</v>
      </c>
      <c r="EJ24" s="40">
        <f t="shared" si="0"/>
        <v>183.888784649141</v>
      </c>
      <c r="EK24" s="42"/>
      <c r="EL24" s="48"/>
    </row>
    <row r="25" spans="1:143" s="43" customFormat="1" ht="11.25" hidden="1">
      <c r="A25" s="40">
        <v>17</v>
      </c>
      <c r="B25" s="40" t="s">
        <v>635</v>
      </c>
      <c r="C25" s="40" t="s">
        <v>635</v>
      </c>
      <c r="D25" s="40" t="s">
        <v>635</v>
      </c>
      <c r="E25" s="40"/>
      <c r="F25" s="40"/>
      <c r="G25" s="40"/>
      <c r="H25" s="40" t="s">
        <v>635</v>
      </c>
      <c r="I25" s="39" t="s">
        <v>144</v>
      </c>
      <c r="J25" s="39" t="s">
        <v>145</v>
      </c>
      <c r="K25" s="39">
        <v>5.9084250000000001E-3</v>
      </c>
      <c r="L25" s="39">
        <v>121.89702439123624</v>
      </c>
      <c r="M25" s="39">
        <v>121.93373284082305</v>
      </c>
      <c r="N25" s="39">
        <v>122.08504517498318</v>
      </c>
      <c r="O25" s="39">
        <v>121.52099652210192</v>
      </c>
      <c r="P25" s="39">
        <v>120.59162144613666</v>
      </c>
      <c r="Q25" s="39">
        <v>120.25709624221685</v>
      </c>
      <c r="R25" s="39">
        <v>120.85588053590762</v>
      </c>
      <c r="S25" s="39">
        <v>120.20649790419613</v>
      </c>
      <c r="T25" s="39">
        <v>120.61294499320547</v>
      </c>
      <c r="U25" s="39">
        <v>120.4801647497294</v>
      </c>
      <c r="V25" s="39">
        <v>120.9517716164477</v>
      </c>
      <c r="W25" s="39">
        <v>119.68420385228382</v>
      </c>
      <c r="X25" s="39">
        <v>119.06272981405704</v>
      </c>
      <c r="Y25" s="39">
        <v>120.52990749722304</v>
      </c>
      <c r="Z25" s="39">
        <v>120.03656632510864</v>
      </c>
      <c r="AA25" s="39">
        <v>120.83236130993961</v>
      </c>
      <c r="AB25" s="39">
        <v>121.56938207729132</v>
      </c>
      <c r="AC25" s="39">
        <v>120.92059143073153</v>
      </c>
      <c r="AD25" s="39">
        <v>122.570593020563</v>
      </c>
      <c r="AE25" s="39">
        <v>123.92311856103107</v>
      </c>
      <c r="AF25" s="39">
        <v>122.22019576595116</v>
      </c>
      <c r="AG25" s="39">
        <v>121.64448036994632</v>
      </c>
      <c r="AH25" s="39">
        <v>121.7083965074855</v>
      </c>
      <c r="AI25" s="39">
        <v>124.36286606402214</v>
      </c>
      <c r="AJ25" s="39">
        <v>121.9682096278873</v>
      </c>
      <c r="AK25" s="39">
        <v>121.45484797329408</v>
      </c>
      <c r="AL25" s="39">
        <v>121.03053816358336</v>
      </c>
      <c r="AM25" s="39">
        <v>120.96890519056264</v>
      </c>
      <c r="AN25" s="39">
        <v>121.91141281801497</v>
      </c>
      <c r="AO25" s="39">
        <v>121.28013115308902</v>
      </c>
      <c r="AP25" s="39">
        <v>121.23388928494821</v>
      </c>
      <c r="AQ25" s="39">
        <v>120.17612636650038</v>
      </c>
      <c r="AR25" s="39">
        <v>119.67880944413103</v>
      </c>
      <c r="AS25" s="39">
        <v>121.34082532901915</v>
      </c>
      <c r="AT25" s="39">
        <v>120.48286838415484</v>
      </c>
      <c r="AU25" s="39">
        <v>120.81652477939214</v>
      </c>
      <c r="AV25" s="39">
        <v>125.08867157713264</v>
      </c>
      <c r="AW25" s="39">
        <v>129.08082055311189</v>
      </c>
      <c r="AX25" s="39">
        <v>129.99135745036114</v>
      </c>
      <c r="AY25" s="39">
        <v>130.62091231969941</v>
      </c>
      <c r="AZ25" s="39">
        <v>129.34114888058153</v>
      </c>
      <c r="BA25" s="39">
        <v>128.6522484530006</v>
      </c>
      <c r="BB25" s="39">
        <v>130.47375270731203</v>
      </c>
      <c r="BC25" s="39">
        <v>129.55639430963245</v>
      </c>
      <c r="BD25" s="39">
        <v>127.77509136512016</v>
      </c>
      <c r="BE25" s="39">
        <v>130.09007547644933</v>
      </c>
      <c r="BF25" s="39">
        <v>130.5472054715986</v>
      </c>
      <c r="BG25" s="39">
        <v>130.62568677448388</v>
      </c>
      <c r="BH25" s="39">
        <v>132.10382093357367</v>
      </c>
      <c r="BI25" s="39">
        <v>130.62638991942859</v>
      </c>
      <c r="BJ25" s="39">
        <v>130.47272263476816</v>
      </c>
      <c r="BK25" s="39">
        <v>130.47272263476984</v>
      </c>
      <c r="BL25" s="39">
        <v>132.24157256250862</v>
      </c>
      <c r="BM25" s="39">
        <v>130.33865651482586</v>
      </c>
      <c r="BN25" s="39">
        <v>130.30543309936235</v>
      </c>
      <c r="BO25" s="39">
        <v>130.24531031517876</v>
      </c>
      <c r="BP25" s="39">
        <v>129.38257365438844</v>
      </c>
      <c r="BQ25" s="39">
        <v>130.55345210924739</v>
      </c>
      <c r="BR25" s="39">
        <v>131.01224476713676</v>
      </c>
      <c r="BS25" s="39">
        <v>130.30297423531653</v>
      </c>
      <c r="BT25" s="39">
        <v>129.59300208057985</v>
      </c>
      <c r="BU25" s="39">
        <v>129.13799032179472</v>
      </c>
      <c r="BV25" s="39">
        <v>130.01967188651628</v>
      </c>
      <c r="BW25" s="39">
        <v>130.55427261758419</v>
      </c>
      <c r="BX25" s="39">
        <v>130.20995580142085</v>
      </c>
      <c r="BY25" s="39">
        <v>130.1678000418724</v>
      </c>
      <c r="BZ25" s="39">
        <v>130.78845731839195</v>
      </c>
      <c r="CA25" s="39">
        <v>130.69968376519799</v>
      </c>
      <c r="CB25" s="39">
        <v>130.60949156962471</v>
      </c>
      <c r="CC25" s="39">
        <v>130.05840044900293</v>
      </c>
      <c r="CD25" s="39">
        <v>132.35666884467855</v>
      </c>
      <c r="CE25" s="39">
        <v>144.34295801783557</v>
      </c>
      <c r="CF25" s="39">
        <v>143.71921680872143</v>
      </c>
      <c r="CG25" s="39">
        <v>144.40274142961957</v>
      </c>
      <c r="CH25" s="39">
        <v>145.10444894730827</v>
      </c>
      <c r="CI25" s="39">
        <v>146.65877697768695</v>
      </c>
      <c r="CJ25" s="39">
        <v>148.07606492456279</v>
      </c>
      <c r="CK25" s="39">
        <v>155.06505490757857</v>
      </c>
      <c r="CL25" s="39">
        <v>167.02489008321507</v>
      </c>
      <c r="CM25" s="39">
        <v>173.04522815662213</v>
      </c>
      <c r="CN25" s="41">
        <v>170.43576718238447</v>
      </c>
      <c r="CO25" s="41">
        <v>167.54406025318761</v>
      </c>
      <c r="CP25" s="41">
        <v>167.10630286519503</v>
      </c>
      <c r="CQ25" s="41">
        <v>166.9878787742791</v>
      </c>
      <c r="CR25" s="41">
        <v>168.70250210733656</v>
      </c>
      <c r="CS25" s="41">
        <v>177.11350494044689</v>
      </c>
      <c r="CT25" s="41">
        <v>176.41027130708775</v>
      </c>
      <c r="CU25" s="41">
        <v>175.24073506389436</v>
      </c>
      <c r="CV25" s="41">
        <v>176.21197375513441</v>
      </c>
      <c r="CW25" s="44">
        <v>178.86219731869491</v>
      </c>
      <c r="CX25" s="45">
        <v>178.43408506905649</v>
      </c>
      <c r="CY25" s="41">
        <v>174.06475799565703</v>
      </c>
      <c r="CZ25" s="41">
        <v>174.09748280882977</v>
      </c>
      <c r="DA25" s="41">
        <v>174.95163831903426</v>
      </c>
      <c r="DB25" s="41">
        <v>174.20697285543781</v>
      </c>
      <c r="DC25" s="41">
        <v>180.32697918724872</v>
      </c>
      <c r="DD25" s="41">
        <v>184.20473791260449</v>
      </c>
      <c r="DE25" s="41">
        <v>186.06651715115447</v>
      </c>
      <c r="DF25" s="41">
        <v>187.33956114834157</v>
      </c>
      <c r="DG25" s="41">
        <v>192.83254470755236</v>
      </c>
      <c r="DH25" s="41">
        <v>186.80034208018719</v>
      </c>
      <c r="DI25" s="41">
        <v>189.33977498514071</v>
      </c>
      <c r="DJ25" s="41">
        <v>192.96002235655016</v>
      </c>
      <c r="DK25" s="41">
        <v>191.7859453584754</v>
      </c>
      <c r="DL25" s="41">
        <v>193.00647070576167</v>
      </c>
      <c r="DM25" s="41">
        <v>192.33941884633384</v>
      </c>
      <c r="DN25" s="41">
        <v>192.85503837419785</v>
      </c>
      <c r="DO25" s="41">
        <v>192.39224455193897</v>
      </c>
      <c r="DP25" s="41">
        <v>192.97857510267625</v>
      </c>
      <c r="DQ25" s="41">
        <v>195.95239208153953</v>
      </c>
      <c r="DR25" s="41">
        <v>191.82382760450375</v>
      </c>
      <c r="DS25" s="41">
        <v>192.78641014799035</v>
      </c>
      <c r="DT25" s="41">
        <v>195.43287333528815</v>
      </c>
      <c r="DU25" s="41">
        <v>192.84889688289181</v>
      </c>
      <c r="DV25" s="41">
        <v>192.28094402513361</v>
      </c>
      <c r="DW25" s="41">
        <v>191.72569504896651</v>
      </c>
      <c r="DX25" s="41">
        <v>192.76225341147261</v>
      </c>
      <c r="DY25" s="41">
        <v>192.13894034559465</v>
      </c>
      <c r="DZ25" s="41">
        <v>192.43019221595941</v>
      </c>
      <c r="EA25" s="41">
        <v>195.08227178232949</v>
      </c>
      <c r="EB25" s="41">
        <v>193.52637835491524</v>
      </c>
      <c r="EC25" s="41">
        <v>196.12254234905581</v>
      </c>
      <c r="ED25" s="41">
        <v>195.56022565535483</v>
      </c>
      <c r="EE25" s="41">
        <v>195.18633950457695</v>
      </c>
      <c r="EF25" s="41">
        <v>196.50978544372992</v>
      </c>
      <c r="EG25" s="41">
        <v>194.97284756487389</v>
      </c>
      <c r="EH25" s="41">
        <v>194.24271984682721</v>
      </c>
      <c r="EI25" s="41">
        <v>195.17537319301675</v>
      </c>
      <c r="EJ25" s="40">
        <f>SUM(DX25:EI25)/12</f>
        <v>194.47582247230889</v>
      </c>
      <c r="EK25" s="42"/>
      <c r="EL25" s="48"/>
    </row>
    <row r="26" spans="1:143" ht="18">
      <c r="A26" s="58" t="s">
        <v>682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60"/>
    </row>
    <row r="27" spans="1:143" ht="12.75" customHeight="1">
      <c r="B27" s="65" t="s">
        <v>663</v>
      </c>
      <c r="C27" s="65"/>
      <c r="D27" s="65"/>
      <c r="E27" s="65"/>
      <c r="F27" s="65"/>
      <c r="G27" s="65"/>
      <c r="H27" s="65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</row>
    <row r="28" spans="1:143" ht="48" customHeight="1">
      <c r="A28" s="56" t="s">
        <v>660</v>
      </c>
      <c r="B28" s="52" t="s">
        <v>654</v>
      </c>
      <c r="C28" s="52" t="s">
        <v>658</v>
      </c>
      <c r="D28" s="56" t="s">
        <v>659</v>
      </c>
      <c r="E28" s="52" t="s">
        <v>678</v>
      </c>
      <c r="F28" s="52" t="s">
        <v>679</v>
      </c>
      <c r="G28" s="52" t="s">
        <v>653</v>
      </c>
      <c r="H28" s="52" t="s">
        <v>657</v>
      </c>
      <c r="I28" s="52" t="s">
        <v>656</v>
      </c>
      <c r="J28" s="56" t="s">
        <v>661</v>
      </c>
      <c r="K28" s="52" t="s">
        <v>655</v>
      </c>
      <c r="L28" s="54">
        <v>39083</v>
      </c>
      <c r="M28" s="55"/>
      <c r="N28" s="54">
        <v>39114</v>
      </c>
      <c r="O28" s="55"/>
      <c r="P28" s="54">
        <v>39142</v>
      </c>
      <c r="Q28" s="55"/>
      <c r="R28" s="54">
        <v>39173</v>
      </c>
      <c r="S28" s="55"/>
      <c r="T28" s="54">
        <v>39203</v>
      </c>
      <c r="U28" s="55"/>
      <c r="V28" s="54">
        <v>39234</v>
      </c>
      <c r="W28" s="55"/>
      <c r="X28" s="54">
        <v>39264</v>
      </c>
      <c r="Y28" s="55"/>
      <c r="Z28" s="54">
        <v>39295</v>
      </c>
      <c r="AA28" s="55"/>
      <c r="AB28" s="54">
        <v>39326</v>
      </c>
      <c r="AC28" s="55"/>
      <c r="AD28" s="54">
        <v>39356</v>
      </c>
      <c r="AE28" s="55"/>
      <c r="AF28" s="54">
        <v>39387</v>
      </c>
      <c r="AG28" s="55"/>
      <c r="AH28" s="54">
        <v>39417</v>
      </c>
      <c r="AI28" s="55"/>
      <c r="AJ28" s="54">
        <v>39448</v>
      </c>
      <c r="AK28" s="55"/>
      <c r="AL28" s="54">
        <v>39479</v>
      </c>
      <c r="AM28" s="55"/>
      <c r="AN28" s="54">
        <v>39508</v>
      </c>
      <c r="AO28" s="55"/>
      <c r="AP28" s="54">
        <v>39539</v>
      </c>
      <c r="AQ28" s="55"/>
      <c r="AR28" s="54">
        <v>39569</v>
      </c>
      <c r="AS28" s="55"/>
      <c r="AT28" s="54">
        <v>39600</v>
      </c>
      <c r="AU28" s="55"/>
      <c r="AV28" s="54">
        <v>39630</v>
      </c>
      <c r="AW28" s="55"/>
      <c r="AX28" s="54">
        <v>39661</v>
      </c>
      <c r="AY28" s="55"/>
      <c r="AZ28" s="54">
        <v>39692</v>
      </c>
      <c r="BA28" s="55"/>
      <c r="BB28" s="54">
        <v>39722</v>
      </c>
      <c r="BC28" s="55"/>
      <c r="BD28" s="54">
        <v>39753</v>
      </c>
      <c r="BE28" s="55"/>
      <c r="BF28" s="54">
        <v>39783</v>
      </c>
      <c r="BG28" s="55"/>
      <c r="BH28" s="54">
        <v>39814</v>
      </c>
      <c r="BI28" s="55"/>
      <c r="BJ28" s="54">
        <v>39845</v>
      </c>
      <c r="BK28" s="55"/>
      <c r="BL28" s="54">
        <v>39873</v>
      </c>
      <c r="BM28" s="55"/>
      <c r="BN28" s="54">
        <v>39904</v>
      </c>
      <c r="BO28" s="55"/>
      <c r="BP28" s="54">
        <v>39934</v>
      </c>
      <c r="BQ28" s="55"/>
      <c r="BR28" s="54">
        <v>39965</v>
      </c>
      <c r="BS28" s="55"/>
      <c r="BT28" s="54">
        <v>39995</v>
      </c>
      <c r="BU28" s="55"/>
      <c r="BV28" s="54">
        <v>40026</v>
      </c>
      <c r="BW28" s="55"/>
      <c r="BX28" s="54">
        <v>40057</v>
      </c>
      <c r="BY28" s="55"/>
      <c r="BZ28" s="54">
        <v>40087</v>
      </c>
      <c r="CA28" s="55"/>
      <c r="CB28" s="54">
        <v>40118</v>
      </c>
      <c r="CC28" s="55"/>
      <c r="CD28" s="54">
        <v>40148</v>
      </c>
      <c r="CE28" s="55"/>
      <c r="CF28" s="54">
        <v>40179</v>
      </c>
      <c r="CG28" s="55"/>
      <c r="CH28" s="54">
        <v>40210</v>
      </c>
      <c r="CI28" s="55"/>
      <c r="CJ28" s="54">
        <v>40238</v>
      </c>
      <c r="CK28" s="55"/>
      <c r="CL28" s="54">
        <v>40269</v>
      </c>
      <c r="CM28" s="55"/>
      <c r="CN28" s="54">
        <v>40299</v>
      </c>
      <c r="CO28" s="55"/>
      <c r="CP28" s="54">
        <v>40330</v>
      </c>
      <c r="CQ28" s="55"/>
      <c r="CR28" s="54">
        <v>40360</v>
      </c>
      <c r="CS28" s="55"/>
      <c r="CT28" s="54">
        <v>40391</v>
      </c>
      <c r="CU28" s="55"/>
      <c r="CV28" s="54">
        <v>40422</v>
      </c>
      <c r="CW28" s="55"/>
      <c r="CX28" s="54">
        <v>40452</v>
      </c>
      <c r="CY28" s="55"/>
      <c r="CZ28" s="54">
        <v>40483</v>
      </c>
      <c r="DA28" s="55"/>
      <c r="DB28" s="54">
        <v>40513</v>
      </c>
      <c r="DC28" s="55"/>
      <c r="DD28" s="66">
        <v>40544</v>
      </c>
      <c r="DE28" s="67"/>
      <c r="DF28" s="66">
        <v>40575</v>
      </c>
      <c r="DG28" s="67"/>
      <c r="DH28" s="54">
        <v>40603</v>
      </c>
      <c r="DI28" s="55"/>
      <c r="DJ28" s="54">
        <v>40634</v>
      </c>
      <c r="DK28" s="55"/>
      <c r="DL28" s="54">
        <v>40664</v>
      </c>
      <c r="DM28" s="55"/>
      <c r="DN28" s="54">
        <v>40695</v>
      </c>
      <c r="DO28" s="55"/>
      <c r="DP28" s="54">
        <v>40725</v>
      </c>
      <c r="DQ28" s="55"/>
      <c r="DR28" s="54">
        <v>40756</v>
      </c>
      <c r="DS28" s="55"/>
      <c r="DT28" s="54">
        <v>40787</v>
      </c>
      <c r="DU28" s="55"/>
      <c r="DV28" s="54">
        <v>40817</v>
      </c>
      <c r="DW28" s="55"/>
      <c r="DX28" s="54">
        <v>40848</v>
      </c>
      <c r="DY28" s="55"/>
      <c r="DZ28" s="54">
        <v>40878</v>
      </c>
      <c r="EA28" s="55"/>
      <c r="EB28" s="54">
        <v>40909</v>
      </c>
      <c r="EC28" s="55"/>
      <c r="ED28" s="54">
        <v>40940</v>
      </c>
      <c r="EE28" s="55"/>
      <c r="EF28" s="54">
        <v>40969</v>
      </c>
      <c r="EG28" s="55"/>
      <c r="EH28" s="54">
        <v>41000</v>
      </c>
      <c r="EI28" s="55"/>
      <c r="EJ28" s="52" t="s">
        <v>680</v>
      </c>
    </row>
    <row r="29" spans="1:143" ht="20.25" customHeight="1">
      <c r="A29" s="57"/>
      <c r="B29" s="53"/>
      <c r="C29" s="53"/>
      <c r="D29" s="57"/>
      <c r="E29" s="53"/>
      <c r="F29" s="53"/>
      <c r="G29" s="53"/>
      <c r="H29" s="53"/>
      <c r="I29" s="53"/>
      <c r="J29" s="57"/>
      <c r="K29" s="53"/>
      <c r="L29" s="36" t="s">
        <v>676</v>
      </c>
      <c r="M29" s="36" t="s">
        <v>677</v>
      </c>
      <c r="N29" s="36" t="s">
        <v>676</v>
      </c>
      <c r="O29" s="36" t="s">
        <v>677</v>
      </c>
      <c r="P29" s="36" t="s">
        <v>676</v>
      </c>
      <c r="Q29" s="36" t="s">
        <v>677</v>
      </c>
      <c r="R29" s="36" t="s">
        <v>676</v>
      </c>
      <c r="S29" s="36" t="s">
        <v>677</v>
      </c>
      <c r="T29" s="36" t="s">
        <v>676</v>
      </c>
      <c r="U29" s="36" t="s">
        <v>677</v>
      </c>
      <c r="V29" s="36" t="s">
        <v>676</v>
      </c>
      <c r="W29" s="36" t="s">
        <v>677</v>
      </c>
      <c r="X29" s="36" t="s">
        <v>676</v>
      </c>
      <c r="Y29" s="36" t="s">
        <v>677</v>
      </c>
      <c r="Z29" s="36" t="s">
        <v>676</v>
      </c>
      <c r="AA29" s="36" t="s">
        <v>677</v>
      </c>
      <c r="AB29" s="36" t="s">
        <v>676</v>
      </c>
      <c r="AC29" s="36" t="s">
        <v>677</v>
      </c>
      <c r="AD29" s="36" t="s">
        <v>676</v>
      </c>
      <c r="AE29" s="36" t="s">
        <v>677</v>
      </c>
      <c r="AF29" s="36" t="s">
        <v>676</v>
      </c>
      <c r="AG29" s="36" t="s">
        <v>677</v>
      </c>
      <c r="AH29" s="36" t="s">
        <v>676</v>
      </c>
      <c r="AI29" s="36" t="s">
        <v>677</v>
      </c>
      <c r="AJ29" s="36" t="s">
        <v>676</v>
      </c>
      <c r="AK29" s="36" t="s">
        <v>677</v>
      </c>
      <c r="AL29" s="36" t="s">
        <v>676</v>
      </c>
      <c r="AM29" s="36" t="s">
        <v>677</v>
      </c>
      <c r="AN29" s="36" t="s">
        <v>676</v>
      </c>
      <c r="AO29" s="36" t="s">
        <v>677</v>
      </c>
      <c r="AP29" s="36" t="s">
        <v>676</v>
      </c>
      <c r="AQ29" s="36" t="s">
        <v>677</v>
      </c>
      <c r="AR29" s="36" t="s">
        <v>676</v>
      </c>
      <c r="AS29" s="36" t="s">
        <v>677</v>
      </c>
      <c r="AT29" s="36" t="s">
        <v>676</v>
      </c>
      <c r="AU29" s="36" t="s">
        <v>677</v>
      </c>
      <c r="AV29" s="36" t="s">
        <v>676</v>
      </c>
      <c r="AW29" s="36" t="s">
        <v>677</v>
      </c>
      <c r="AX29" s="36" t="s">
        <v>676</v>
      </c>
      <c r="AY29" s="36" t="s">
        <v>677</v>
      </c>
      <c r="AZ29" s="36" t="s">
        <v>676</v>
      </c>
      <c r="BA29" s="36" t="s">
        <v>677</v>
      </c>
      <c r="BB29" s="36" t="s">
        <v>676</v>
      </c>
      <c r="BC29" s="36" t="s">
        <v>677</v>
      </c>
      <c r="BD29" s="36" t="s">
        <v>676</v>
      </c>
      <c r="BE29" s="36" t="s">
        <v>677</v>
      </c>
      <c r="BF29" s="36" t="s">
        <v>676</v>
      </c>
      <c r="BG29" s="36" t="s">
        <v>677</v>
      </c>
      <c r="BH29" s="36" t="s">
        <v>676</v>
      </c>
      <c r="BI29" s="36" t="s">
        <v>677</v>
      </c>
      <c r="BJ29" s="36" t="s">
        <v>676</v>
      </c>
      <c r="BK29" s="36" t="s">
        <v>677</v>
      </c>
      <c r="BL29" s="36" t="s">
        <v>676</v>
      </c>
      <c r="BM29" s="36" t="s">
        <v>677</v>
      </c>
      <c r="BN29" s="36" t="s">
        <v>676</v>
      </c>
      <c r="BO29" s="36" t="s">
        <v>677</v>
      </c>
      <c r="BP29" s="36" t="s">
        <v>676</v>
      </c>
      <c r="BQ29" s="36" t="s">
        <v>677</v>
      </c>
      <c r="BR29" s="36" t="s">
        <v>676</v>
      </c>
      <c r="BS29" s="36" t="s">
        <v>677</v>
      </c>
      <c r="BT29" s="36" t="s">
        <v>676</v>
      </c>
      <c r="BU29" s="36" t="s">
        <v>677</v>
      </c>
      <c r="BV29" s="36" t="s">
        <v>676</v>
      </c>
      <c r="BW29" s="36" t="s">
        <v>677</v>
      </c>
      <c r="BX29" s="36" t="s">
        <v>676</v>
      </c>
      <c r="BY29" s="36" t="s">
        <v>677</v>
      </c>
      <c r="BZ29" s="36" t="s">
        <v>676</v>
      </c>
      <c r="CA29" s="36" t="s">
        <v>677</v>
      </c>
      <c r="CB29" s="36" t="s">
        <v>676</v>
      </c>
      <c r="CC29" s="36" t="s">
        <v>677</v>
      </c>
      <c r="CD29" s="36" t="s">
        <v>676</v>
      </c>
      <c r="CE29" s="36" t="s">
        <v>677</v>
      </c>
      <c r="CF29" s="36" t="s">
        <v>676</v>
      </c>
      <c r="CG29" s="36" t="s">
        <v>677</v>
      </c>
      <c r="CH29" s="36" t="s">
        <v>676</v>
      </c>
      <c r="CI29" s="36" t="s">
        <v>677</v>
      </c>
      <c r="CJ29" s="36" t="s">
        <v>676</v>
      </c>
      <c r="CK29" s="36" t="s">
        <v>677</v>
      </c>
      <c r="CL29" s="36" t="s">
        <v>676</v>
      </c>
      <c r="CM29" s="36" t="s">
        <v>677</v>
      </c>
      <c r="CN29" s="36" t="s">
        <v>676</v>
      </c>
      <c r="CO29" s="36" t="s">
        <v>677</v>
      </c>
      <c r="CP29" s="36" t="s">
        <v>676</v>
      </c>
      <c r="CQ29" s="36" t="s">
        <v>677</v>
      </c>
      <c r="CR29" s="36" t="s">
        <v>676</v>
      </c>
      <c r="CS29" s="36" t="s">
        <v>677</v>
      </c>
      <c r="CT29" s="36" t="s">
        <v>676</v>
      </c>
      <c r="CU29" s="36" t="s">
        <v>677</v>
      </c>
      <c r="CV29" s="36" t="s">
        <v>676</v>
      </c>
      <c r="CW29" s="36" t="s">
        <v>677</v>
      </c>
      <c r="CX29" s="36" t="s">
        <v>676</v>
      </c>
      <c r="CY29" s="36" t="s">
        <v>677</v>
      </c>
      <c r="CZ29" s="36" t="s">
        <v>676</v>
      </c>
      <c r="DA29" s="36" t="s">
        <v>677</v>
      </c>
      <c r="DB29" s="36" t="s">
        <v>676</v>
      </c>
      <c r="DC29" s="36" t="s">
        <v>677</v>
      </c>
      <c r="DD29" s="36" t="s">
        <v>676</v>
      </c>
      <c r="DE29" s="36" t="s">
        <v>677</v>
      </c>
      <c r="DF29" s="36" t="s">
        <v>676</v>
      </c>
      <c r="DG29" s="36" t="s">
        <v>677</v>
      </c>
      <c r="DH29" s="36" t="s">
        <v>676</v>
      </c>
      <c r="DI29" s="36" t="s">
        <v>677</v>
      </c>
      <c r="DJ29" s="36" t="s">
        <v>676</v>
      </c>
      <c r="DK29" s="36" t="s">
        <v>677</v>
      </c>
      <c r="DL29" s="38" t="s">
        <v>676</v>
      </c>
      <c r="DM29" s="38" t="s">
        <v>677</v>
      </c>
      <c r="DN29" s="38" t="s">
        <v>676</v>
      </c>
      <c r="DO29" s="38" t="s">
        <v>677</v>
      </c>
      <c r="DP29" s="38" t="s">
        <v>676</v>
      </c>
      <c r="DQ29" s="38" t="s">
        <v>677</v>
      </c>
      <c r="DR29" s="38" t="s">
        <v>676</v>
      </c>
      <c r="DS29" s="38" t="s">
        <v>677</v>
      </c>
      <c r="DT29" s="38" t="s">
        <v>676</v>
      </c>
      <c r="DU29" s="38" t="s">
        <v>677</v>
      </c>
      <c r="DV29" s="38" t="s">
        <v>676</v>
      </c>
      <c r="DW29" s="38" t="s">
        <v>677</v>
      </c>
      <c r="DX29" s="38" t="s">
        <v>676</v>
      </c>
      <c r="DY29" s="38" t="s">
        <v>677</v>
      </c>
      <c r="DZ29" s="38" t="s">
        <v>676</v>
      </c>
      <c r="EA29" s="38" t="s">
        <v>677</v>
      </c>
      <c r="EB29" s="38" t="s">
        <v>676</v>
      </c>
      <c r="EC29" s="38" t="s">
        <v>677</v>
      </c>
      <c r="ED29" s="38" t="s">
        <v>676</v>
      </c>
      <c r="EE29" s="38" t="s">
        <v>677</v>
      </c>
      <c r="EF29" s="38" t="s">
        <v>676</v>
      </c>
      <c r="EG29" s="38" t="s">
        <v>677</v>
      </c>
      <c r="EH29" s="38" t="s">
        <v>676</v>
      </c>
      <c r="EI29" s="38" t="s">
        <v>677</v>
      </c>
      <c r="EJ29" s="53"/>
    </row>
    <row r="30" spans="1:143">
      <c r="A30" s="24">
        <v>1</v>
      </c>
      <c r="B30" s="24" t="s">
        <v>635</v>
      </c>
      <c r="C30" s="33" t="s">
        <v>635</v>
      </c>
      <c r="D30" s="33" t="s">
        <v>636</v>
      </c>
      <c r="E30" s="24" t="str">
        <f>IF(EI30&gt;0.02,"Si","No")</f>
        <v>No</v>
      </c>
      <c r="F30" s="24" t="str">
        <f>IF(EJ30&gt;0.02,"Si","No")</f>
        <v>No</v>
      </c>
      <c r="G30" s="33" t="s">
        <v>635</v>
      </c>
      <c r="H30" s="24" t="s">
        <v>635</v>
      </c>
      <c r="I30" s="25" t="s">
        <v>0</v>
      </c>
      <c r="J30" s="22" t="s">
        <v>1</v>
      </c>
      <c r="K30" s="32">
        <v>1.5957175000000001E-2</v>
      </c>
      <c r="L30" s="26"/>
      <c r="M30" s="26">
        <f t="shared" ref="M30:M46" si="1">(M9-L9)/L9</f>
        <v>-4.6859575852158525E-3</v>
      </c>
      <c r="N30" s="26">
        <f t="shared" ref="N30:BY30" si="2">(N9-M9)/M9</f>
        <v>2.0810649708501376E-2</v>
      </c>
      <c r="O30" s="26">
        <f t="shared" si="2"/>
        <v>4.0442289030818796E-3</v>
      </c>
      <c r="P30" s="26">
        <f t="shared" si="2"/>
        <v>4.1883330445447321E-2</v>
      </c>
      <c r="Q30" s="26">
        <f t="shared" si="2"/>
        <v>1.9607855992201059E-3</v>
      </c>
      <c r="R30" s="26">
        <f t="shared" si="2"/>
        <v>8.9211513157490367E-3</v>
      </c>
      <c r="S30" s="26">
        <f t="shared" si="2"/>
        <v>-5.1003844436096249E-5</v>
      </c>
      <c r="T30" s="26">
        <f t="shared" si="2"/>
        <v>-4.2141793877293306E-3</v>
      </c>
      <c r="U30" s="26">
        <f t="shared" si="2"/>
        <v>1.2872171561377153E-2</v>
      </c>
      <c r="V30" s="26">
        <f t="shared" si="2"/>
        <v>3.262604632479877E-4</v>
      </c>
      <c r="W30" s="26">
        <f t="shared" si="2"/>
        <v>-1.4987131001956358E-2</v>
      </c>
      <c r="X30" s="26">
        <f t="shared" si="2"/>
        <v>1.9288827354783985E-2</v>
      </c>
      <c r="Y30" s="26">
        <f t="shared" si="2"/>
        <v>5.1058280879157501E-2</v>
      </c>
      <c r="Z30" s="26">
        <f t="shared" si="2"/>
        <v>-9.2208297463520859E-3</v>
      </c>
      <c r="AA30" s="26">
        <f t="shared" si="2"/>
        <v>-1.1778073914704904E-2</v>
      </c>
      <c r="AB30" s="26">
        <f t="shared" si="2"/>
        <v>3.5391963995335771E-2</v>
      </c>
      <c r="AC30" s="26">
        <f t="shared" si="2"/>
        <v>1.7581154589925839E-2</v>
      </c>
      <c r="AD30" s="26">
        <f t="shared" si="2"/>
        <v>-7.713590556167711E-3</v>
      </c>
      <c r="AE30" s="26">
        <f t="shared" si="2"/>
        <v>-2.4553060128556098E-3</v>
      </c>
      <c r="AF30" s="26">
        <f t="shared" si="2"/>
        <v>-1.328128646242852E-3</v>
      </c>
      <c r="AG30" s="26">
        <f t="shared" si="2"/>
        <v>3.8342860882559844E-2</v>
      </c>
      <c r="AH30" s="26">
        <f t="shared" si="2"/>
        <v>1.2362914043753824E-2</v>
      </c>
      <c r="AI30" s="26">
        <f t="shared" si="2"/>
        <v>8.536635213130111E-5</v>
      </c>
      <c r="AJ30" s="26">
        <f t="shared" si="2"/>
        <v>2.5223095864855962E-2</v>
      </c>
      <c r="AK30" s="26">
        <f t="shared" si="2"/>
        <v>-8.754170798550006E-3</v>
      </c>
      <c r="AL30" s="26">
        <f t="shared" si="2"/>
        <v>-5.0539882368434475E-5</v>
      </c>
      <c r="AM30" s="26">
        <f t="shared" si="2"/>
        <v>7.6102716427829536E-3</v>
      </c>
      <c r="AN30" s="26">
        <f t="shared" si="2"/>
        <v>7.3951823494366825E-2</v>
      </c>
      <c r="AO30" s="26">
        <f t="shared" si="2"/>
        <v>2.7468666004961607E-2</v>
      </c>
      <c r="AP30" s="26">
        <f t="shared" si="2"/>
        <v>1.8925092231587944E-2</v>
      </c>
      <c r="AQ30" s="26">
        <f t="shared" si="2"/>
        <v>-2.7855161905692791E-3</v>
      </c>
      <c r="AR30" s="26">
        <f t="shared" si="2"/>
        <v>-1.5792575873068511E-3</v>
      </c>
      <c r="AS30" s="26">
        <f t="shared" si="2"/>
        <v>-1.0437675846275959E-2</v>
      </c>
      <c r="AT30" s="26">
        <f t="shared" si="2"/>
        <v>-1.5373289318509214E-2</v>
      </c>
      <c r="AU30" s="26">
        <f t="shared" si="2"/>
        <v>1.4717748776091444E-2</v>
      </c>
      <c r="AV30" s="26">
        <f t="shared" si="2"/>
        <v>1.2050400515979578E-2</v>
      </c>
      <c r="AW30" s="26">
        <f t="shared" si="2"/>
        <v>1.1668165157884566E-2</v>
      </c>
      <c r="AX30" s="26">
        <f t="shared" si="2"/>
        <v>-2.8490699803037652E-2</v>
      </c>
      <c r="AY30" s="26">
        <f t="shared" si="2"/>
        <v>1.2285565894428583E-2</v>
      </c>
      <c r="AZ30" s="26">
        <f t="shared" si="2"/>
        <v>-5.7236864769765056E-3</v>
      </c>
      <c r="BA30" s="26">
        <f t="shared" si="2"/>
        <v>8.0823185206006752E-3</v>
      </c>
      <c r="BB30" s="26">
        <f t="shared" si="2"/>
        <v>-8.8270021632121786E-3</v>
      </c>
      <c r="BC30" s="26">
        <f t="shared" si="2"/>
        <v>1.6466433513981232E-2</v>
      </c>
      <c r="BD30" s="26">
        <f t="shared" si="2"/>
        <v>1.9948895792155316E-3</v>
      </c>
      <c r="BE30" s="26">
        <f t="shared" si="2"/>
        <v>-1.2664122825723607E-2</v>
      </c>
      <c r="BF30" s="26">
        <f t="shared" si="2"/>
        <v>6.6225523127343708E-3</v>
      </c>
      <c r="BG30" s="26">
        <f t="shared" si="2"/>
        <v>6.5326023731215564E-3</v>
      </c>
      <c r="BH30" s="26">
        <f t="shared" si="2"/>
        <v>4.5366995667472714E-3</v>
      </c>
      <c r="BI30" s="26">
        <f t="shared" si="2"/>
        <v>-2.8563492007655511E-2</v>
      </c>
      <c r="BJ30" s="26">
        <f t="shared" si="2"/>
        <v>5.0329266855591616E-3</v>
      </c>
      <c r="BK30" s="26">
        <f t="shared" si="2"/>
        <v>0</v>
      </c>
      <c r="BL30" s="26">
        <f t="shared" si="2"/>
        <v>3.4434050298162516E-2</v>
      </c>
      <c r="BM30" s="26">
        <f t="shared" si="2"/>
        <v>-5.5425751456499662E-3</v>
      </c>
      <c r="BN30" s="26">
        <f t="shared" si="2"/>
        <v>-1.9001429551004326E-2</v>
      </c>
      <c r="BO30" s="26">
        <f t="shared" si="2"/>
        <v>8.5352626439065397E-4</v>
      </c>
      <c r="BP30" s="26">
        <f t="shared" si="2"/>
        <v>5.2303223148912606E-3</v>
      </c>
      <c r="BQ30" s="26">
        <f t="shared" si="2"/>
        <v>-2.0737917629573957E-2</v>
      </c>
      <c r="BR30" s="26">
        <f t="shared" si="2"/>
        <v>-9.1249304626985876E-3</v>
      </c>
      <c r="BS30" s="26">
        <f t="shared" si="2"/>
        <v>5.8111078186295325E-3</v>
      </c>
      <c r="BT30" s="26">
        <f t="shared" si="2"/>
        <v>-2.2527852245459053E-2</v>
      </c>
      <c r="BU30" s="26">
        <f t="shared" si="2"/>
        <v>2.020177621719126E-3</v>
      </c>
      <c r="BV30" s="26">
        <f t="shared" si="2"/>
        <v>-2.6231377247924129E-2</v>
      </c>
      <c r="BW30" s="26">
        <f t="shared" si="2"/>
        <v>3.227645862381247E-3</v>
      </c>
      <c r="BX30" s="26">
        <f t="shared" si="2"/>
        <v>-1.1543877937055282E-3</v>
      </c>
      <c r="BY30" s="26">
        <f t="shared" si="2"/>
        <v>7.5385314278344885E-3</v>
      </c>
      <c r="BZ30" s="26">
        <f t="shared" ref="BZ30:CO30" si="3">(BZ9-BY9)/BY9</f>
        <v>-3.6385573735971239E-3</v>
      </c>
      <c r="CA30" s="26">
        <f t="shared" si="3"/>
        <v>-6.5163637830163235E-3</v>
      </c>
      <c r="CB30" s="26">
        <f t="shared" si="3"/>
        <v>-1.4759768745988062E-2</v>
      </c>
      <c r="CC30" s="26">
        <f t="shared" si="3"/>
        <v>1.7581687377723058E-3</v>
      </c>
      <c r="CD30" s="26">
        <f t="shared" si="3"/>
        <v>-2.7240828899973617E-4</v>
      </c>
      <c r="CE30" s="26">
        <f t="shared" si="3"/>
        <v>9.6186967605713432E-3</v>
      </c>
      <c r="CF30" s="26">
        <f t="shared" si="3"/>
        <v>-8.2097648698277528E-3</v>
      </c>
      <c r="CG30" s="26">
        <f t="shared" si="3"/>
        <v>-2.6165031568786117E-3</v>
      </c>
      <c r="CH30" s="26">
        <f t="shared" si="3"/>
        <v>3.9298906987159619E-3</v>
      </c>
      <c r="CI30" s="26">
        <f t="shared" si="3"/>
        <v>8.2316587527856908E-3</v>
      </c>
      <c r="CJ30" s="26">
        <f t="shared" si="3"/>
        <v>1.932702463776214E-2</v>
      </c>
      <c r="CK30" s="26">
        <f t="shared" si="3"/>
        <v>1.4537506045167133E-2</v>
      </c>
      <c r="CL30" s="26">
        <f t="shared" si="3"/>
        <v>7.2971095768438916E-3</v>
      </c>
      <c r="CM30" s="26">
        <f t="shared" ref="CM30:CM46" si="4">(CM9-CL9)/CL9</f>
        <v>-4.1903292305221452E-3</v>
      </c>
      <c r="CN30" s="26">
        <f t="shared" si="3"/>
        <v>-1.000427664277669E-3</v>
      </c>
      <c r="CO30" s="26">
        <f t="shared" si="3"/>
        <v>-2.8718470470367383E-2</v>
      </c>
      <c r="CP30" s="26">
        <f>((CP9-CO9)/CO9)</f>
        <v>-9.6679585831200444E-3</v>
      </c>
      <c r="CQ30" s="26">
        <f t="shared" ref="CQ30:CX30" si="5">(CQ9-CP9)/CP9</f>
        <v>1.2582248153356389E-2</v>
      </c>
      <c r="CR30" s="26">
        <f t="shared" si="5"/>
        <v>-1.8603881116418371E-2</v>
      </c>
      <c r="CS30" s="26">
        <f t="shared" si="5"/>
        <v>1.3790949157611128E-2</v>
      </c>
      <c r="CT30" s="26">
        <f t="shared" si="5"/>
        <v>6.2731716833255196E-3</v>
      </c>
      <c r="CU30" s="26">
        <f t="shared" si="5"/>
        <v>-3.2058190812067921E-3</v>
      </c>
      <c r="CV30" s="26">
        <f t="shared" si="5"/>
        <v>-2.2738330837156441E-3</v>
      </c>
      <c r="CW30" s="26">
        <f t="shared" si="5"/>
        <v>2.4783966835999892E-2</v>
      </c>
      <c r="CX30" s="26">
        <f t="shared" si="5"/>
        <v>1.1031365345424468E-3</v>
      </c>
      <c r="CY30" s="26">
        <f t="shared" ref="CY30:DD30" si="6">(CY9-CX9)/CX9</f>
        <v>-3.1563907079952274E-3</v>
      </c>
      <c r="CZ30" s="26">
        <f t="shared" si="6"/>
        <v>6.5606946426822275E-3</v>
      </c>
      <c r="DA30" s="26">
        <f t="shared" si="6"/>
        <v>-1.6403382993005397E-3</v>
      </c>
      <c r="DB30" s="26">
        <f t="shared" si="6"/>
        <v>-2.7421253107773221E-3</v>
      </c>
      <c r="DC30" s="26">
        <f t="shared" si="6"/>
        <v>1.175512422840593E-2</v>
      </c>
      <c r="DD30" s="26">
        <f t="shared" si="6"/>
        <v>1.4564492655296952E-2</v>
      </c>
      <c r="DE30" s="26">
        <f t="shared" ref="DE30:DI30" si="7">(DE9-DD9)/DD9</f>
        <v>-1.2301046557522654E-2</v>
      </c>
      <c r="DF30" s="26">
        <f t="shared" si="7"/>
        <v>-4.3643694821374843E-3</v>
      </c>
      <c r="DG30" s="26">
        <f t="shared" si="7"/>
        <v>1.9173020767960475E-2</v>
      </c>
      <c r="DH30" s="26">
        <f t="shared" si="7"/>
        <v>-6.6568093549068189E-3</v>
      </c>
      <c r="DI30" s="26">
        <f t="shared" si="7"/>
        <v>8.1078178454906183E-3</v>
      </c>
      <c r="DJ30" s="26">
        <f t="shared" ref="DJ30:DT45" si="8">(DJ9-DI9)/DI9</f>
        <v>3.2960875821247654E-2</v>
      </c>
      <c r="DK30" s="26">
        <f t="shared" si="8"/>
        <v>5.0732194253898973E-3</v>
      </c>
      <c r="DL30" s="26">
        <f t="shared" si="8"/>
        <v>6.5835843868872323E-3</v>
      </c>
      <c r="DM30" s="26">
        <f t="shared" si="8"/>
        <v>-3.8868592742357135E-3</v>
      </c>
      <c r="DN30" s="26">
        <f t="shared" si="8"/>
        <v>-1.6319922231032135E-2</v>
      </c>
      <c r="DO30" s="26">
        <f t="shared" si="8"/>
        <v>-8.1052743715088627E-3</v>
      </c>
      <c r="DP30" s="26">
        <f t="shared" si="8"/>
        <v>1.3090717663435111E-2</v>
      </c>
      <c r="DQ30" s="26">
        <f t="shared" si="8"/>
        <v>1.5299969281619571E-3</v>
      </c>
      <c r="DR30" s="26">
        <f t="shared" si="8"/>
        <v>-2.1812863027261733E-3</v>
      </c>
      <c r="DS30" s="26">
        <f t="shared" si="8"/>
        <v>-3.199523595391942E-3</v>
      </c>
      <c r="DT30" s="26">
        <f t="shared" si="8"/>
        <v>1.6623257110032749E-2</v>
      </c>
      <c r="DU30" s="26">
        <f t="shared" ref="DU30:EI45" si="9">(DU9-DT9)/DT9</f>
        <v>-3.7384232178792323E-3</v>
      </c>
      <c r="DV30" s="26">
        <f t="shared" si="9"/>
        <v>3.6577328367588135E-4</v>
      </c>
      <c r="DW30" s="26">
        <f t="shared" si="9"/>
        <v>-8.6248092518346094E-3</v>
      </c>
      <c r="DX30" s="26">
        <f t="shared" si="9"/>
        <v>4.0693690080722059E-3</v>
      </c>
      <c r="DY30" s="26">
        <f t="shared" si="9"/>
        <v>-3.0221273150138023E-3</v>
      </c>
      <c r="DZ30" s="26">
        <f t="shared" si="9"/>
        <v>5.3478064237675099E-3</v>
      </c>
      <c r="EA30" s="26">
        <f t="shared" si="9"/>
        <v>7.1900898247073703E-3</v>
      </c>
      <c r="EB30" s="26">
        <f t="shared" si="9"/>
        <v>-6.3272273192086399E-3</v>
      </c>
      <c r="EC30" s="26">
        <f t="shared" si="9"/>
        <v>5.4006004809045412E-3</v>
      </c>
      <c r="ED30" s="26">
        <f t="shared" si="9"/>
        <v>1.6200242211693242E-3</v>
      </c>
      <c r="EE30" s="26">
        <f t="shared" si="9"/>
        <v>3.682638781864876E-3</v>
      </c>
      <c r="EF30" s="26">
        <f t="shared" si="9"/>
        <v>3.5855584887131843E-2</v>
      </c>
      <c r="EG30" s="26">
        <f t="shared" si="9"/>
        <v>3.6905515248140078E-2</v>
      </c>
      <c r="EH30" s="26">
        <f t="shared" si="9"/>
        <v>2.1928722827091639E-2</v>
      </c>
      <c r="EI30" s="26">
        <f t="shared" si="9"/>
        <v>5.2881364288950164E-3</v>
      </c>
      <c r="EJ30" s="26">
        <f>AVERAGE(DX30:EI30)</f>
        <v>9.828261124793498E-3</v>
      </c>
      <c r="EK30" s="48"/>
      <c r="EL30" s="47"/>
      <c r="EM30" s="47"/>
    </row>
    <row r="31" spans="1:143">
      <c r="A31" s="24">
        <v>2</v>
      </c>
      <c r="B31" s="24" t="s">
        <v>635</v>
      </c>
      <c r="C31" s="33" t="s">
        <v>635</v>
      </c>
      <c r="D31" s="24" t="s">
        <v>635</v>
      </c>
      <c r="E31" s="24" t="str">
        <f t="shared" ref="E31:E46" si="10">IF(EI31&gt;0.02,"Si","No")</f>
        <v>No</v>
      </c>
      <c r="F31" s="24" t="str">
        <f t="shared" ref="F31:F46" si="11">IF(EJ31&gt;0.02,"Si","No")</f>
        <v>No</v>
      </c>
      <c r="G31" s="33" t="s">
        <v>636</v>
      </c>
      <c r="H31" s="24" t="s">
        <v>635</v>
      </c>
      <c r="I31" s="25" t="s">
        <v>12</v>
      </c>
      <c r="J31" s="22" t="s">
        <v>13</v>
      </c>
      <c r="K31" s="32">
        <v>1.8707432E-2</v>
      </c>
      <c r="L31" s="26"/>
      <c r="M31" s="26">
        <f t="shared" si="1"/>
        <v>1.7079839103274871E-2</v>
      </c>
      <c r="N31" s="26">
        <f t="shared" ref="N31:BY31" si="12">(N10-M10)/M10</f>
        <v>-1.3964304824375363E-2</v>
      </c>
      <c r="O31" s="26">
        <f t="shared" si="12"/>
        <v>-2.5589192637856785E-2</v>
      </c>
      <c r="P31" s="26">
        <f t="shared" si="12"/>
        <v>1.4142803033964953E-2</v>
      </c>
      <c r="Q31" s="26">
        <f t="shared" si="12"/>
        <v>2.2989893875977375E-2</v>
      </c>
      <c r="R31" s="26">
        <f t="shared" si="12"/>
        <v>-1.0132075552098614E-2</v>
      </c>
      <c r="S31" s="26">
        <f t="shared" si="12"/>
        <v>-1.8870161877561797E-2</v>
      </c>
      <c r="T31" s="26">
        <f t="shared" si="12"/>
        <v>-6.0905175713805368E-3</v>
      </c>
      <c r="U31" s="26">
        <f t="shared" si="12"/>
        <v>1.9978060014378421E-2</v>
      </c>
      <c r="V31" s="26">
        <f t="shared" si="12"/>
        <v>-3.3629973280750389E-3</v>
      </c>
      <c r="W31" s="26">
        <f t="shared" si="12"/>
        <v>1.5663412428754343E-3</v>
      </c>
      <c r="X31" s="26">
        <f t="shared" si="12"/>
        <v>1.0612104025085382E-2</v>
      </c>
      <c r="Y31" s="26">
        <f t="shared" si="12"/>
        <v>8.3648047690720905E-4</v>
      </c>
      <c r="Z31" s="26">
        <f t="shared" si="12"/>
        <v>8.7330018358045981E-3</v>
      </c>
      <c r="AA31" s="26">
        <f t="shared" si="12"/>
        <v>7.0838806735794957E-2</v>
      </c>
      <c r="AB31" s="26">
        <f t="shared" si="12"/>
        <v>8.3641091242487469E-4</v>
      </c>
      <c r="AC31" s="26">
        <f t="shared" si="12"/>
        <v>-3.2209211308727725E-2</v>
      </c>
      <c r="AD31" s="26">
        <f t="shared" si="12"/>
        <v>9.9708354217158193E-3</v>
      </c>
      <c r="AE31" s="26">
        <f t="shared" si="12"/>
        <v>-5.2529430901828583E-4</v>
      </c>
      <c r="AF31" s="26">
        <f t="shared" si="12"/>
        <v>3.3194966423015941E-2</v>
      </c>
      <c r="AG31" s="26">
        <f t="shared" si="12"/>
        <v>-1.288579947495728E-2</v>
      </c>
      <c r="AH31" s="26">
        <f t="shared" si="12"/>
        <v>6.1636072170728664E-3</v>
      </c>
      <c r="AI31" s="26">
        <f t="shared" si="12"/>
        <v>3.0528993960933413E-2</v>
      </c>
      <c r="AJ31" s="26">
        <f t="shared" si="12"/>
        <v>2.6601093395350289E-3</v>
      </c>
      <c r="AK31" s="26">
        <f t="shared" si="12"/>
        <v>1.4183309441455889E-2</v>
      </c>
      <c r="AL31" s="26">
        <f t="shared" si="12"/>
        <v>-5.6522232771300347E-3</v>
      </c>
      <c r="AM31" s="26">
        <f t="shared" si="12"/>
        <v>-2.1691497666540917E-2</v>
      </c>
      <c r="AN31" s="26">
        <f t="shared" si="12"/>
        <v>-4.9427151089283007E-3</v>
      </c>
      <c r="AO31" s="26">
        <f t="shared" si="12"/>
        <v>3.2788555546476181E-2</v>
      </c>
      <c r="AP31" s="26">
        <f t="shared" si="12"/>
        <v>1.8143899895766938E-2</v>
      </c>
      <c r="AQ31" s="26">
        <f t="shared" si="12"/>
        <v>5.9868000243418554E-2</v>
      </c>
      <c r="AR31" s="26">
        <f t="shared" si="12"/>
        <v>7.1351135436522856E-2</v>
      </c>
      <c r="AS31" s="26">
        <f t="shared" si="12"/>
        <v>5.8215947613802915E-2</v>
      </c>
      <c r="AT31" s="26">
        <f t="shared" si="12"/>
        <v>-2.8054638558753477E-2</v>
      </c>
      <c r="AU31" s="26">
        <f t="shared" si="12"/>
        <v>-2.1892169938656082E-3</v>
      </c>
      <c r="AV31" s="26">
        <f t="shared" si="12"/>
        <v>5.4425625898056516E-2</v>
      </c>
      <c r="AW31" s="26">
        <f t="shared" si="12"/>
        <v>5.0345073388065958E-2</v>
      </c>
      <c r="AX31" s="26">
        <f t="shared" si="12"/>
        <v>-5.896819638053568E-2</v>
      </c>
      <c r="AY31" s="26">
        <f t="shared" si="12"/>
        <v>2.9729230593541312E-2</v>
      </c>
      <c r="AZ31" s="26">
        <f t="shared" si="12"/>
        <v>-4.0225886155137107E-2</v>
      </c>
      <c r="BA31" s="26">
        <f t="shared" si="12"/>
        <v>-6.2760097484204939E-3</v>
      </c>
      <c r="BB31" s="26">
        <f t="shared" si="12"/>
        <v>-2.2233547715086118E-2</v>
      </c>
      <c r="BC31" s="26">
        <f t="shared" si="12"/>
        <v>1.030325703276375E-2</v>
      </c>
      <c r="BD31" s="26">
        <f t="shared" si="12"/>
        <v>-3.6658191706812816E-2</v>
      </c>
      <c r="BE31" s="26">
        <f t="shared" si="12"/>
        <v>1.924786110267547E-2</v>
      </c>
      <c r="BF31" s="26">
        <f t="shared" si="12"/>
        <v>-1.5738668685886394E-2</v>
      </c>
      <c r="BG31" s="26">
        <f t="shared" si="12"/>
        <v>4.080081791566597E-2</v>
      </c>
      <c r="BH31" s="26">
        <f t="shared" si="12"/>
        <v>-2.7329805235339521E-2</v>
      </c>
      <c r="BI31" s="26">
        <f t="shared" si="12"/>
        <v>1.1675868115087288E-2</v>
      </c>
      <c r="BJ31" s="26">
        <f t="shared" si="12"/>
        <v>1.2884474543974504E-2</v>
      </c>
      <c r="BK31" s="26">
        <f t="shared" si="12"/>
        <v>0</v>
      </c>
      <c r="BL31" s="26">
        <f t="shared" si="12"/>
        <v>5.3614486612801118E-2</v>
      </c>
      <c r="BM31" s="26">
        <f t="shared" si="12"/>
        <v>-1.9875413001360278E-2</v>
      </c>
      <c r="BN31" s="26">
        <f t="shared" si="12"/>
        <v>2.1136621745496175E-3</v>
      </c>
      <c r="BO31" s="26">
        <f t="shared" si="12"/>
        <v>9.1828439204111724E-4</v>
      </c>
      <c r="BP31" s="26">
        <f t="shared" si="12"/>
        <v>-1.3831114349225073E-2</v>
      </c>
      <c r="BQ31" s="26">
        <f t="shared" si="12"/>
        <v>-3.9924057732353326E-3</v>
      </c>
      <c r="BR31" s="26">
        <f t="shared" si="12"/>
        <v>2.2654612503717256E-2</v>
      </c>
      <c r="BS31" s="26">
        <f t="shared" si="12"/>
        <v>2.8875100065183297E-2</v>
      </c>
      <c r="BT31" s="26">
        <f t="shared" si="12"/>
        <v>-1.1487937127178785E-2</v>
      </c>
      <c r="BU31" s="26">
        <f t="shared" si="12"/>
        <v>1.4490342514029621E-2</v>
      </c>
      <c r="BV31" s="26">
        <f t="shared" si="12"/>
        <v>-4.9199984790141892E-2</v>
      </c>
      <c r="BW31" s="26">
        <f t="shared" si="12"/>
        <v>-1.1923335428151865E-2</v>
      </c>
      <c r="BX31" s="26">
        <f t="shared" si="12"/>
        <v>9.3248758628949914E-3</v>
      </c>
      <c r="BY31" s="26">
        <f t="shared" si="12"/>
        <v>1.4079649535255494E-2</v>
      </c>
      <c r="BZ31" s="26">
        <f t="shared" ref="BZ31:CO31" si="13">(BZ10-BY10)/BY10</f>
        <v>-1.9030041007147172E-3</v>
      </c>
      <c r="CA31" s="26">
        <f t="shared" si="13"/>
        <v>-1.3729554190756058E-2</v>
      </c>
      <c r="CB31" s="26">
        <f t="shared" si="13"/>
        <v>1.4624679353795073E-2</v>
      </c>
      <c r="CC31" s="26">
        <f t="shared" si="13"/>
        <v>-4.2432416566125742E-3</v>
      </c>
      <c r="CD31" s="26">
        <f t="shared" si="13"/>
        <v>4.0573434555696807E-3</v>
      </c>
      <c r="CE31" s="26">
        <f t="shared" si="13"/>
        <v>3.4492133935749188E-3</v>
      </c>
      <c r="CF31" s="26">
        <f t="shared" si="13"/>
        <v>-3.9604653724145886E-3</v>
      </c>
      <c r="CG31" s="26">
        <f t="shared" si="13"/>
        <v>-3.2302700023546661E-2</v>
      </c>
      <c r="CH31" s="26">
        <f t="shared" si="13"/>
        <v>1.1944780788406434E-2</v>
      </c>
      <c r="CI31" s="26">
        <f t="shared" si="13"/>
        <v>2.1199853734404125E-2</v>
      </c>
      <c r="CJ31" s="26">
        <f t="shared" si="13"/>
        <v>9.3053565039986196E-3</v>
      </c>
      <c r="CK31" s="26">
        <f t="shared" si="13"/>
        <v>-9.8936796680679472E-3</v>
      </c>
      <c r="CL31" s="26">
        <f t="shared" si="13"/>
        <v>5.732269455387717E-3</v>
      </c>
      <c r="CM31" s="26">
        <f t="shared" si="4"/>
        <v>2.9827143848300399E-2</v>
      </c>
      <c r="CN31" s="26">
        <f t="shared" si="13"/>
        <v>-2.459352661641134E-2</v>
      </c>
      <c r="CO31" s="26">
        <f t="shared" si="13"/>
        <v>1.3086857503684924E-2</v>
      </c>
      <c r="CP31" s="26">
        <f t="shared" ref="CP31:CP46" si="14">((CP10-CO10)/CO10)</f>
        <v>1.9515972738058166E-4</v>
      </c>
      <c r="CQ31" s="26">
        <f>(CQ10-CP10)/CP10</f>
        <v>5.2897466627645955E-3</v>
      </c>
      <c r="CR31" s="26">
        <f t="shared" ref="CR31:CR45" si="15">(CR10-CQ10)/CQ10</f>
        <v>-2.591169456129001E-2</v>
      </c>
      <c r="CS31" s="26">
        <f t="shared" ref="CS31:CS46" si="16">(CS10-CR10)/CR10</f>
        <v>1.3258227656295274E-2</v>
      </c>
      <c r="CT31" s="26">
        <f t="shared" ref="CT31:CT45" si="17">(CT10-CS10)/CS10</f>
        <v>-2.7333895990127557E-2</v>
      </c>
      <c r="CU31" s="26">
        <f t="shared" ref="CU31:CU45" si="18">(CU10-CT10)/CT10</f>
        <v>7.310237770038616E-3</v>
      </c>
      <c r="CV31" s="26">
        <f t="shared" ref="CV31:CV46" si="19">(CV10-CU10)/CU10</f>
        <v>7.4218654737587897E-3</v>
      </c>
      <c r="CW31" s="26">
        <f t="shared" ref="CW31:CW44" si="20">(CW10-CV10)/CV10</f>
        <v>4.3994497238230963E-2</v>
      </c>
      <c r="CX31" s="26">
        <f t="shared" ref="CX31:CX46" si="21">(CX10-CW10)/CW10</f>
        <v>-2.9818468748921538E-3</v>
      </c>
      <c r="CY31" s="26">
        <f t="shared" ref="CY31:CZ46" si="22">(CY10-CX10)/CX10</f>
        <v>1.6461627873737224E-2</v>
      </c>
      <c r="CZ31" s="26">
        <f t="shared" si="22"/>
        <v>-7.8754696698811431E-3</v>
      </c>
      <c r="DA31" s="26">
        <f t="shared" ref="DA31:DA45" si="23">(DA10-CZ10)/CZ10</f>
        <v>2.4519616088646539E-2</v>
      </c>
      <c r="DB31" s="26">
        <f>(DB10-DA10)/DA10</f>
        <v>-3.3767629042244151E-3</v>
      </c>
      <c r="DC31" s="26">
        <f>(DC10-DB10)/DB10</f>
        <v>-4.2661677403556687E-3</v>
      </c>
      <c r="DD31" s="26">
        <f t="shared" ref="DD31:DF46" si="24">(DD10-DC10)/DC10</f>
        <v>-4.1470186460347436E-3</v>
      </c>
      <c r="DE31" s="26">
        <f t="shared" si="24"/>
        <v>8.1174211632309798E-2</v>
      </c>
      <c r="DF31" s="26">
        <f t="shared" ref="DF31:DI45" si="25">(DF10-DE10)/DE10</f>
        <v>1.2791390981549314E-2</v>
      </c>
      <c r="DG31" s="26">
        <f t="shared" si="25"/>
        <v>5.1329261869438182E-2</v>
      </c>
      <c r="DH31" s="26">
        <f t="shared" si="25"/>
        <v>-4.8763370678474811E-2</v>
      </c>
      <c r="DI31" s="26">
        <f t="shared" si="25"/>
        <v>2.2913490310050678E-2</v>
      </c>
      <c r="DJ31" s="26">
        <f t="shared" ref="DJ31:DK46" si="26">(DJ10-DI10)/DI10</f>
        <v>2.6306361940876145E-2</v>
      </c>
      <c r="DK31" s="26">
        <f t="shared" ref="DK31:DK37" si="27">(DK10-DJ10)/DJ10</f>
        <v>-3.4619378529453668E-2</v>
      </c>
      <c r="DL31" s="26">
        <f t="shared" ref="DL31:DL45" si="28">(DL10-DK10)/DK10</f>
        <v>2.823334346923214E-2</v>
      </c>
      <c r="DM31" s="26">
        <f t="shared" ref="DM31:DM46" si="29">(DM10-DL10)/DL10</f>
        <v>1.0204601672017505E-2</v>
      </c>
      <c r="DN31" s="26">
        <f t="shared" ref="DN31:DN46" si="30">(DN10-DM10)/DM10</f>
        <v>-1.1074478223132385E-2</v>
      </c>
      <c r="DO31" s="26">
        <f t="shared" ref="DO31:DR46" si="31">(DO10-DN10)/DN10</f>
        <v>-2.8823940968394856E-3</v>
      </c>
      <c r="DP31" s="26">
        <f t="shared" si="31"/>
        <v>-3.1082763217218961E-2</v>
      </c>
      <c r="DQ31" s="26">
        <f t="shared" si="8"/>
        <v>8.7680109281558353E-4</v>
      </c>
      <c r="DR31" s="26">
        <f t="shared" si="8"/>
        <v>3.6079364541425935E-2</v>
      </c>
      <c r="DS31" s="26">
        <f t="shared" ref="DS31:DS46" si="32">(DS10-DR10)/DR10</f>
        <v>5.6716360875974702E-4</v>
      </c>
      <c r="DT31" s="26">
        <f t="shared" ref="DT31:DT46" si="33">(DT10-DS10)/DS10</f>
        <v>-1.743539815162851E-2</v>
      </c>
      <c r="DU31" s="26">
        <f t="shared" ref="DU31:DU46" si="34">(DU10-DT10)/DT10</f>
        <v>-9.4507814053323355E-3</v>
      </c>
      <c r="DV31" s="26">
        <f t="shared" ref="DV31:DV46" si="35">(DV10-DU10)/DU10</f>
        <v>1.2400620944178795E-2</v>
      </c>
      <c r="DW31" s="26">
        <f t="shared" ref="DW31:DW46" si="36">(DW10-DV10)/DV10</f>
        <v>-1.2730986234443286E-3</v>
      </c>
      <c r="DX31" s="26">
        <f t="shared" ref="DX31:DX46" si="37">(DX10-DW10)/DW10</f>
        <v>-8.5524425663099837E-3</v>
      </c>
      <c r="DY31" s="26">
        <f t="shared" ref="DY31:DY46" si="38">(DY10-DX10)/DX10</f>
        <v>-9.3189108785101636E-3</v>
      </c>
      <c r="DZ31" s="26">
        <f t="shared" ref="DZ31:EI46" si="39">(DZ10-DY10)/DY10</f>
        <v>-9.6604720331044079E-3</v>
      </c>
      <c r="EA31" s="26">
        <f t="shared" si="39"/>
        <v>2.4559550249755192E-2</v>
      </c>
      <c r="EB31" s="26">
        <f>(EB10-EA10)/EA10</f>
        <v>8.5009953222567082E-3</v>
      </c>
      <c r="EC31" s="26">
        <f t="shared" si="9"/>
        <v>-3.2414785036242501E-4</v>
      </c>
      <c r="ED31" s="26">
        <f t="shared" si="9"/>
        <v>-3.5573460817847839E-2</v>
      </c>
      <c r="EE31" s="26">
        <f t="shared" si="9"/>
        <v>1.9567361651554621E-2</v>
      </c>
      <c r="EF31" s="26">
        <f t="shared" si="9"/>
        <v>2.0756522669892308E-2</v>
      </c>
      <c r="EG31" s="26">
        <f t="shared" si="9"/>
        <v>-2.6748511273726485E-2</v>
      </c>
      <c r="EH31" s="26">
        <f t="shared" si="9"/>
        <v>-3.7503305947191365E-4</v>
      </c>
      <c r="EI31" s="26">
        <f t="shared" si="9"/>
        <v>3.4795485785020478E-3</v>
      </c>
      <c r="EJ31" s="26">
        <f t="shared" ref="EJ31:EJ46" si="40">AVERAGE(DX31:EI31)</f>
        <v>-1.1407500006143619E-3</v>
      </c>
      <c r="EK31" s="48"/>
      <c r="EL31" s="47"/>
      <c r="EM31" s="47"/>
    </row>
    <row r="32" spans="1:143">
      <c r="A32" s="24">
        <v>3</v>
      </c>
      <c r="B32" s="24" t="s">
        <v>635</v>
      </c>
      <c r="C32" s="24" t="s">
        <v>635</v>
      </c>
      <c r="D32" s="33" t="s">
        <v>636</v>
      </c>
      <c r="E32" s="24" t="str">
        <f t="shared" si="10"/>
        <v>No</v>
      </c>
      <c r="F32" s="24" t="str">
        <f t="shared" si="11"/>
        <v>No</v>
      </c>
      <c r="G32" s="33" t="s">
        <v>636</v>
      </c>
      <c r="H32" s="24" t="s">
        <v>636</v>
      </c>
      <c r="I32" s="25" t="s">
        <v>16</v>
      </c>
      <c r="J32" s="22" t="s">
        <v>17</v>
      </c>
      <c r="K32" s="32">
        <v>2.587467E-3</v>
      </c>
      <c r="L32" s="26"/>
      <c r="M32" s="26">
        <f t="shared" si="1"/>
        <v>0</v>
      </c>
      <c r="N32" s="26">
        <f t="shared" ref="N32:BY32" si="41">(N11-M11)/M11</f>
        <v>4.1432975296589328E-3</v>
      </c>
      <c r="O32" s="26">
        <f t="shared" si="41"/>
        <v>0</v>
      </c>
      <c r="P32" s="26">
        <f t="shared" si="41"/>
        <v>1.4117676800308846E-2</v>
      </c>
      <c r="Q32" s="26">
        <f t="shared" si="41"/>
        <v>0</v>
      </c>
      <c r="R32" s="26">
        <f t="shared" si="41"/>
        <v>5.5358689292640852E-3</v>
      </c>
      <c r="S32" s="26">
        <f t="shared" si="41"/>
        <v>0</v>
      </c>
      <c r="T32" s="26">
        <f t="shared" si="41"/>
        <v>1.8898691913086851E-2</v>
      </c>
      <c r="U32" s="26">
        <f t="shared" si="41"/>
        <v>0</v>
      </c>
      <c r="V32" s="26">
        <f t="shared" si="41"/>
        <v>4.1158030841763806E-3</v>
      </c>
      <c r="W32" s="26">
        <f t="shared" si="41"/>
        <v>0</v>
      </c>
      <c r="X32" s="26">
        <f t="shared" si="41"/>
        <v>1.5537691782478436E-3</v>
      </c>
      <c r="Y32" s="26">
        <f t="shared" si="41"/>
        <v>0</v>
      </c>
      <c r="Z32" s="26">
        <f t="shared" si="41"/>
        <v>-6.4932445076182179E-3</v>
      </c>
      <c r="AA32" s="26">
        <f t="shared" si="41"/>
        <v>0</v>
      </c>
      <c r="AB32" s="26">
        <f t="shared" si="41"/>
        <v>6.5938489372400877E-2</v>
      </c>
      <c r="AC32" s="26">
        <f t="shared" si="41"/>
        <v>0</v>
      </c>
      <c r="AD32" s="26">
        <f t="shared" si="41"/>
        <v>1.1564257787949376E-2</v>
      </c>
      <c r="AE32" s="26">
        <f t="shared" si="41"/>
        <v>0</v>
      </c>
      <c r="AF32" s="26">
        <f t="shared" si="41"/>
        <v>2.0026823817150902E-2</v>
      </c>
      <c r="AG32" s="26">
        <f t="shared" si="41"/>
        <v>0</v>
      </c>
      <c r="AH32" s="26">
        <f t="shared" si="41"/>
        <v>2.0011481985694534E-2</v>
      </c>
      <c r="AI32" s="26">
        <f t="shared" si="41"/>
        <v>0</v>
      </c>
      <c r="AJ32" s="26">
        <f t="shared" si="41"/>
        <v>7.5181380764271968E-3</v>
      </c>
      <c r="AK32" s="26">
        <f t="shared" si="41"/>
        <v>0</v>
      </c>
      <c r="AL32" s="26">
        <f t="shared" si="41"/>
        <v>1.7170949661352998E-2</v>
      </c>
      <c r="AM32" s="26">
        <f t="shared" si="41"/>
        <v>0</v>
      </c>
      <c r="AN32" s="26">
        <f t="shared" si="41"/>
        <v>4.3547882592026028E-2</v>
      </c>
      <c r="AO32" s="26">
        <f t="shared" si="41"/>
        <v>0</v>
      </c>
      <c r="AP32" s="26">
        <f t="shared" si="41"/>
        <v>3.86339366974532E-2</v>
      </c>
      <c r="AQ32" s="26">
        <f t="shared" si="41"/>
        <v>0</v>
      </c>
      <c r="AR32" s="26">
        <f t="shared" si="41"/>
        <v>5.0110285045553003E-2</v>
      </c>
      <c r="AS32" s="26">
        <f t="shared" si="41"/>
        <v>0</v>
      </c>
      <c r="AT32" s="26">
        <f t="shared" si="41"/>
        <v>1.0128027698463229E-2</v>
      </c>
      <c r="AU32" s="26">
        <f t="shared" si="41"/>
        <v>0</v>
      </c>
      <c r="AV32" s="26">
        <f t="shared" si="41"/>
        <v>4.4416813378763173E-2</v>
      </c>
      <c r="AW32" s="26">
        <f t="shared" si="41"/>
        <v>0</v>
      </c>
      <c r="AX32" s="26">
        <f t="shared" si="41"/>
        <v>4.6409093476699484E-2</v>
      </c>
      <c r="AY32" s="26">
        <f t="shared" si="41"/>
        <v>0</v>
      </c>
      <c r="AZ32" s="26">
        <f t="shared" si="41"/>
        <v>-6.461268154656614E-3</v>
      </c>
      <c r="BA32" s="26">
        <f t="shared" si="41"/>
        <v>0</v>
      </c>
      <c r="BB32" s="26">
        <f t="shared" si="41"/>
        <v>1.6582852810066058E-2</v>
      </c>
      <c r="BC32" s="26">
        <f t="shared" si="41"/>
        <v>0</v>
      </c>
      <c r="BD32" s="26">
        <f t="shared" si="41"/>
        <v>-2.2338974733663044E-3</v>
      </c>
      <c r="BE32" s="26">
        <f t="shared" si="41"/>
        <v>0</v>
      </c>
      <c r="BF32" s="26">
        <f t="shared" si="41"/>
        <v>-1.0522194223908363E-2</v>
      </c>
      <c r="BG32" s="26">
        <f t="shared" si="41"/>
        <v>0</v>
      </c>
      <c r="BH32" s="26">
        <f t="shared" si="41"/>
        <v>3.4721345454024547E-4</v>
      </c>
      <c r="BI32" s="26">
        <f t="shared" si="41"/>
        <v>0</v>
      </c>
      <c r="BJ32" s="26">
        <f t="shared" si="41"/>
        <v>1.7774126313874133E-2</v>
      </c>
      <c r="BK32" s="26">
        <f t="shared" si="41"/>
        <v>0</v>
      </c>
      <c r="BL32" s="26">
        <f t="shared" si="41"/>
        <v>-8.4860474449679969E-4</v>
      </c>
      <c r="BM32" s="26">
        <f t="shared" si="41"/>
        <v>0</v>
      </c>
      <c r="BN32" s="26">
        <f t="shared" si="41"/>
        <v>-2.0443976443556923E-2</v>
      </c>
      <c r="BO32" s="26">
        <f t="shared" si="41"/>
        <v>0</v>
      </c>
      <c r="BP32" s="26">
        <f t="shared" si="41"/>
        <v>-1.4350541419554817E-3</v>
      </c>
      <c r="BQ32" s="26">
        <f t="shared" si="41"/>
        <v>0</v>
      </c>
      <c r="BR32" s="26">
        <f t="shared" si="41"/>
        <v>-1.0310884543972332E-2</v>
      </c>
      <c r="BS32" s="26">
        <f t="shared" si="41"/>
        <v>0</v>
      </c>
      <c r="BT32" s="26">
        <f t="shared" si="41"/>
        <v>-4.0205670548894198E-4</v>
      </c>
      <c r="BU32" s="26">
        <f t="shared" si="41"/>
        <v>0</v>
      </c>
      <c r="BV32" s="26">
        <f t="shared" si="41"/>
        <v>-7.3978517486403394E-3</v>
      </c>
      <c r="BW32" s="26">
        <f t="shared" si="41"/>
        <v>0</v>
      </c>
      <c r="BX32" s="26">
        <f t="shared" si="41"/>
        <v>0</v>
      </c>
      <c r="BY32" s="26">
        <f t="shared" si="41"/>
        <v>0</v>
      </c>
      <c r="BZ32" s="26">
        <f t="shared" ref="BZ32:CO32" si="42">(BZ11-BY11)/BY11</f>
        <v>4.2776198126884607E-3</v>
      </c>
      <c r="CA32" s="26">
        <f t="shared" si="42"/>
        <v>0</v>
      </c>
      <c r="CB32" s="26">
        <f t="shared" si="42"/>
        <v>-7.0192789732746478E-3</v>
      </c>
      <c r="CC32" s="26">
        <f t="shared" si="42"/>
        <v>0</v>
      </c>
      <c r="CD32" s="26">
        <f t="shared" si="42"/>
        <v>-1.6650162890399316E-2</v>
      </c>
      <c r="CE32" s="26">
        <f t="shared" si="42"/>
        <v>0</v>
      </c>
      <c r="CF32" s="26">
        <f t="shared" si="42"/>
        <v>-1.5590310358307568E-3</v>
      </c>
      <c r="CG32" s="26">
        <f t="shared" si="42"/>
        <v>0</v>
      </c>
      <c r="CH32" s="26">
        <f t="shared" si="42"/>
        <v>3.9369506488891887E-3</v>
      </c>
      <c r="CI32" s="26">
        <f t="shared" si="42"/>
        <v>0</v>
      </c>
      <c r="CJ32" s="26">
        <f t="shared" si="42"/>
        <v>1.2619321590207781E-2</v>
      </c>
      <c r="CK32" s="26">
        <f t="shared" si="42"/>
        <v>0</v>
      </c>
      <c r="CL32" s="26">
        <f t="shared" si="42"/>
        <v>3.9614096046602558E-3</v>
      </c>
      <c r="CM32" s="26">
        <f t="shared" si="4"/>
        <v>0</v>
      </c>
      <c r="CN32" s="26">
        <f t="shared" si="42"/>
        <v>-0.40749968562464595</v>
      </c>
      <c r="CO32" s="26">
        <f t="shared" si="42"/>
        <v>0</v>
      </c>
      <c r="CP32" s="26">
        <f t="shared" si="14"/>
        <v>-1.2177289759212472E-2</v>
      </c>
      <c r="CQ32" s="26">
        <f t="shared" ref="CQ32:CQ46" si="43">(CQ11-CP11)/CP11</f>
        <v>-6.3402747899465811E-3</v>
      </c>
      <c r="CR32" s="26">
        <f t="shared" si="15"/>
        <v>5.8980020199681099E-3</v>
      </c>
      <c r="CS32" s="26">
        <f t="shared" si="16"/>
        <v>1.553238194147079E-3</v>
      </c>
      <c r="CT32" s="26">
        <f t="shared" si="17"/>
        <v>1.2803787755411573E-3</v>
      </c>
      <c r="CU32" s="26">
        <f t="shared" si="18"/>
        <v>1.104352773871753E-4</v>
      </c>
      <c r="CV32" s="26">
        <f t="shared" si="19"/>
        <v>1.1900782340372711E-2</v>
      </c>
      <c r="CW32" s="26">
        <f t="shared" si="20"/>
        <v>1.8504711953246756E-2</v>
      </c>
      <c r="CX32" s="26">
        <f t="shared" si="21"/>
        <v>1.8308771191204561E-2</v>
      </c>
      <c r="CY32" s="26">
        <f t="shared" si="22"/>
        <v>7.7520304088151738E-4</v>
      </c>
      <c r="CZ32" s="26">
        <f t="shared" si="22"/>
        <v>1.4490955271669874E-3</v>
      </c>
      <c r="DA32" s="26">
        <f t="shared" si="23"/>
        <v>2.8795205978481122E-3</v>
      </c>
      <c r="DB32" s="26">
        <f t="shared" ref="DB32:DB46" si="44">(DB11-DA11)/DA11</f>
        <v>1.5659819416334686E-3</v>
      </c>
      <c r="DC32" s="26">
        <f t="shared" ref="DC32:DC37" si="45">(DC11-DB11)/DB11</f>
        <v>-4.7907759009354406E-3</v>
      </c>
      <c r="DD32" s="26">
        <f t="shared" si="24"/>
        <v>-7.4415497878879636E-3</v>
      </c>
      <c r="DE32" s="26">
        <f t="shared" si="24"/>
        <v>2.3769274894015514E-2</v>
      </c>
      <c r="DF32" s="26">
        <f t="shared" si="25"/>
        <v>4.2880638316045959E-2</v>
      </c>
      <c r="DG32" s="26">
        <f t="shared" si="25"/>
        <v>-4.6285451318228872E-3</v>
      </c>
      <c r="DH32" s="26">
        <f t="shared" si="25"/>
        <v>2.0691970043635832E-2</v>
      </c>
      <c r="DI32" s="26">
        <f t="shared" si="25"/>
        <v>1.0364789453109773E-2</v>
      </c>
      <c r="DJ32" s="26">
        <f t="shared" si="26"/>
        <v>-9.5905347973056394E-4</v>
      </c>
      <c r="DK32" s="26">
        <f t="shared" si="27"/>
        <v>1.1127648611300027E-2</v>
      </c>
      <c r="DL32" s="26">
        <f t="shared" si="28"/>
        <v>2.2433822439098101E-2</v>
      </c>
      <c r="DM32" s="26">
        <f t="shared" si="29"/>
        <v>1.5825263027653243E-2</v>
      </c>
      <c r="DN32" s="26">
        <f t="shared" si="30"/>
        <v>3.0208285595121911E-3</v>
      </c>
      <c r="DO32" s="26">
        <f t="shared" si="31"/>
        <v>8.7307813930472874E-3</v>
      </c>
      <c r="DP32" s="26">
        <f t="shared" si="31"/>
        <v>6.1143922457775508E-3</v>
      </c>
      <c r="DQ32" s="26">
        <f t="shared" si="8"/>
        <v>9.6449801780977579E-3</v>
      </c>
      <c r="DR32" s="26">
        <f t="shared" si="8"/>
        <v>8.9812354963561807E-3</v>
      </c>
      <c r="DS32" s="26">
        <f t="shared" si="32"/>
        <v>2.8227775198460215E-3</v>
      </c>
      <c r="DT32" s="26">
        <f t="shared" si="33"/>
        <v>9.464836808126386E-3</v>
      </c>
      <c r="DU32" s="26">
        <f t="shared" si="34"/>
        <v>3.5775988994651924E-3</v>
      </c>
      <c r="DV32" s="26">
        <f t="shared" si="35"/>
        <v>3.1291414119400578E-4</v>
      </c>
      <c r="DW32" s="26">
        <f t="shared" si="36"/>
        <v>0</v>
      </c>
      <c r="DX32" s="26">
        <f t="shared" si="37"/>
        <v>0</v>
      </c>
      <c r="DY32" s="26">
        <f t="shared" si="38"/>
        <v>1.4482687041795641E-2</v>
      </c>
      <c r="DZ32" s="26">
        <f t="shared" si="39"/>
        <v>-9.5931672152574261E-3</v>
      </c>
      <c r="EA32" s="26">
        <f t="shared" si="39"/>
        <v>2.183669567981036E-3</v>
      </c>
      <c r="EB32" s="26">
        <f t="shared" si="9"/>
        <v>-7.6850488238125398E-3</v>
      </c>
      <c r="EC32" s="26">
        <f t="shared" si="9"/>
        <v>4.4880623754227416E-3</v>
      </c>
      <c r="ED32" s="26">
        <f t="shared" si="9"/>
        <v>-6.3115173893654184E-3</v>
      </c>
      <c r="EE32" s="26">
        <f t="shared" si="9"/>
        <v>1.9212428949041249E-2</v>
      </c>
      <c r="EF32" s="26">
        <f t="shared" si="9"/>
        <v>-5.1947993472039851E-3</v>
      </c>
      <c r="EG32" s="26">
        <f t="shared" si="9"/>
        <v>5.2219262060503226E-3</v>
      </c>
      <c r="EH32" s="26">
        <f t="shared" si="9"/>
        <v>4.5307324720242756E-3</v>
      </c>
      <c r="EI32" s="26">
        <f t="shared" si="9"/>
        <v>-2.1765377664538146E-2</v>
      </c>
      <c r="EJ32" s="26">
        <f t="shared" si="40"/>
        <v>-3.5866985655187526E-5</v>
      </c>
      <c r="EK32" s="48"/>
      <c r="EL32" s="47"/>
      <c r="EM32" s="47"/>
    </row>
    <row r="33" spans="1:143">
      <c r="A33" s="24">
        <v>4</v>
      </c>
      <c r="B33" s="24" t="s">
        <v>635</v>
      </c>
      <c r="C33" s="24" t="s">
        <v>636</v>
      </c>
      <c r="D33" s="24" t="s">
        <v>636</v>
      </c>
      <c r="E33" s="24" t="str">
        <f t="shared" si="10"/>
        <v>No</v>
      </c>
      <c r="F33" s="24" t="str">
        <f t="shared" si="11"/>
        <v>No</v>
      </c>
      <c r="G33" s="24" t="s">
        <v>636</v>
      </c>
      <c r="H33" s="33" t="s">
        <v>636</v>
      </c>
      <c r="I33" s="25" t="s">
        <v>20</v>
      </c>
      <c r="J33" s="22" t="s">
        <v>21</v>
      </c>
      <c r="K33" s="32">
        <v>7.50887E-3</v>
      </c>
      <c r="L33" s="26"/>
      <c r="M33" s="26">
        <f t="shared" si="1"/>
        <v>-9.8570248485365629E-3</v>
      </c>
      <c r="N33" s="26">
        <f t="shared" ref="N33:BY33" si="46">(N12-M12)/M12</f>
        <v>-5.1652826727510009E-3</v>
      </c>
      <c r="O33" s="26">
        <f t="shared" si="46"/>
        <v>1.0373594271348379E-2</v>
      </c>
      <c r="P33" s="26">
        <f t="shared" si="46"/>
        <v>6.2541247460688914E-3</v>
      </c>
      <c r="Q33" s="26">
        <f t="shared" si="46"/>
        <v>6.0244016280275087E-4</v>
      </c>
      <c r="R33" s="26">
        <f t="shared" si="46"/>
        <v>-1.5488503491615927E-2</v>
      </c>
      <c r="S33" s="26">
        <f t="shared" si="46"/>
        <v>7.0738390075690619E-3</v>
      </c>
      <c r="T33" s="26">
        <f t="shared" si="46"/>
        <v>-1.0184624102684795E-3</v>
      </c>
      <c r="U33" s="26">
        <f t="shared" si="46"/>
        <v>2.0957883382339813E-2</v>
      </c>
      <c r="V33" s="26">
        <f t="shared" si="46"/>
        <v>-8.0692876962485029E-3</v>
      </c>
      <c r="W33" s="26">
        <f t="shared" si="46"/>
        <v>1.3742036525438534E-2</v>
      </c>
      <c r="X33" s="26">
        <f t="shared" si="46"/>
        <v>-1.4433666514812989E-2</v>
      </c>
      <c r="Y33" s="26">
        <f t="shared" si="46"/>
        <v>-3.1746433718100051E-3</v>
      </c>
      <c r="Z33" s="26">
        <f t="shared" si="46"/>
        <v>1.0872884545126639E-3</v>
      </c>
      <c r="AA33" s="26">
        <f t="shared" si="46"/>
        <v>-1.4966530628184283E-3</v>
      </c>
      <c r="AB33" s="26">
        <f t="shared" si="46"/>
        <v>-5.7663918267310014E-3</v>
      </c>
      <c r="AC33" s="26">
        <f t="shared" si="46"/>
        <v>-1.2062826284112172E-2</v>
      </c>
      <c r="AD33" s="26">
        <f t="shared" si="46"/>
        <v>1.1908135439142256E-4</v>
      </c>
      <c r="AE33" s="26">
        <f t="shared" si="46"/>
        <v>3.5279016277394723E-3</v>
      </c>
      <c r="AF33" s="26">
        <f t="shared" si="46"/>
        <v>2.9226254076132403E-2</v>
      </c>
      <c r="AG33" s="26">
        <f t="shared" si="46"/>
        <v>-6.1619764892270942E-3</v>
      </c>
      <c r="AH33" s="26">
        <f t="shared" si="46"/>
        <v>9.4855343937341029E-3</v>
      </c>
      <c r="AI33" s="26">
        <f t="shared" si="46"/>
        <v>1.599293060668636E-3</v>
      </c>
      <c r="AJ33" s="26">
        <f t="shared" si="46"/>
        <v>2.2651158523089011E-2</v>
      </c>
      <c r="AK33" s="26">
        <f t="shared" si="46"/>
        <v>2.9479180336697032E-2</v>
      </c>
      <c r="AL33" s="26">
        <f t="shared" si="46"/>
        <v>-5.9179600319683315E-3</v>
      </c>
      <c r="AM33" s="26">
        <f t="shared" si="46"/>
        <v>-1.433609495792133E-2</v>
      </c>
      <c r="AN33" s="26">
        <f t="shared" si="46"/>
        <v>2.6082673814835762E-2</v>
      </c>
      <c r="AO33" s="26">
        <f t="shared" si="46"/>
        <v>8.8268494646074457E-3</v>
      </c>
      <c r="AP33" s="26">
        <f t="shared" si="46"/>
        <v>-2.310350952488387E-2</v>
      </c>
      <c r="AQ33" s="26">
        <f t="shared" si="46"/>
        <v>1.594881323829354E-2</v>
      </c>
      <c r="AR33" s="26">
        <f t="shared" si="46"/>
        <v>1.1262313840029353E-2</v>
      </c>
      <c r="AS33" s="26">
        <f t="shared" si="46"/>
        <v>-3.9850625960401757E-3</v>
      </c>
      <c r="AT33" s="26">
        <f t="shared" si="46"/>
        <v>7.7565767713334002E-3</v>
      </c>
      <c r="AU33" s="26">
        <f t="shared" si="46"/>
        <v>1.1366285479035872E-2</v>
      </c>
      <c r="AV33" s="26">
        <f t="shared" si="46"/>
        <v>3.2440598969095759E-5</v>
      </c>
      <c r="AW33" s="26">
        <f t="shared" si="46"/>
        <v>-1.3855517893560076E-2</v>
      </c>
      <c r="AX33" s="26">
        <f t="shared" si="46"/>
        <v>2.3251138446235244E-2</v>
      </c>
      <c r="AY33" s="26">
        <f t="shared" si="46"/>
        <v>-1.0764235229130599E-2</v>
      </c>
      <c r="AZ33" s="26">
        <f t="shared" si="46"/>
        <v>6.1963933457921819E-3</v>
      </c>
      <c r="BA33" s="26">
        <f t="shared" si="46"/>
        <v>2.4614099658959863E-2</v>
      </c>
      <c r="BB33" s="26">
        <f t="shared" si="46"/>
        <v>-6.9422841786879134E-3</v>
      </c>
      <c r="BC33" s="26">
        <f t="shared" si="46"/>
        <v>-5.1097706898258185E-3</v>
      </c>
      <c r="BD33" s="26">
        <f t="shared" si="46"/>
        <v>6.4034318061670882E-3</v>
      </c>
      <c r="BE33" s="26">
        <f t="shared" si="46"/>
        <v>5.657326036443539E-3</v>
      </c>
      <c r="BF33" s="26">
        <f t="shared" si="46"/>
        <v>-1.2233915038717409E-2</v>
      </c>
      <c r="BG33" s="26">
        <f t="shared" si="46"/>
        <v>4.1760921093945691E-2</v>
      </c>
      <c r="BH33" s="26">
        <f t="shared" si="46"/>
        <v>-3.8100896477959302E-3</v>
      </c>
      <c r="BI33" s="26">
        <f t="shared" si="46"/>
        <v>1.3496063661498291E-2</v>
      </c>
      <c r="BJ33" s="26">
        <f t="shared" si="46"/>
        <v>-5.9587977489913716E-3</v>
      </c>
      <c r="BK33" s="26">
        <f t="shared" si="46"/>
        <v>0</v>
      </c>
      <c r="BL33" s="26">
        <f t="shared" si="46"/>
        <v>1.1290522055858046E-2</v>
      </c>
      <c r="BM33" s="26">
        <f t="shared" si="46"/>
        <v>-1.0457574294772103E-2</v>
      </c>
      <c r="BN33" s="26">
        <f t="shared" si="46"/>
        <v>2.8385637676955216E-2</v>
      </c>
      <c r="BO33" s="26">
        <f t="shared" si="46"/>
        <v>-5.5449998405379935E-3</v>
      </c>
      <c r="BP33" s="26">
        <f t="shared" si="46"/>
        <v>-1.2897517582289172E-3</v>
      </c>
      <c r="BQ33" s="26">
        <f t="shared" si="46"/>
        <v>-7.9425409004569413E-3</v>
      </c>
      <c r="BR33" s="26">
        <f t="shared" si="46"/>
        <v>-7.4334044221382256E-3</v>
      </c>
      <c r="BS33" s="26">
        <f t="shared" si="46"/>
        <v>-7.1662503717827598E-3</v>
      </c>
      <c r="BT33" s="26">
        <f t="shared" si="46"/>
        <v>1.8036742347011518E-2</v>
      </c>
      <c r="BU33" s="26">
        <f t="shared" si="46"/>
        <v>-4.2923975818314836E-4</v>
      </c>
      <c r="BV33" s="26">
        <f t="shared" si="46"/>
        <v>1.7122889199688439E-3</v>
      </c>
      <c r="BW33" s="26">
        <f t="shared" si="46"/>
        <v>7.2976929188163014E-3</v>
      </c>
      <c r="BX33" s="26">
        <f t="shared" si="46"/>
        <v>-3.8903376931028692E-3</v>
      </c>
      <c r="BY33" s="26">
        <f t="shared" si="46"/>
        <v>-5.8822170230005905E-3</v>
      </c>
      <c r="BZ33" s="26">
        <f t="shared" ref="BZ33:CO33" si="47">(BZ12-BY12)/BY12</f>
        <v>9.6145238236938952E-4</v>
      </c>
      <c r="CA33" s="26">
        <f t="shared" si="47"/>
        <v>1.187344740181182E-2</v>
      </c>
      <c r="CB33" s="26">
        <f t="shared" si="47"/>
        <v>2.9485407863734177E-3</v>
      </c>
      <c r="CC33" s="26">
        <f t="shared" si="47"/>
        <v>-2.9547748365195976E-2</v>
      </c>
      <c r="CD33" s="26">
        <f t="shared" si="47"/>
        <v>1.8973803692623466E-2</v>
      </c>
      <c r="CE33" s="26">
        <f t="shared" si="47"/>
        <v>1.5935856347126368E-2</v>
      </c>
      <c r="CF33" s="26">
        <f t="shared" si="47"/>
        <v>-4.3806500614820493E-3</v>
      </c>
      <c r="CG33" s="26">
        <f t="shared" si="47"/>
        <v>1.1432858600714135E-2</v>
      </c>
      <c r="CH33" s="26">
        <f t="shared" si="47"/>
        <v>1.0631597988670843E-2</v>
      </c>
      <c r="CI33" s="26">
        <f t="shared" si="47"/>
        <v>-1.7247553537257189E-2</v>
      </c>
      <c r="CJ33" s="26">
        <f t="shared" si="47"/>
        <v>9.1482234526430624E-3</v>
      </c>
      <c r="CK33" s="26">
        <f t="shared" si="47"/>
        <v>-5.0249315007684875E-4</v>
      </c>
      <c r="CL33" s="26">
        <f t="shared" si="47"/>
        <v>7.199777621782975E-3</v>
      </c>
      <c r="CM33" s="26">
        <f t="shared" si="4"/>
        <v>-5.4137508746068277E-4</v>
      </c>
      <c r="CN33" s="26">
        <f t="shared" si="47"/>
        <v>2.272399713441418E-3</v>
      </c>
      <c r="CO33" s="26">
        <f t="shared" si="47"/>
        <v>1.1728895226128745E-3</v>
      </c>
      <c r="CP33" s="26">
        <f t="shared" si="14"/>
        <v>-1.1933142092668728E-2</v>
      </c>
      <c r="CQ33" s="26">
        <f t="shared" si="43"/>
        <v>1.5566523831599172E-2</v>
      </c>
      <c r="CR33" s="26">
        <f t="shared" si="15"/>
        <v>-1.381315991682518E-2</v>
      </c>
      <c r="CS33" s="26">
        <f t="shared" si="16"/>
        <v>-3.3835936825936659E-3</v>
      </c>
      <c r="CT33" s="26">
        <f t="shared" si="17"/>
        <v>3.1766361825177592E-3</v>
      </c>
      <c r="CU33" s="26">
        <f t="shared" si="18"/>
        <v>-6.1799065068346296E-4</v>
      </c>
      <c r="CV33" s="26">
        <f t="shared" si="19"/>
        <v>4.3754206381500836E-3</v>
      </c>
      <c r="CW33" s="26">
        <f t="shared" si="20"/>
        <v>-1.5403699455605362E-2</v>
      </c>
      <c r="CX33" s="26">
        <f t="shared" si="21"/>
        <v>1.024238392027897E-2</v>
      </c>
      <c r="CY33" s="26">
        <f t="shared" si="22"/>
        <v>-5.6760439988510474E-3</v>
      </c>
      <c r="CZ33" s="26">
        <f t="shared" si="22"/>
        <v>5.7913954023206832E-3</v>
      </c>
      <c r="DA33" s="26">
        <f t="shared" si="23"/>
        <v>-2.8073631850003476E-2</v>
      </c>
      <c r="DB33" s="26">
        <f t="shared" si="44"/>
        <v>-1.0397658082633814E-2</v>
      </c>
      <c r="DC33" s="26">
        <f t="shared" si="45"/>
        <v>-1.0706678923242854E-2</v>
      </c>
      <c r="DD33" s="26">
        <f t="shared" si="24"/>
        <v>1.967689155434553E-2</v>
      </c>
      <c r="DE33" s="26">
        <f t="shared" si="24"/>
        <v>-1.0143690229734111E-2</v>
      </c>
      <c r="DF33" s="26">
        <f t="shared" si="25"/>
        <v>1.2011285653272851E-2</v>
      </c>
      <c r="DG33" s="26">
        <f t="shared" si="25"/>
        <v>-8.7348898942379606E-3</v>
      </c>
      <c r="DH33" s="26">
        <f t="shared" si="25"/>
        <v>-1.6697692110206459E-2</v>
      </c>
      <c r="DI33" s="26">
        <f t="shared" si="25"/>
        <v>1.9682406894568634E-2</v>
      </c>
      <c r="DJ33" s="26">
        <f t="shared" si="26"/>
        <v>-9.1874923803417705E-3</v>
      </c>
      <c r="DK33" s="26">
        <f t="shared" si="27"/>
        <v>-2.1987931533343959E-4</v>
      </c>
      <c r="DL33" s="26">
        <f t="shared" si="28"/>
        <v>-9.0345646192178924E-3</v>
      </c>
      <c r="DM33" s="26">
        <f t="shared" si="29"/>
        <v>1.5190007257701534E-2</v>
      </c>
      <c r="DN33" s="26">
        <f t="shared" si="30"/>
        <v>2.1497414872229666E-3</v>
      </c>
      <c r="DO33" s="26">
        <f t="shared" si="31"/>
        <v>3.7262790259178411E-3</v>
      </c>
      <c r="DP33" s="26">
        <f t="shared" si="31"/>
        <v>5.3239767458450864E-3</v>
      </c>
      <c r="DQ33" s="26">
        <f t="shared" si="8"/>
        <v>-6.1094489614151419E-3</v>
      </c>
      <c r="DR33" s="26">
        <f t="shared" si="8"/>
        <v>-1.856466514573871E-2</v>
      </c>
      <c r="DS33" s="26">
        <f t="shared" si="32"/>
        <v>9.0668378681160091E-3</v>
      </c>
      <c r="DT33" s="26">
        <f t="shared" si="33"/>
        <v>2.0456149256263531E-2</v>
      </c>
      <c r="DU33" s="26">
        <f t="shared" si="34"/>
        <v>-3.3280714337726816E-3</v>
      </c>
      <c r="DV33" s="26">
        <f t="shared" si="35"/>
        <v>7.6901848818640272E-3</v>
      </c>
      <c r="DW33" s="26">
        <f t="shared" si="36"/>
        <v>-1.2806399124938497E-2</v>
      </c>
      <c r="DX33" s="26">
        <f t="shared" si="37"/>
        <v>9.832444281156533E-3</v>
      </c>
      <c r="DY33" s="26">
        <f t="shared" si="38"/>
        <v>-5.9960760121849522E-3</v>
      </c>
      <c r="DZ33" s="26">
        <f t="shared" si="39"/>
        <v>6.8986084842043898E-3</v>
      </c>
      <c r="EA33" s="26">
        <f t="shared" si="39"/>
        <v>-1.0389550424181137E-2</v>
      </c>
      <c r="EB33" s="26">
        <f t="shared" si="9"/>
        <v>2.1755352404940415E-3</v>
      </c>
      <c r="EC33" s="26">
        <f t="shared" si="9"/>
        <v>9.3444790480356754E-3</v>
      </c>
      <c r="ED33" s="26">
        <f t="shared" si="9"/>
        <v>-4.7855881399618974E-3</v>
      </c>
      <c r="EE33" s="26">
        <f t="shared" si="9"/>
        <v>5.3921576069112884E-3</v>
      </c>
      <c r="EF33" s="26">
        <f t="shared" si="9"/>
        <v>-2.1753646540941876E-3</v>
      </c>
      <c r="EG33" s="26">
        <f t="shared" si="9"/>
        <v>9.200497439996869E-3</v>
      </c>
      <c r="EH33" s="26">
        <f t="shared" si="9"/>
        <v>-2.4207386571707099E-2</v>
      </c>
      <c r="EI33" s="26">
        <f t="shared" si="9"/>
        <v>-6.1120829003018338E-4</v>
      </c>
      <c r="EJ33" s="26">
        <f t="shared" si="40"/>
        <v>-4.4345433261338852E-4</v>
      </c>
      <c r="EK33" s="48"/>
      <c r="EL33" s="47"/>
      <c r="EM33" s="47"/>
    </row>
    <row r="34" spans="1:143">
      <c r="A34" s="24">
        <v>5</v>
      </c>
      <c r="B34" s="24" t="s">
        <v>635</v>
      </c>
      <c r="C34" s="24" t="s">
        <v>636</v>
      </c>
      <c r="D34" s="24" t="s">
        <v>636</v>
      </c>
      <c r="E34" s="24" t="str">
        <f t="shared" si="10"/>
        <v>No</v>
      </c>
      <c r="F34" s="24" t="str">
        <f t="shared" si="11"/>
        <v>No</v>
      </c>
      <c r="G34" s="24" t="s">
        <v>636</v>
      </c>
      <c r="H34" s="24" t="s">
        <v>635</v>
      </c>
      <c r="I34" s="25" t="s">
        <v>24</v>
      </c>
      <c r="J34" s="22" t="s">
        <v>25</v>
      </c>
      <c r="K34" s="32">
        <v>1.4616953E-2</v>
      </c>
      <c r="L34" s="26"/>
      <c r="M34" s="26">
        <f t="shared" si="1"/>
        <v>4.9307500868574269E-3</v>
      </c>
      <c r="N34" s="26">
        <f t="shared" ref="N34:BY34" si="48">(N13-M13)/M13</f>
        <v>1.6696596812376313E-2</v>
      </c>
      <c r="O34" s="26">
        <f t="shared" si="48"/>
        <v>-2.0565797621629337E-3</v>
      </c>
      <c r="P34" s="26">
        <f t="shared" si="48"/>
        <v>8.1351195849289921E-3</v>
      </c>
      <c r="Q34" s="26">
        <f t="shared" si="48"/>
        <v>-1.1693373290758959E-2</v>
      </c>
      <c r="R34" s="26">
        <f t="shared" si="48"/>
        <v>1.5546646579844884E-3</v>
      </c>
      <c r="S34" s="26">
        <f t="shared" si="48"/>
        <v>-3.0451036177217214E-3</v>
      </c>
      <c r="T34" s="26">
        <f t="shared" si="48"/>
        <v>5.9677319586692711E-3</v>
      </c>
      <c r="U34" s="26">
        <f t="shared" si="48"/>
        <v>9.8242410348778376E-3</v>
      </c>
      <c r="V34" s="26">
        <f t="shared" si="48"/>
        <v>-5.5008623642370611E-3</v>
      </c>
      <c r="W34" s="26">
        <f t="shared" si="48"/>
        <v>2.5758243870209921E-3</v>
      </c>
      <c r="X34" s="26">
        <f t="shared" si="48"/>
        <v>-8.265978883160852E-3</v>
      </c>
      <c r="Y34" s="26">
        <f t="shared" si="48"/>
        <v>3.0197523433655029E-2</v>
      </c>
      <c r="Z34" s="26">
        <f t="shared" si="48"/>
        <v>1.1768090171811995E-2</v>
      </c>
      <c r="AA34" s="26">
        <f t="shared" si="48"/>
        <v>-3.7591498682930942E-2</v>
      </c>
      <c r="AB34" s="26">
        <f t="shared" si="48"/>
        <v>1.0197042597513617E-2</v>
      </c>
      <c r="AC34" s="26">
        <f t="shared" si="48"/>
        <v>5.9257640818433169E-3</v>
      </c>
      <c r="AD34" s="26">
        <f t="shared" si="48"/>
        <v>2.3381456556687327E-2</v>
      </c>
      <c r="AE34" s="26">
        <f t="shared" si="48"/>
        <v>-9.9360328977430735E-3</v>
      </c>
      <c r="AF34" s="26">
        <f t="shared" si="48"/>
        <v>3.5843107506216402E-3</v>
      </c>
      <c r="AG34" s="26">
        <f t="shared" si="48"/>
        <v>1.1149881949977104E-2</v>
      </c>
      <c r="AH34" s="26">
        <f t="shared" si="48"/>
        <v>1.2474257590737521E-3</v>
      </c>
      <c r="AI34" s="26">
        <f t="shared" si="48"/>
        <v>1.2660806656990457E-2</v>
      </c>
      <c r="AJ34" s="26">
        <f t="shared" si="48"/>
        <v>-8.6977723051822609E-3</v>
      </c>
      <c r="AK34" s="26">
        <f t="shared" si="48"/>
        <v>5.8941315544990616E-2</v>
      </c>
      <c r="AL34" s="26">
        <f t="shared" si="48"/>
        <v>-8.0666602281926469E-3</v>
      </c>
      <c r="AM34" s="26">
        <f t="shared" si="48"/>
        <v>2.1294493889789247E-2</v>
      </c>
      <c r="AN34" s="26">
        <f t="shared" si="48"/>
        <v>1.5871245307265313E-2</v>
      </c>
      <c r="AO34" s="26">
        <f t="shared" si="48"/>
        <v>-1.1742747162247229E-2</v>
      </c>
      <c r="AP34" s="26">
        <f t="shared" si="48"/>
        <v>-1.3384597706568274E-3</v>
      </c>
      <c r="AQ34" s="26">
        <f t="shared" si="48"/>
        <v>7.3228362706165605E-3</v>
      </c>
      <c r="AR34" s="26">
        <f t="shared" si="48"/>
        <v>-2.2033756516387118E-3</v>
      </c>
      <c r="AS34" s="26">
        <f t="shared" si="48"/>
        <v>1.6823535375131694E-2</v>
      </c>
      <c r="AT34" s="26">
        <f t="shared" si="48"/>
        <v>-1.9684245391293665E-3</v>
      </c>
      <c r="AU34" s="26">
        <f t="shared" si="48"/>
        <v>1.4209538939354692E-2</v>
      </c>
      <c r="AV34" s="26">
        <f t="shared" si="48"/>
        <v>2.6798478521999529E-3</v>
      </c>
      <c r="AW34" s="26">
        <f t="shared" si="48"/>
        <v>-1.0795039160623666E-2</v>
      </c>
      <c r="AX34" s="26">
        <f t="shared" si="48"/>
        <v>1.4869232928340465E-3</v>
      </c>
      <c r="AY34" s="26">
        <f t="shared" si="48"/>
        <v>6.584166545113096E-3</v>
      </c>
      <c r="AZ34" s="26">
        <f t="shared" si="48"/>
        <v>4.6924575215639428E-3</v>
      </c>
      <c r="BA34" s="26">
        <f t="shared" si="48"/>
        <v>1.8661567458742069E-3</v>
      </c>
      <c r="BB34" s="26">
        <f t="shared" si="48"/>
        <v>8.3653885277973714E-3</v>
      </c>
      <c r="BC34" s="26">
        <f t="shared" si="48"/>
        <v>-2.8782628225786929E-4</v>
      </c>
      <c r="BD34" s="26">
        <f t="shared" si="48"/>
        <v>7.4399517993370906E-3</v>
      </c>
      <c r="BE34" s="26">
        <f t="shared" si="48"/>
        <v>5.7989433180538098E-3</v>
      </c>
      <c r="BF34" s="26">
        <f t="shared" si="48"/>
        <v>1.2292412607723312E-2</v>
      </c>
      <c r="BG34" s="26">
        <f t="shared" si="48"/>
        <v>1.2198461234787751E-2</v>
      </c>
      <c r="BH34" s="26">
        <f t="shared" si="48"/>
        <v>1.8270554886143552E-2</v>
      </c>
      <c r="BI34" s="26">
        <f t="shared" si="48"/>
        <v>9.6317064815471393E-3</v>
      </c>
      <c r="BJ34" s="26">
        <f t="shared" si="48"/>
        <v>1.8806446174480119E-2</v>
      </c>
      <c r="BK34" s="26">
        <f t="shared" si="48"/>
        <v>4.1893857235293132E-15</v>
      </c>
      <c r="BL34" s="26">
        <f t="shared" si="48"/>
        <v>1.9776359828822285E-2</v>
      </c>
      <c r="BM34" s="26">
        <f t="shared" si="48"/>
        <v>-1.6378416941650351E-2</v>
      </c>
      <c r="BN34" s="26">
        <f t="shared" si="48"/>
        <v>-1.02624935344973E-2</v>
      </c>
      <c r="BO34" s="26">
        <f t="shared" si="48"/>
        <v>2.7710532716256973E-2</v>
      </c>
      <c r="BP34" s="26">
        <f t="shared" si="48"/>
        <v>-8.6587488678600954E-3</v>
      </c>
      <c r="BQ34" s="26">
        <f t="shared" si="48"/>
        <v>-1.3158033968934219E-2</v>
      </c>
      <c r="BR34" s="26">
        <f t="shared" si="48"/>
        <v>1.014161126060017E-3</v>
      </c>
      <c r="BS34" s="26">
        <f t="shared" si="48"/>
        <v>1.8216054827296737E-2</v>
      </c>
      <c r="BT34" s="26">
        <f t="shared" si="48"/>
        <v>-1.1684244563752963E-2</v>
      </c>
      <c r="BU34" s="26">
        <f t="shared" si="48"/>
        <v>5.7687506602247885E-3</v>
      </c>
      <c r="BV34" s="26">
        <f t="shared" si="48"/>
        <v>6.2625852380468897E-3</v>
      </c>
      <c r="BW34" s="26">
        <f t="shared" si="48"/>
        <v>-1.2032221411302875E-3</v>
      </c>
      <c r="BX34" s="26">
        <f t="shared" si="48"/>
        <v>1.0328911631045194E-3</v>
      </c>
      <c r="BY34" s="26">
        <f t="shared" si="48"/>
        <v>-5.8312578438549992E-3</v>
      </c>
      <c r="BZ34" s="26">
        <f t="shared" ref="BZ34:CO34" si="49">(BZ13-BY13)/BY13</f>
        <v>1.1500313833424087E-2</v>
      </c>
      <c r="CA34" s="26">
        <f t="shared" si="49"/>
        <v>3.9646336704712917E-3</v>
      </c>
      <c r="CB34" s="26">
        <f t="shared" si="49"/>
        <v>-3.3006238182169108E-3</v>
      </c>
      <c r="CC34" s="26">
        <f t="shared" si="49"/>
        <v>9.0327628357087745E-3</v>
      </c>
      <c r="CD34" s="26">
        <f t="shared" si="49"/>
        <v>7.9946687846339931E-3</v>
      </c>
      <c r="CE34" s="26">
        <f t="shared" si="49"/>
        <v>-1.405696986392699E-2</v>
      </c>
      <c r="CF34" s="26">
        <f t="shared" si="49"/>
        <v>1.5633430863165911E-2</v>
      </c>
      <c r="CG34" s="26">
        <f t="shared" si="49"/>
        <v>-6.5081495459979512E-3</v>
      </c>
      <c r="CH34" s="26">
        <f t="shared" si="49"/>
        <v>1.3269119791509675E-2</v>
      </c>
      <c r="CI34" s="26">
        <f t="shared" si="49"/>
        <v>-5.4788020794310586E-3</v>
      </c>
      <c r="CJ34" s="26">
        <f t="shared" si="49"/>
        <v>4.6366004031960567E-3</v>
      </c>
      <c r="CK34" s="26">
        <f t="shared" si="49"/>
        <v>-6.1788385573413058E-3</v>
      </c>
      <c r="CL34" s="26">
        <f t="shared" si="49"/>
        <v>1.1583713760274648E-2</v>
      </c>
      <c r="CM34" s="26">
        <f t="shared" si="4"/>
        <v>-3.3632720128078408E-3</v>
      </c>
      <c r="CN34" s="26">
        <f t="shared" si="49"/>
        <v>4.1474275359311098E-3</v>
      </c>
      <c r="CO34" s="26">
        <f t="shared" si="49"/>
        <v>-3.8357290504995208E-3</v>
      </c>
      <c r="CP34" s="26">
        <f t="shared" si="14"/>
        <v>-1.7564488092658922E-2</v>
      </c>
      <c r="CQ34" s="26">
        <f t="shared" si="43"/>
        <v>8.7167298006757161E-3</v>
      </c>
      <c r="CR34" s="26">
        <f t="shared" si="15"/>
        <v>4.9850253355127987E-3</v>
      </c>
      <c r="CS34" s="26">
        <f t="shared" si="16"/>
        <v>-6.3422633369781631E-3</v>
      </c>
      <c r="CT34" s="26">
        <f t="shared" si="17"/>
        <v>6.8513506639138787E-3</v>
      </c>
      <c r="CU34" s="26">
        <f t="shared" si="18"/>
        <v>1.6754133582518691E-3</v>
      </c>
      <c r="CV34" s="26">
        <f t="shared" si="19"/>
        <v>-9.1307632251187553E-3</v>
      </c>
      <c r="CW34" s="26">
        <f t="shared" si="20"/>
        <v>6.5041063364578711E-3</v>
      </c>
      <c r="CX34" s="26">
        <f t="shared" si="21"/>
        <v>3.2203659901968587E-3</v>
      </c>
      <c r="CY34" s="26">
        <f t="shared" si="22"/>
        <v>-5.1809689920036305E-3</v>
      </c>
      <c r="CZ34" s="26">
        <f t="shared" si="22"/>
        <v>4.4368378976740981E-3</v>
      </c>
      <c r="DA34" s="26">
        <f t="shared" si="23"/>
        <v>-6.5059213445799293E-3</v>
      </c>
      <c r="DB34" s="26">
        <f t="shared" si="44"/>
        <v>-3.4572932731263169E-3</v>
      </c>
      <c r="DC34" s="26">
        <f t="shared" si="45"/>
        <v>1.1425915904389494E-2</v>
      </c>
      <c r="DD34" s="26">
        <f t="shared" si="24"/>
        <v>-2.7012988508010125E-2</v>
      </c>
      <c r="DE34" s="26">
        <f t="shared" si="24"/>
        <v>1.9935466136617421E-2</v>
      </c>
      <c r="DF34" s="26">
        <f t="shared" si="25"/>
        <v>1.4783556499030947E-3</v>
      </c>
      <c r="DG34" s="26">
        <f t="shared" si="25"/>
        <v>-4.590260405736981E-3</v>
      </c>
      <c r="DH34" s="26">
        <f t="shared" si="25"/>
        <v>-1.6408697954729483E-2</v>
      </c>
      <c r="DI34" s="26">
        <f t="shared" si="25"/>
        <v>2.4194473421184862E-2</v>
      </c>
      <c r="DJ34" s="26">
        <f t="shared" si="26"/>
        <v>-7.6801167290683099E-3</v>
      </c>
      <c r="DK34" s="26">
        <f t="shared" si="27"/>
        <v>2.2356231280151368E-2</v>
      </c>
      <c r="DL34" s="26">
        <f t="shared" si="28"/>
        <v>-2.1455151661347465E-2</v>
      </c>
      <c r="DM34" s="26">
        <f t="shared" si="29"/>
        <v>2.5752847365077076E-4</v>
      </c>
      <c r="DN34" s="26">
        <f t="shared" si="30"/>
        <v>-6.8417966387519539E-3</v>
      </c>
      <c r="DO34" s="26">
        <f t="shared" si="31"/>
        <v>1.2121870188945621E-2</v>
      </c>
      <c r="DP34" s="26">
        <f t="shared" si="31"/>
        <v>4.1178488375847033E-3</v>
      </c>
      <c r="DQ34" s="26">
        <f t="shared" si="8"/>
        <v>2.0989495088645184E-3</v>
      </c>
      <c r="DR34" s="26">
        <f t="shared" si="8"/>
        <v>-1.7880653105342113E-2</v>
      </c>
      <c r="DS34" s="26">
        <f t="shared" si="32"/>
        <v>1.2442242984373481E-2</v>
      </c>
      <c r="DT34" s="26">
        <f t="shared" si="33"/>
        <v>1.3335845169106168E-3</v>
      </c>
      <c r="DU34" s="26">
        <f t="shared" si="34"/>
        <v>-3.8850758679542458E-3</v>
      </c>
      <c r="DV34" s="26">
        <f t="shared" si="35"/>
        <v>1.2016515896337326E-2</v>
      </c>
      <c r="DW34" s="26">
        <f t="shared" si="36"/>
        <v>-4.9034772555350166E-3</v>
      </c>
      <c r="DX34" s="26">
        <f t="shared" si="37"/>
        <v>7.8224077611761429E-3</v>
      </c>
      <c r="DY34" s="26">
        <f t="shared" si="38"/>
        <v>-1.0176806988504331E-2</v>
      </c>
      <c r="DZ34" s="26">
        <f t="shared" si="39"/>
        <v>7.0517263315660406E-3</v>
      </c>
      <c r="EA34" s="26">
        <f t="shared" si="39"/>
        <v>2.6996898777737408E-3</v>
      </c>
      <c r="EB34" s="26">
        <f t="shared" si="9"/>
        <v>-3.1322021052763917E-4</v>
      </c>
      <c r="EC34" s="26">
        <f t="shared" si="9"/>
        <v>-8.6000765827526306E-4</v>
      </c>
      <c r="ED34" s="26">
        <f t="shared" si="9"/>
        <v>3.8857712629907898E-3</v>
      </c>
      <c r="EE34" s="26">
        <f t="shared" si="9"/>
        <v>-1.0802824694007108E-2</v>
      </c>
      <c r="EF34" s="26">
        <f t="shared" si="9"/>
        <v>1.5112429864532047E-2</v>
      </c>
      <c r="EG34" s="26">
        <f t="shared" si="9"/>
        <v>-9.0188741459840682E-3</v>
      </c>
      <c r="EH34" s="26">
        <f t="shared" si="9"/>
        <v>-3.9924334494933836E-3</v>
      </c>
      <c r="EI34" s="26">
        <f t="shared" si="9"/>
        <v>-1.8613596282725998E-4</v>
      </c>
      <c r="EJ34" s="26">
        <f t="shared" si="40"/>
        <v>1.0181016570164238E-4</v>
      </c>
      <c r="EK34" s="48"/>
      <c r="EL34" s="47"/>
      <c r="EM34" s="47"/>
    </row>
    <row r="35" spans="1:143">
      <c r="A35" s="24">
        <v>6</v>
      </c>
      <c r="B35" s="24" t="s">
        <v>635</v>
      </c>
      <c r="C35" s="24" t="s">
        <v>636</v>
      </c>
      <c r="D35" s="24" t="s">
        <v>635</v>
      </c>
      <c r="E35" s="24" t="str">
        <f t="shared" si="10"/>
        <v>Si</v>
      </c>
      <c r="F35" s="24" t="str">
        <f t="shared" si="11"/>
        <v>No</v>
      </c>
      <c r="G35" s="24" t="s">
        <v>636</v>
      </c>
      <c r="H35" s="24" t="s">
        <v>636</v>
      </c>
      <c r="I35" s="25" t="s">
        <v>32</v>
      </c>
      <c r="J35" s="22" t="s">
        <v>33</v>
      </c>
      <c r="K35" s="32">
        <v>1.6191948000000001E-2</v>
      </c>
      <c r="L35" s="26"/>
      <c r="M35" s="26">
        <f t="shared" si="1"/>
        <v>2.1813185719431052E-2</v>
      </c>
      <c r="N35" s="26">
        <f t="shared" ref="N35:BY35" si="50">(N14-M14)/M14</f>
        <v>-1.3271749776014299E-2</v>
      </c>
      <c r="O35" s="26">
        <f t="shared" si="50"/>
        <v>4.5650704762131011E-3</v>
      </c>
      <c r="P35" s="26">
        <f t="shared" si="50"/>
        <v>-4.915008329950793E-2</v>
      </c>
      <c r="Q35" s="26">
        <f t="shared" si="50"/>
        <v>1.7690055409333608E-2</v>
      </c>
      <c r="R35" s="26">
        <f t="shared" si="50"/>
        <v>-3.9566853839032847E-3</v>
      </c>
      <c r="S35" s="26">
        <f t="shared" si="50"/>
        <v>4.6233727881656528E-2</v>
      </c>
      <c r="T35" s="26">
        <f t="shared" si="50"/>
        <v>-3.2457385084255781E-2</v>
      </c>
      <c r="U35" s="26">
        <f t="shared" si="50"/>
        <v>-5.6208771590010092E-3</v>
      </c>
      <c r="V35" s="26">
        <f t="shared" si="50"/>
        <v>-2.4876325725591147E-3</v>
      </c>
      <c r="W35" s="26">
        <f t="shared" si="50"/>
        <v>2.6442160904557685E-2</v>
      </c>
      <c r="X35" s="26">
        <f t="shared" si="50"/>
        <v>1.5417094940907454E-2</v>
      </c>
      <c r="Y35" s="26">
        <f t="shared" si="50"/>
        <v>2.1022088916621945E-3</v>
      </c>
      <c r="Z35" s="26">
        <f t="shared" si="50"/>
        <v>-1.7792735153738269E-2</v>
      </c>
      <c r="AA35" s="26">
        <f t="shared" si="50"/>
        <v>1.0894397005096737E-2</v>
      </c>
      <c r="AB35" s="26">
        <f t="shared" si="50"/>
        <v>1.4151094304888695E-2</v>
      </c>
      <c r="AC35" s="26">
        <f t="shared" si="50"/>
        <v>-1.1034297621627127E-3</v>
      </c>
      <c r="AD35" s="26">
        <f t="shared" si="50"/>
        <v>-2.8310914554774705E-2</v>
      </c>
      <c r="AE35" s="26">
        <f t="shared" si="50"/>
        <v>-1.3878409669884637E-2</v>
      </c>
      <c r="AF35" s="26">
        <f t="shared" si="50"/>
        <v>9.2812054239155145E-3</v>
      </c>
      <c r="AG35" s="26">
        <f t="shared" si="50"/>
        <v>-2.2492379596377822E-2</v>
      </c>
      <c r="AH35" s="26">
        <f t="shared" si="50"/>
        <v>2.0580478126752472E-2</v>
      </c>
      <c r="AI35" s="26">
        <f t="shared" si="50"/>
        <v>1.3884952097338451E-2</v>
      </c>
      <c r="AJ35" s="26">
        <f t="shared" si="50"/>
        <v>6.3278327121247924E-2</v>
      </c>
      <c r="AK35" s="26">
        <f t="shared" si="50"/>
        <v>1.0579659244886038E-4</v>
      </c>
      <c r="AL35" s="26">
        <f t="shared" si="50"/>
        <v>-1.5209897686000336E-2</v>
      </c>
      <c r="AM35" s="26">
        <f t="shared" si="50"/>
        <v>2.3318965861597516E-2</v>
      </c>
      <c r="AN35" s="26">
        <f t="shared" si="50"/>
        <v>-1.0409574134732696E-3</v>
      </c>
      <c r="AO35" s="26">
        <f t="shared" si="50"/>
        <v>-2.1414386351858383E-2</v>
      </c>
      <c r="AP35" s="26">
        <f t="shared" si="50"/>
        <v>4.8696711962115911E-2</v>
      </c>
      <c r="AQ35" s="26">
        <f t="shared" si="50"/>
        <v>7.0137392283881831E-3</v>
      </c>
      <c r="AR35" s="26">
        <f t="shared" si="50"/>
        <v>4.9648099292563273E-2</v>
      </c>
      <c r="AS35" s="26">
        <f t="shared" si="50"/>
        <v>6.7549469452810864E-3</v>
      </c>
      <c r="AT35" s="26">
        <f t="shared" si="50"/>
        <v>4.3355295889845401E-2</v>
      </c>
      <c r="AU35" s="26">
        <f t="shared" si="50"/>
        <v>3.8810794210532799E-3</v>
      </c>
      <c r="AV35" s="26">
        <f t="shared" si="50"/>
        <v>-6.6393864114069889E-2</v>
      </c>
      <c r="AW35" s="26">
        <f t="shared" si="50"/>
        <v>4.7601145772579855E-3</v>
      </c>
      <c r="AX35" s="26">
        <f t="shared" si="50"/>
        <v>-1.0441546104007375E-2</v>
      </c>
      <c r="AY35" s="26">
        <f t="shared" si="50"/>
        <v>2.8274526150152017E-2</v>
      </c>
      <c r="AZ35" s="26">
        <f t="shared" si="50"/>
        <v>-1.7212590805594098E-2</v>
      </c>
      <c r="BA35" s="26">
        <f t="shared" si="50"/>
        <v>1.0350827722634147E-2</v>
      </c>
      <c r="BB35" s="26">
        <f t="shared" si="50"/>
        <v>-9.1923614771195188E-3</v>
      </c>
      <c r="BC35" s="26">
        <f t="shared" si="50"/>
        <v>2.5161164430276075E-2</v>
      </c>
      <c r="BD35" s="26">
        <f t="shared" si="50"/>
        <v>-2.9801723248981626E-2</v>
      </c>
      <c r="BE35" s="26">
        <f t="shared" si="50"/>
        <v>4.5268967553368138E-3</v>
      </c>
      <c r="BF35" s="26">
        <f t="shared" si="50"/>
        <v>-1.4075756327560422E-2</v>
      </c>
      <c r="BG35" s="26">
        <f t="shared" si="50"/>
        <v>-7.9084393723759389E-3</v>
      </c>
      <c r="BH35" s="26">
        <f t="shared" si="50"/>
        <v>3.3517130878786307E-2</v>
      </c>
      <c r="BI35" s="26">
        <f t="shared" si="50"/>
        <v>4.4496987377976149E-3</v>
      </c>
      <c r="BJ35" s="26">
        <f t="shared" si="50"/>
        <v>-2.8705476458756356E-2</v>
      </c>
      <c r="BK35" s="26">
        <f t="shared" si="50"/>
        <v>0</v>
      </c>
      <c r="BL35" s="26">
        <f t="shared" si="50"/>
        <v>-3.2045445130187642E-4</v>
      </c>
      <c r="BM35" s="26">
        <f t="shared" si="50"/>
        <v>6.8527246433362204E-3</v>
      </c>
      <c r="BN35" s="26">
        <f t="shared" si="50"/>
        <v>2.4438622725667877E-2</v>
      </c>
      <c r="BO35" s="26">
        <f t="shared" si="50"/>
        <v>2.7708162443421907E-3</v>
      </c>
      <c r="BP35" s="26">
        <f t="shared" si="50"/>
        <v>8.5607101669851159E-3</v>
      </c>
      <c r="BQ35" s="26">
        <f t="shared" si="50"/>
        <v>-1.0159286463713895E-2</v>
      </c>
      <c r="BR35" s="26">
        <f t="shared" si="50"/>
        <v>-1.8879741015160399E-2</v>
      </c>
      <c r="BS35" s="26">
        <f t="shared" si="50"/>
        <v>7.5933543059019448E-2</v>
      </c>
      <c r="BT35" s="26">
        <f t="shared" si="50"/>
        <v>3.9001960209646254E-2</v>
      </c>
      <c r="BU35" s="26">
        <f t="shared" si="50"/>
        <v>-0.11942631801751348</v>
      </c>
      <c r="BV35" s="26">
        <f t="shared" si="50"/>
        <v>6.199481913361185E-3</v>
      </c>
      <c r="BW35" s="26">
        <f t="shared" si="50"/>
        <v>3.8125422658727669E-2</v>
      </c>
      <c r="BX35" s="26">
        <f t="shared" si="50"/>
        <v>-3.794428143297509E-2</v>
      </c>
      <c r="BY35" s="26">
        <f t="shared" si="50"/>
        <v>8.0509777672944441E-3</v>
      </c>
      <c r="BZ35" s="26">
        <f t="shared" ref="BZ35:CO35" si="51">(BZ14-BY14)/BY14</f>
        <v>1.3109810085910159E-2</v>
      </c>
      <c r="CA35" s="26">
        <f t="shared" si="51"/>
        <v>3.4645376830272849E-2</v>
      </c>
      <c r="CB35" s="26">
        <f t="shared" si="51"/>
        <v>-4.4483386113833588E-2</v>
      </c>
      <c r="CC35" s="26">
        <f t="shared" si="51"/>
        <v>3.592341592662221E-2</v>
      </c>
      <c r="CD35" s="26">
        <f t="shared" si="51"/>
        <v>-1.3963588172113354E-2</v>
      </c>
      <c r="CE35" s="26">
        <f t="shared" si="51"/>
        <v>6.5898372017218002E-2</v>
      </c>
      <c r="CF35" s="26">
        <f t="shared" si="51"/>
        <v>-6.6759321460299163E-3</v>
      </c>
      <c r="CG35" s="26">
        <f t="shared" si="51"/>
        <v>-6.0232694143788741E-2</v>
      </c>
      <c r="CH35" s="26">
        <f t="shared" si="51"/>
        <v>-1.5466096624234141E-3</v>
      </c>
      <c r="CI35" s="26">
        <f t="shared" si="51"/>
        <v>9.3467301679197538E-3</v>
      </c>
      <c r="CJ35" s="26">
        <f t="shared" si="51"/>
        <v>-4.556611547780416E-3</v>
      </c>
      <c r="CK35" s="26">
        <f t="shared" si="51"/>
        <v>-2.2794361996595472E-2</v>
      </c>
      <c r="CL35" s="26">
        <f t="shared" si="51"/>
        <v>1.339383109015657E-2</v>
      </c>
      <c r="CM35" s="26">
        <f t="shared" si="4"/>
        <v>4.633517889780827E-2</v>
      </c>
      <c r="CN35" s="26">
        <f t="shared" si="51"/>
        <v>-2.031539584395577E-2</v>
      </c>
      <c r="CO35" s="26">
        <f t="shared" si="51"/>
        <v>1.3697143715526649E-2</v>
      </c>
      <c r="CP35" s="26">
        <f t="shared" si="14"/>
        <v>-4.2171715933432309E-3</v>
      </c>
      <c r="CQ35" s="26">
        <f t="shared" si="43"/>
        <v>-8.4353904297233932E-3</v>
      </c>
      <c r="CR35" s="26">
        <f t="shared" si="15"/>
        <v>2.6877131698763018E-2</v>
      </c>
      <c r="CS35" s="26">
        <f t="shared" si="16"/>
        <v>1.0760123874446139E-2</v>
      </c>
      <c r="CT35" s="26">
        <f t="shared" si="17"/>
        <v>-2.2249113485380077E-2</v>
      </c>
      <c r="CU35" s="26">
        <f t="shared" si="18"/>
        <v>1.652924868086986E-2</v>
      </c>
      <c r="CV35" s="26">
        <f t="shared" si="19"/>
        <v>-3.50644554219081E-2</v>
      </c>
      <c r="CW35" s="26">
        <f t="shared" si="20"/>
        <v>3.1204723379361201E-3</v>
      </c>
      <c r="CX35" s="26">
        <f t="shared" si="21"/>
        <v>5.0658183296371333E-2</v>
      </c>
      <c r="CY35" s="26">
        <f t="shared" si="22"/>
        <v>-6.8901519453478371E-3</v>
      </c>
      <c r="CZ35" s="26">
        <f t="shared" si="22"/>
        <v>4.5328960779126778E-3</v>
      </c>
      <c r="DA35" s="26">
        <f t="shared" si="23"/>
        <v>-1.1291297457157798E-2</v>
      </c>
      <c r="DB35" s="26">
        <f t="shared" si="44"/>
        <v>7.7461360937806523E-3</v>
      </c>
      <c r="DC35" s="26">
        <f t="shared" si="45"/>
        <v>1.4339203874907563E-2</v>
      </c>
      <c r="DD35" s="26">
        <f t="shared" si="24"/>
        <v>-1.0947578366086884E-2</v>
      </c>
      <c r="DE35" s="26">
        <f t="shared" si="24"/>
        <v>2.6248105306791912E-2</v>
      </c>
      <c r="DF35" s="26">
        <f t="shared" si="25"/>
        <v>-2.9639685503622851E-2</v>
      </c>
      <c r="DG35" s="26">
        <f t="shared" si="25"/>
        <v>-2.3907757448726998E-2</v>
      </c>
      <c r="DH35" s="26">
        <f t="shared" si="25"/>
        <v>2.5478818103474504E-2</v>
      </c>
      <c r="DI35" s="26">
        <f t="shared" si="25"/>
        <v>8.2025427639007605E-3</v>
      </c>
      <c r="DJ35" s="26">
        <f t="shared" si="26"/>
        <v>1.0148265537464486E-2</v>
      </c>
      <c r="DK35" s="26">
        <f t="shared" si="27"/>
        <v>-3.0644765844528667E-2</v>
      </c>
      <c r="DL35" s="26">
        <f t="shared" si="28"/>
        <v>3.3109689450446879E-2</v>
      </c>
      <c r="DM35" s="26">
        <f t="shared" si="29"/>
        <v>6.9693886724905962E-3</v>
      </c>
      <c r="DN35" s="26">
        <f t="shared" si="30"/>
        <v>2.8660744183751339E-2</v>
      </c>
      <c r="DO35" s="26">
        <f t="shared" si="31"/>
        <v>-3.8813485328779811E-2</v>
      </c>
      <c r="DP35" s="26">
        <f t="shared" si="31"/>
        <v>1.7677190276238208E-2</v>
      </c>
      <c r="DQ35" s="26">
        <f t="shared" si="8"/>
        <v>2.2703034618845045E-2</v>
      </c>
      <c r="DR35" s="26">
        <f t="shared" si="8"/>
        <v>-1.0967889882671448E-2</v>
      </c>
      <c r="DS35" s="26">
        <f t="shared" si="32"/>
        <v>1.3764338023293507E-2</v>
      </c>
      <c r="DT35" s="26">
        <f t="shared" si="33"/>
        <v>4.6973026290360154E-2</v>
      </c>
      <c r="DU35" s="26">
        <f t="shared" si="34"/>
        <v>-6.7158529299180938E-2</v>
      </c>
      <c r="DV35" s="26">
        <f t="shared" si="35"/>
        <v>1.5640100715420879E-2</v>
      </c>
      <c r="DW35" s="26">
        <f t="shared" si="36"/>
        <v>-1.567118313817582E-2</v>
      </c>
      <c r="DX35" s="26">
        <f t="shared" si="37"/>
        <v>1.7466910358417201E-2</v>
      </c>
      <c r="DY35" s="26">
        <f t="shared" si="38"/>
        <v>2.2381010006356405E-2</v>
      </c>
      <c r="DZ35" s="26">
        <f t="shared" si="39"/>
        <v>-7.3225957343659269E-3</v>
      </c>
      <c r="EA35" s="26">
        <f t="shared" si="39"/>
        <v>-1.8269277964849243E-3</v>
      </c>
      <c r="EB35" s="26">
        <f t="shared" si="9"/>
        <v>-6.7557417369731587E-3</v>
      </c>
      <c r="EC35" s="26">
        <f t="shared" si="9"/>
        <v>-2.1066650339553444E-2</v>
      </c>
      <c r="ED35" s="26">
        <f t="shared" si="9"/>
        <v>3.4909835463396627E-2</v>
      </c>
      <c r="EE35" s="26">
        <f t="shared" si="9"/>
        <v>-3.0396508833700213E-3</v>
      </c>
      <c r="EF35" s="26">
        <f t="shared" si="9"/>
        <v>1.5919310297925378E-3</v>
      </c>
      <c r="EG35" s="26">
        <f t="shared" si="9"/>
        <v>0.10505437631125075</v>
      </c>
      <c r="EH35" s="26">
        <f t="shared" si="9"/>
        <v>-9.8011220992375775E-2</v>
      </c>
      <c r="EI35" s="26">
        <f t="shared" si="9"/>
        <v>3.7277458348616684E-2</v>
      </c>
      <c r="EJ35" s="26">
        <f t="shared" si="40"/>
        <v>6.7215611695589121E-3</v>
      </c>
      <c r="EK35" s="48"/>
      <c r="EL35" s="47"/>
      <c r="EM35" s="47"/>
    </row>
    <row r="36" spans="1:143">
      <c r="A36" s="24">
        <v>7</v>
      </c>
      <c r="B36" s="24" t="s">
        <v>635</v>
      </c>
      <c r="C36" s="24" t="s">
        <v>636</v>
      </c>
      <c r="D36" s="24" t="s">
        <v>635</v>
      </c>
      <c r="E36" s="24" t="str">
        <f t="shared" si="10"/>
        <v>Si</v>
      </c>
      <c r="F36" s="24" t="str">
        <f t="shared" si="11"/>
        <v>No</v>
      </c>
      <c r="G36" s="24" t="s">
        <v>636</v>
      </c>
      <c r="H36" s="24" t="s">
        <v>635</v>
      </c>
      <c r="I36" s="25" t="s">
        <v>34</v>
      </c>
      <c r="J36" s="22" t="s">
        <v>35</v>
      </c>
      <c r="K36" s="32">
        <v>8.7364629999999999E-3</v>
      </c>
      <c r="L36" s="26"/>
      <c r="M36" s="26">
        <f t="shared" si="1"/>
        <v>-1.0401484182765389E-2</v>
      </c>
      <c r="N36" s="26">
        <f t="shared" ref="N36:BY36" si="52">(N15-M15)/M15</f>
        <v>-2.9350167405511429E-3</v>
      </c>
      <c r="O36" s="26">
        <f t="shared" si="52"/>
        <v>-2.6676183665778992E-3</v>
      </c>
      <c r="P36" s="26">
        <f t="shared" si="52"/>
        <v>5.7010510209586443E-4</v>
      </c>
      <c r="Q36" s="26">
        <f t="shared" si="52"/>
        <v>1.7977586837635687E-2</v>
      </c>
      <c r="R36" s="26">
        <f t="shared" si="52"/>
        <v>-1.3108262030755042E-2</v>
      </c>
      <c r="S36" s="26">
        <f t="shared" si="52"/>
        <v>-4.316321783338622E-3</v>
      </c>
      <c r="T36" s="26">
        <f t="shared" si="52"/>
        <v>1.2424484200682607E-2</v>
      </c>
      <c r="U36" s="26">
        <f t="shared" si="52"/>
        <v>-8.6915460209902925E-3</v>
      </c>
      <c r="V36" s="26">
        <f t="shared" si="52"/>
        <v>6.9121811198242962E-3</v>
      </c>
      <c r="W36" s="26">
        <f t="shared" si="52"/>
        <v>1.0657094231463831E-2</v>
      </c>
      <c r="X36" s="26">
        <f t="shared" si="52"/>
        <v>3.0741294296729595E-2</v>
      </c>
      <c r="Y36" s="26">
        <f t="shared" si="52"/>
        <v>3.0517663501384275E-2</v>
      </c>
      <c r="Z36" s="26">
        <f t="shared" si="52"/>
        <v>-3.1444547410983364E-3</v>
      </c>
      <c r="AA36" s="26">
        <f t="shared" si="52"/>
        <v>6.4950942191178253E-3</v>
      </c>
      <c r="AB36" s="26">
        <f t="shared" si="52"/>
        <v>7.0211634201087342E-4</v>
      </c>
      <c r="AC36" s="26">
        <f t="shared" si="52"/>
        <v>-2.9663757387023378E-2</v>
      </c>
      <c r="AD36" s="26">
        <f t="shared" si="52"/>
        <v>4.3061013660010512E-3</v>
      </c>
      <c r="AE36" s="26">
        <f t="shared" si="52"/>
        <v>-3.538558807873201E-2</v>
      </c>
      <c r="AF36" s="26">
        <f t="shared" si="52"/>
        <v>-1.6763569671988953E-2</v>
      </c>
      <c r="AG36" s="26">
        <f t="shared" si="52"/>
        <v>-2.0650000407823325E-2</v>
      </c>
      <c r="AH36" s="26">
        <f t="shared" si="52"/>
        <v>1.2284199241050269E-2</v>
      </c>
      <c r="AI36" s="26">
        <f t="shared" si="52"/>
        <v>1.3541715297742471E-2</v>
      </c>
      <c r="AJ36" s="26">
        <f t="shared" si="52"/>
        <v>2.455813461499794E-2</v>
      </c>
      <c r="AK36" s="26">
        <f t="shared" si="52"/>
        <v>6.4328923722622227E-3</v>
      </c>
      <c r="AL36" s="26">
        <f t="shared" si="52"/>
        <v>4.1426803212306601E-2</v>
      </c>
      <c r="AM36" s="26">
        <f t="shared" si="52"/>
        <v>4.2898571243909077E-2</v>
      </c>
      <c r="AN36" s="26">
        <f t="shared" si="52"/>
        <v>2.0163840249343611E-2</v>
      </c>
      <c r="AO36" s="26">
        <f t="shared" si="52"/>
        <v>-2.229802094239827E-4</v>
      </c>
      <c r="AP36" s="26">
        <f t="shared" si="52"/>
        <v>3.3284730559541225E-4</v>
      </c>
      <c r="AQ36" s="26">
        <f t="shared" si="52"/>
        <v>1.9223930047995552E-2</v>
      </c>
      <c r="AR36" s="26">
        <f t="shared" si="52"/>
        <v>8.840445421165373E-2</v>
      </c>
      <c r="AS36" s="26">
        <f t="shared" si="52"/>
        <v>1.6123506640898164E-2</v>
      </c>
      <c r="AT36" s="26">
        <f t="shared" si="52"/>
        <v>-3.142636002396882E-2</v>
      </c>
      <c r="AU36" s="26">
        <f t="shared" si="52"/>
        <v>-2.2075090125025437E-2</v>
      </c>
      <c r="AV36" s="26">
        <f t="shared" si="52"/>
        <v>-1.1203332666316046E-2</v>
      </c>
      <c r="AW36" s="26">
        <f t="shared" si="52"/>
        <v>8.908129794188461E-4</v>
      </c>
      <c r="AX36" s="26">
        <f t="shared" si="52"/>
        <v>-2.516040196416066E-2</v>
      </c>
      <c r="AY36" s="26">
        <f t="shared" si="52"/>
        <v>-4.1785576269827665E-2</v>
      </c>
      <c r="AZ36" s="26">
        <f t="shared" si="52"/>
        <v>2.2068164970695556E-2</v>
      </c>
      <c r="BA36" s="26">
        <f t="shared" si="52"/>
        <v>2.7210206507417428E-2</v>
      </c>
      <c r="BB36" s="26">
        <f t="shared" si="52"/>
        <v>7.1740314279747459E-3</v>
      </c>
      <c r="BC36" s="26">
        <f t="shared" si="52"/>
        <v>9.0935829568181952E-3</v>
      </c>
      <c r="BD36" s="26">
        <f t="shared" si="52"/>
        <v>5.7334669128373693E-4</v>
      </c>
      <c r="BE36" s="26">
        <f t="shared" si="52"/>
        <v>-1.3399125910920863E-2</v>
      </c>
      <c r="BF36" s="26">
        <f t="shared" si="52"/>
        <v>-6.0745667289529544E-3</v>
      </c>
      <c r="BG36" s="26">
        <f t="shared" si="52"/>
        <v>1.490662191819746E-4</v>
      </c>
      <c r="BH36" s="26">
        <f t="shared" si="52"/>
        <v>-9.7791803374541438E-4</v>
      </c>
      <c r="BI36" s="26">
        <f t="shared" si="52"/>
        <v>-4.6161719320901243E-3</v>
      </c>
      <c r="BJ36" s="26">
        <f t="shared" si="52"/>
        <v>-7.8082079303458127E-3</v>
      </c>
      <c r="BK36" s="26">
        <f t="shared" si="52"/>
        <v>0</v>
      </c>
      <c r="BL36" s="26">
        <f t="shared" si="52"/>
        <v>9.2268051267995668E-3</v>
      </c>
      <c r="BM36" s="26">
        <f t="shared" si="52"/>
        <v>2.7813416227637052E-2</v>
      </c>
      <c r="BN36" s="26">
        <f t="shared" si="52"/>
        <v>3.3882728519163921E-2</v>
      </c>
      <c r="BO36" s="26">
        <f t="shared" si="52"/>
        <v>-6.9324929265339157E-3</v>
      </c>
      <c r="BP36" s="26">
        <f t="shared" si="52"/>
        <v>1.4435933510801276E-2</v>
      </c>
      <c r="BQ36" s="26">
        <f t="shared" si="52"/>
        <v>3.8188328227608684E-3</v>
      </c>
      <c r="BR36" s="26">
        <f t="shared" si="52"/>
        <v>1.4814269395094719E-2</v>
      </c>
      <c r="BS36" s="26">
        <f t="shared" si="52"/>
        <v>-1.3502728473708871E-2</v>
      </c>
      <c r="BT36" s="26">
        <f t="shared" si="52"/>
        <v>-8.6585528285587562E-3</v>
      </c>
      <c r="BU36" s="26">
        <f t="shared" si="52"/>
        <v>-6.0121513920716055E-3</v>
      </c>
      <c r="BV36" s="26">
        <f t="shared" si="52"/>
        <v>1.725822235072539E-2</v>
      </c>
      <c r="BW36" s="26">
        <f t="shared" si="52"/>
        <v>-1.5806744957260008E-2</v>
      </c>
      <c r="BX36" s="26">
        <f t="shared" si="52"/>
        <v>-1.9845535270137014E-3</v>
      </c>
      <c r="BY36" s="26">
        <f t="shared" si="52"/>
        <v>-1.0357222310444576E-2</v>
      </c>
      <c r="BZ36" s="26">
        <f t="shared" ref="BZ36:CO36" si="53">(BZ15-BY15)/BY15</f>
        <v>-1.9237265562119778E-2</v>
      </c>
      <c r="CA36" s="26">
        <f t="shared" si="53"/>
        <v>1.9310868555938807E-3</v>
      </c>
      <c r="CB36" s="26">
        <f t="shared" si="53"/>
        <v>1.7586992842669402E-2</v>
      </c>
      <c r="CC36" s="26">
        <f t="shared" si="53"/>
        <v>1.3641065216569869E-2</v>
      </c>
      <c r="CD36" s="26">
        <f t="shared" si="53"/>
        <v>6.0420647921770598E-3</v>
      </c>
      <c r="CE36" s="26">
        <f t="shared" si="53"/>
        <v>5.2973129503749994E-3</v>
      </c>
      <c r="CF36" s="26">
        <f t="shared" si="53"/>
        <v>1.594436952893592E-3</v>
      </c>
      <c r="CG36" s="26">
        <f t="shared" si="53"/>
        <v>-8.4356348241800567E-3</v>
      </c>
      <c r="CH36" s="26">
        <f t="shared" si="53"/>
        <v>1.3355432625412524E-2</v>
      </c>
      <c r="CI36" s="26">
        <f t="shared" si="53"/>
        <v>-1.612734299076778E-2</v>
      </c>
      <c r="CJ36" s="26">
        <f t="shared" si="53"/>
        <v>-6.0137216068253431E-3</v>
      </c>
      <c r="CK36" s="26">
        <f t="shared" si="53"/>
        <v>7.2070706030108404E-3</v>
      </c>
      <c r="CL36" s="26">
        <f t="shared" si="53"/>
        <v>-1.640273420610032E-2</v>
      </c>
      <c r="CM36" s="26">
        <f t="shared" si="4"/>
        <v>1.4154983670807385E-3</v>
      </c>
      <c r="CN36" s="26">
        <f t="shared" si="53"/>
        <v>-3.0550881551568644E-3</v>
      </c>
      <c r="CO36" s="26">
        <f t="shared" si="53"/>
        <v>6.1859090172818156E-3</v>
      </c>
      <c r="CP36" s="26">
        <f t="shared" si="14"/>
        <v>1.2233207688471805E-2</v>
      </c>
      <c r="CQ36" s="26">
        <f t="shared" si="43"/>
        <v>3.2137750449987962E-3</v>
      </c>
      <c r="CR36" s="26">
        <f t="shared" si="15"/>
        <v>2.8770191923685839E-3</v>
      </c>
      <c r="CS36" s="26">
        <f t="shared" si="16"/>
        <v>1.3887972194264912E-2</v>
      </c>
      <c r="CT36" s="26">
        <f t="shared" si="17"/>
        <v>-7.9385190697388881E-3</v>
      </c>
      <c r="CU36" s="26">
        <f t="shared" si="18"/>
        <v>-1.0780081502712457E-2</v>
      </c>
      <c r="CV36" s="26">
        <f t="shared" si="19"/>
        <v>6.6445791207721009E-3</v>
      </c>
      <c r="CW36" s="26">
        <f t="shared" si="20"/>
        <v>-1.1035137615107802E-2</v>
      </c>
      <c r="CX36" s="26">
        <f t="shared" si="21"/>
        <v>1.1174378489684172E-2</v>
      </c>
      <c r="CY36" s="26">
        <f t="shared" si="22"/>
        <v>7.8835526654365447E-3</v>
      </c>
      <c r="CZ36" s="26">
        <f t="shared" si="22"/>
        <v>1.1553582534827375E-4</v>
      </c>
      <c r="DA36" s="26">
        <f t="shared" si="23"/>
        <v>8.068211801577567E-3</v>
      </c>
      <c r="DB36" s="26">
        <f t="shared" si="44"/>
        <v>1.5485108022726438E-2</v>
      </c>
      <c r="DC36" s="26">
        <f t="shared" si="45"/>
        <v>-1.9228550954275901E-3</v>
      </c>
      <c r="DD36" s="26">
        <f t="shared" si="24"/>
        <v>-3.811390934417833E-3</v>
      </c>
      <c r="DE36" s="26">
        <f t="shared" si="24"/>
        <v>-5.9741680178946859E-3</v>
      </c>
      <c r="DF36" s="26">
        <f t="shared" si="25"/>
        <v>-7.4211297865357795E-3</v>
      </c>
      <c r="DG36" s="26">
        <f t="shared" si="25"/>
        <v>5.5350157407904046E-3</v>
      </c>
      <c r="DH36" s="26">
        <f t="shared" si="25"/>
        <v>-1.2077957456118288E-2</v>
      </c>
      <c r="DI36" s="26">
        <f t="shared" si="25"/>
        <v>2.046449892628675E-2</v>
      </c>
      <c r="DJ36" s="26">
        <f t="shared" si="26"/>
        <v>2.0863784396635932E-2</v>
      </c>
      <c r="DK36" s="26">
        <f t="shared" si="27"/>
        <v>8.3609881777081049E-3</v>
      </c>
      <c r="DL36" s="26">
        <f t="shared" si="28"/>
        <v>4.268918927914888E-2</v>
      </c>
      <c r="DM36" s="26">
        <f t="shared" si="29"/>
        <v>-4.7798639734500964E-2</v>
      </c>
      <c r="DN36" s="26">
        <f t="shared" si="30"/>
        <v>-5.059370348888155E-3</v>
      </c>
      <c r="DO36" s="26">
        <f t="shared" si="31"/>
        <v>8.5599082373989301E-3</v>
      </c>
      <c r="DP36" s="26">
        <f t="shared" si="31"/>
        <v>1.8219252002054157E-2</v>
      </c>
      <c r="DQ36" s="26">
        <f t="shared" si="8"/>
        <v>-7.6375789498945191E-4</v>
      </c>
      <c r="DR36" s="26">
        <f t="shared" si="8"/>
        <v>6.1520738689097964E-4</v>
      </c>
      <c r="DS36" s="26">
        <f t="shared" si="32"/>
        <v>2.2757384497879639E-2</v>
      </c>
      <c r="DT36" s="26">
        <f t="shared" si="33"/>
        <v>-1.1736726285436275E-2</v>
      </c>
      <c r="DU36" s="26">
        <f t="shared" si="34"/>
        <v>1.9350207920421588E-3</v>
      </c>
      <c r="DV36" s="26">
        <f t="shared" si="35"/>
        <v>-1.3178729400060327E-2</v>
      </c>
      <c r="DW36" s="26">
        <f t="shared" si="36"/>
        <v>-1.2281682593012483E-2</v>
      </c>
      <c r="DX36" s="26">
        <f t="shared" si="37"/>
        <v>3.1833364539853178E-3</v>
      </c>
      <c r="DY36" s="26">
        <f t="shared" si="38"/>
        <v>6.8058417754417073E-3</v>
      </c>
      <c r="DZ36" s="26">
        <f t="shared" si="39"/>
        <v>2.7548640162877182E-3</v>
      </c>
      <c r="EA36" s="26">
        <f t="shared" si="39"/>
        <v>-3.9515284220322194E-4</v>
      </c>
      <c r="EB36" s="26">
        <f t="shared" si="9"/>
        <v>-4.3907069027350762E-3</v>
      </c>
      <c r="EC36" s="26">
        <f t="shared" si="9"/>
        <v>-3.1565679836704002E-3</v>
      </c>
      <c r="ED36" s="26">
        <f t="shared" si="9"/>
        <v>2.1875718895019744E-3</v>
      </c>
      <c r="EE36" s="26">
        <f t="shared" si="9"/>
        <v>1.2318309589093702E-2</v>
      </c>
      <c r="EF36" s="26">
        <f t="shared" si="9"/>
        <v>2.7065668861226352E-2</v>
      </c>
      <c r="EG36" s="26">
        <f t="shared" si="9"/>
        <v>-6.7903002839372765E-4</v>
      </c>
      <c r="EH36" s="26">
        <f t="shared" si="9"/>
        <v>8.5302391543028815E-3</v>
      </c>
      <c r="EI36" s="26">
        <f t="shared" si="9"/>
        <v>2.1301903598514672E-2</v>
      </c>
      <c r="EJ36" s="26">
        <f t="shared" si="40"/>
        <v>6.2938564651126598E-3</v>
      </c>
      <c r="EK36" s="48"/>
      <c r="EL36" s="47"/>
      <c r="EM36" s="47"/>
    </row>
    <row r="37" spans="1:143">
      <c r="A37" s="24">
        <v>8</v>
      </c>
      <c r="B37" s="24" t="s">
        <v>635</v>
      </c>
      <c r="C37" s="24" t="s">
        <v>636</v>
      </c>
      <c r="D37" s="24" t="s">
        <v>636</v>
      </c>
      <c r="E37" s="24" t="str">
        <f t="shared" si="10"/>
        <v>No</v>
      </c>
      <c r="F37" s="24" t="str">
        <f t="shared" si="11"/>
        <v>No</v>
      </c>
      <c r="G37" s="24" t="s">
        <v>636</v>
      </c>
      <c r="H37" s="24" t="s">
        <v>636</v>
      </c>
      <c r="I37" s="25" t="s">
        <v>44</v>
      </c>
      <c r="J37" s="22" t="s">
        <v>45</v>
      </c>
      <c r="K37" s="32">
        <v>9.0592940000000007E-3</v>
      </c>
      <c r="L37" s="26"/>
      <c r="M37" s="26">
        <f t="shared" si="1"/>
        <v>4.2421464238650168E-2</v>
      </c>
      <c r="N37" s="26">
        <f t="shared" ref="N37:BY37" si="54">(N16-M16)/M16</f>
        <v>-9.7349616499114375E-3</v>
      </c>
      <c r="O37" s="26">
        <f t="shared" si="54"/>
        <v>5.9086282645952504E-2</v>
      </c>
      <c r="P37" s="26">
        <f t="shared" si="54"/>
        <v>1.3215502918633297E-2</v>
      </c>
      <c r="Q37" s="26">
        <f t="shared" si="54"/>
        <v>3.6490531820022917E-2</v>
      </c>
      <c r="R37" s="26">
        <f t="shared" si="54"/>
        <v>-3.7190242625294231E-3</v>
      </c>
      <c r="S37" s="26">
        <f t="shared" si="54"/>
        <v>-8.3173470720312656E-2</v>
      </c>
      <c r="T37" s="26">
        <f t="shared" si="54"/>
        <v>2.969146790435542E-2</v>
      </c>
      <c r="U37" s="26">
        <f t="shared" si="54"/>
        <v>-2.0282399231726984E-2</v>
      </c>
      <c r="V37" s="26">
        <f t="shared" si="54"/>
        <v>-2.6760274226198172E-2</v>
      </c>
      <c r="W37" s="26">
        <f t="shared" si="54"/>
        <v>-2.0757234129616331E-2</v>
      </c>
      <c r="X37" s="26">
        <f t="shared" si="54"/>
        <v>-4.2226983089486948E-2</v>
      </c>
      <c r="Y37" s="26">
        <f t="shared" si="54"/>
        <v>-1.6826762534411122E-2</v>
      </c>
      <c r="Z37" s="26">
        <f t="shared" si="54"/>
        <v>2.2744387890748518E-2</v>
      </c>
      <c r="AA37" s="26">
        <f t="shared" si="54"/>
        <v>-5.5407503762948618E-2</v>
      </c>
      <c r="AB37" s="26">
        <f t="shared" si="54"/>
        <v>-2.3499451079626674E-3</v>
      </c>
      <c r="AC37" s="26">
        <f t="shared" si="54"/>
        <v>1.8074166475096229E-2</v>
      </c>
      <c r="AD37" s="26">
        <f t="shared" si="54"/>
        <v>1.3019126012288672E-2</v>
      </c>
      <c r="AE37" s="26">
        <f t="shared" si="54"/>
        <v>4.9656726430612128E-2</v>
      </c>
      <c r="AF37" s="26">
        <f t="shared" si="54"/>
        <v>7.3897977602254382E-3</v>
      </c>
      <c r="AG37" s="26">
        <f t="shared" si="54"/>
        <v>9.2318908838295612E-3</v>
      </c>
      <c r="AH37" s="26">
        <f t="shared" si="54"/>
        <v>-1.7899763346984617E-2</v>
      </c>
      <c r="AI37" s="26">
        <f t="shared" si="54"/>
        <v>-6.8488059016713915E-3</v>
      </c>
      <c r="AJ37" s="26">
        <f t="shared" si="54"/>
        <v>-4.1676776970414142E-4</v>
      </c>
      <c r="AK37" s="26">
        <f t="shared" si="54"/>
        <v>1.4351273099074635E-2</v>
      </c>
      <c r="AL37" s="26">
        <f t="shared" si="54"/>
        <v>5.9640892581195579E-2</v>
      </c>
      <c r="AM37" s="26">
        <f t="shared" si="54"/>
        <v>1.1074385440463717E-2</v>
      </c>
      <c r="AN37" s="26">
        <f t="shared" si="54"/>
        <v>2.5622030835974832E-2</v>
      </c>
      <c r="AO37" s="26">
        <f t="shared" si="54"/>
        <v>8.3131678634936895E-3</v>
      </c>
      <c r="AP37" s="26">
        <f t="shared" si="54"/>
        <v>3.1100650926869613E-2</v>
      </c>
      <c r="AQ37" s="26">
        <f t="shared" si="54"/>
        <v>1.1340067627130654E-2</v>
      </c>
      <c r="AR37" s="26">
        <f t="shared" si="54"/>
        <v>-1.0496385972132097E-2</v>
      </c>
      <c r="AS37" s="26">
        <f t="shared" si="54"/>
        <v>-6.4999588549679091E-2</v>
      </c>
      <c r="AT37" s="26">
        <f t="shared" si="54"/>
        <v>-2.8725426804981347E-2</v>
      </c>
      <c r="AU37" s="26">
        <f t="shared" si="54"/>
        <v>-3.0222220086946246E-2</v>
      </c>
      <c r="AV37" s="26">
        <f t="shared" si="54"/>
        <v>2.7249643664708843E-3</v>
      </c>
      <c r="AW37" s="26">
        <f t="shared" si="54"/>
        <v>-1.9483307001469687E-2</v>
      </c>
      <c r="AX37" s="26">
        <f t="shared" si="54"/>
        <v>3.8592572153562973E-2</v>
      </c>
      <c r="AY37" s="26">
        <f t="shared" si="54"/>
        <v>-3.1758625830426141E-4</v>
      </c>
      <c r="AZ37" s="26">
        <f t="shared" si="54"/>
        <v>3.7730121794025621E-2</v>
      </c>
      <c r="BA37" s="26">
        <f t="shared" si="54"/>
        <v>4.2567678679827038E-3</v>
      </c>
      <c r="BB37" s="26">
        <f t="shared" si="54"/>
        <v>1.0069502502329667E-2</v>
      </c>
      <c r="BC37" s="26">
        <f t="shared" si="54"/>
        <v>3.6623347020888056E-2</v>
      </c>
      <c r="BD37" s="26">
        <f t="shared" si="54"/>
        <v>3.4283336469079863E-2</v>
      </c>
      <c r="BE37" s="26">
        <f t="shared" si="54"/>
        <v>-2.719216936058301E-2</v>
      </c>
      <c r="BF37" s="26">
        <f t="shared" si="54"/>
        <v>1.2540996723041925E-2</v>
      </c>
      <c r="BG37" s="26">
        <f t="shared" si="54"/>
        <v>1.0675408843363841E-2</v>
      </c>
      <c r="BH37" s="26">
        <f t="shared" si="54"/>
        <v>-1.5416061124261736E-2</v>
      </c>
      <c r="BI37" s="26">
        <f t="shared" si="54"/>
        <v>3.0851602328779225E-2</v>
      </c>
      <c r="BJ37" s="26">
        <f t="shared" si="54"/>
        <v>-3.430039276697941E-2</v>
      </c>
      <c r="BK37" s="26">
        <f t="shared" si="54"/>
        <v>0</v>
      </c>
      <c r="BL37" s="26">
        <f t="shared" si="54"/>
        <v>6.3712327459448076E-2</v>
      </c>
      <c r="BM37" s="26">
        <f t="shared" si="54"/>
        <v>-1.6342551961229152E-2</v>
      </c>
      <c r="BN37" s="26">
        <f t="shared" si="54"/>
        <v>7.3891692831187253E-2</v>
      </c>
      <c r="BO37" s="26">
        <f t="shared" si="54"/>
        <v>-5.5347503301219923E-2</v>
      </c>
      <c r="BP37" s="26">
        <f t="shared" si="54"/>
        <v>1.6048843365091429E-2</v>
      </c>
      <c r="BQ37" s="26">
        <f t="shared" si="54"/>
        <v>-2.6423117697806267E-2</v>
      </c>
      <c r="BR37" s="26">
        <f t="shared" si="54"/>
        <v>-7.6078301732120907E-2</v>
      </c>
      <c r="BS37" s="26">
        <f t="shared" si="54"/>
        <v>1.3603135297089767E-2</v>
      </c>
      <c r="BT37" s="26">
        <f t="shared" si="54"/>
        <v>5.579155711643554E-2</v>
      </c>
      <c r="BU37" s="26">
        <f t="shared" si="54"/>
        <v>-2.1576256846258496E-2</v>
      </c>
      <c r="BV37" s="26">
        <f t="shared" si="54"/>
        <v>-5.0287581571658906E-2</v>
      </c>
      <c r="BW37" s="26">
        <f t="shared" si="54"/>
        <v>-7.570519662536134E-3</v>
      </c>
      <c r="BX37" s="26">
        <f t="shared" si="54"/>
        <v>-1.6433302158466671E-2</v>
      </c>
      <c r="BY37" s="26">
        <f t="shared" si="54"/>
        <v>-1.853302360175503E-2</v>
      </c>
      <c r="BZ37" s="26">
        <f t="shared" ref="BZ37:CO37" si="55">(BZ16-BY16)/BY16</f>
        <v>2.3409116419327906E-2</v>
      </c>
      <c r="CA37" s="26">
        <f t="shared" si="55"/>
        <v>-9.4107394932110427E-3</v>
      </c>
      <c r="CB37" s="26">
        <f t="shared" si="55"/>
        <v>4.1463741007632914E-2</v>
      </c>
      <c r="CC37" s="26">
        <f t="shared" si="55"/>
        <v>-5.7007854579851684E-2</v>
      </c>
      <c r="CD37" s="26">
        <f t="shared" si="55"/>
        <v>-1.0740390946444799E-3</v>
      </c>
      <c r="CE37" s="26">
        <f t="shared" si="55"/>
        <v>5.6366330727326282E-2</v>
      </c>
      <c r="CF37" s="26">
        <f t="shared" si="55"/>
        <v>7.0473701530287119E-2</v>
      </c>
      <c r="CG37" s="26">
        <f t="shared" si="55"/>
        <v>-7.6848244429987046E-4</v>
      </c>
      <c r="CH37" s="26">
        <f t="shared" si="55"/>
        <v>3.4411260652569123E-2</v>
      </c>
      <c r="CI37" s="26">
        <f t="shared" si="55"/>
        <v>-9.996108601827973E-3</v>
      </c>
      <c r="CJ37" s="26">
        <f t="shared" si="55"/>
        <v>7.1152808814649471E-2</v>
      </c>
      <c r="CK37" s="26">
        <f t="shared" si="55"/>
        <v>-1.2363906371756947E-2</v>
      </c>
      <c r="CL37" s="26">
        <f t="shared" si="55"/>
        <v>4.0119378883377979E-2</v>
      </c>
      <c r="CM37" s="26">
        <f t="shared" si="4"/>
        <v>-1.4571925317714967E-2</v>
      </c>
      <c r="CN37" s="26">
        <f t="shared" si="55"/>
        <v>-6.6757471995318521E-3</v>
      </c>
      <c r="CO37" s="26">
        <f t="shared" si="55"/>
        <v>-4.985675635678409E-2</v>
      </c>
      <c r="CP37" s="26">
        <f t="shared" si="14"/>
        <v>-5.6093497744501383E-2</v>
      </c>
      <c r="CQ37" s="26">
        <f t="shared" si="43"/>
        <v>1.945843185379673E-3</v>
      </c>
      <c r="CR37" s="26">
        <f t="shared" si="15"/>
        <v>-2.875445666125408E-2</v>
      </c>
      <c r="CS37" s="26">
        <f t="shared" si="16"/>
        <v>-1.1597428127211378E-2</v>
      </c>
      <c r="CT37" s="26">
        <f t="shared" si="17"/>
        <v>4.1259582488377897E-2</v>
      </c>
      <c r="CU37" s="26">
        <f t="shared" si="18"/>
        <v>1.6287746447608182E-3</v>
      </c>
      <c r="CV37" s="26">
        <f t="shared" si="19"/>
        <v>-2.8623317958216109E-2</v>
      </c>
      <c r="CW37" s="26">
        <f t="shared" si="20"/>
        <v>-5.3614778312141183E-3</v>
      </c>
      <c r="CX37" s="26">
        <f t="shared" si="21"/>
        <v>9.9585085624588881E-4</v>
      </c>
      <c r="CY37" s="26">
        <f t="shared" si="22"/>
        <v>9.6893510665633769E-3</v>
      </c>
      <c r="CZ37" s="26">
        <f t="shared" si="22"/>
        <v>4.3445044910148424E-2</v>
      </c>
      <c r="DA37" s="26">
        <f t="shared" si="23"/>
        <v>-6.0091390189377057E-3</v>
      </c>
      <c r="DB37" s="26">
        <f t="shared" si="44"/>
        <v>-1.57128922950572E-2</v>
      </c>
      <c r="DC37" s="26">
        <f t="shared" si="45"/>
        <v>2.0900398911255256E-2</v>
      </c>
      <c r="DD37" s="26">
        <f t="shared" si="24"/>
        <v>2.3188447237041998E-2</v>
      </c>
      <c r="DE37" s="26">
        <f t="shared" si="24"/>
        <v>1.7058812118180586E-2</v>
      </c>
      <c r="DF37" s="26">
        <f t="shared" si="25"/>
        <v>9.894109785904008E-4</v>
      </c>
      <c r="DG37" s="26">
        <f t="shared" si="25"/>
        <v>9.2144467548433643E-3</v>
      </c>
      <c r="DH37" s="26">
        <f t="shared" si="25"/>
        <v>4.8660946634250885E-2</v>
      </c>
      <c r="DI37" s="26">
        <f t="shared" si="25"/>
        <v>1.7459196886118036E-2</v>
      </c>
      <c r="DJ37" s="26">
        <f t="shared" si="26"/>
        <v>5.2510108813676338E-3</v>
      </c>
      <c r="DK37" s="26">
        <f t="shared" si="27"/>
        <v>0.11650891411848302</v>
      </c>
      <c r="DL37" s="26">
        <f t="shared" si="28"/>
        <v>-7.1105191275661436E-2</v>
      </c>
      <c r="DM37" s="26">
        <f t="shared" si="29"/>
        <v>-3.9496044748120749E-3</v>
      </c>
      <c r="DN37" s="26">
        <f t="shared" si="30"/>
        <v>-7.2832547292368294E-2</v>
      </c>
      <c r="DO37" s="26">
        <f t="shared" si="31"/>
        <v>-6.8015701392954667E-2</v>
      </c>
      <c r="DP37" s="26">
        <f t="shared" si="31"/>
        <v>3.607053770016002E-2</v>
      </c>
      <c r="DQ37" s="26">
        <f t="shared" si="8"/>
        <v>-1.7046000632228615E-2</v>
      </c>
      <c r="DR37" s="26">
        <f t="shared" si="8"/>
        <v>4.8573342229132309E-2</v>
      </c>
      <c r="DS37" s="26">
        <f t="shared" si="32"/>
        <v>4.2367089544110052E-2</v>
      </c>
      <c r="DT37" s="26">
        <f t="shared" si="33"/>
        <v>7.2037957017239349E-3</v>
      </c>
      <c r="DU37" s="26">
        <f t="shared" si="34"/>
        <v>-1.8011075341322857E-2</v>
      </c>
      <c r="DV37" s="26">
        <f t="shared" si="35"/>
        <v>4.9357959770432256E-3</v>
      </c>
      <c r="DW37" s="26">
        <f t="shared" si="36"/>
        <v>4.4858641746937225E-2</v>
      </c>
      <c r="DX37" s="26">
        <f t="shared" si="37"/>
        <v>6.6345352369429067E-2</v>
      </c>
      <c r="DY37" s="26">
        <f t="shared" si="38"/>
        <v>-4.1626203410205873E-3</v>
      </c>
      <c r="DZ37" s="26">
        <f t="shared" si="39"/>
        <v>-9.5342129764506116E-3</v>
      </c>
      <c r="EA37" s="26">
        <f t="shared" si="39"/>
        <v>1.8171261129051781E-2</v>
      </c>
      <c r="EB37" s="26">
        <f t="shared" si="9"/>
        <v>-2.3161999563527776E-2</v>
      </c>
      <c r="EC37" s="26">
        <f t="shared" si="9"/>
        <v>2.7392201918771276E-2</v>
      </c>
      <c r="ED37" s="26">
        <f t="shared" si="9"/>
        <v>8.906058492624205E-3</v>
      </c>
      <c r="EE37" s="26">
        <f t="shared" si="9"/>
        <v>-1.3291505021497417E-2</v>
      </c>
      <c r="EF37" s="26">
        <f t="shared" si="9"/>
        <v>0.11194983304000036</v>
      </c>
      <c r="EG37" s="26">
        <f t="shared" si="9"/>
        <v>6.7250983917778694E-3</v>
      </c>
      <c r="EH37" s="26">
        <f t="shared" si="9"/>
        <v>3.5250485875029443E-2</v>
      </c>
      <c r="EI37" s="26">
        <f t="shared" si="9"/>
        <v>-9.4030479683289876E-3</v>
      </c>
      <c r="EJ37" s="26">
        <f>AVERAGE(DX37:EI37)</f>
        <v>1.7932242112154884E-2</v>
      </c>
      <c r="EK37" s="48"/>
      <c r="EL37" s="47"/>
      <c r="EM37" s="47"/>
    </row>
    <row r="38" spans="1:143">
      <c r="A38" s="24">
        <v>9</v>
      </c>
      <c r="B38" s="24" t="s">
        <v>635</v>
      </c>
      <c r="C38" s="24" t="s">
        <v>635</v>
      </c>
      <c r="D38" s="24" t="s">
        <v>635</v>
      </c>
      <c r="E38" s="24" t="str">
        <f t="shared" si="10"/>
        <v>No</v>
      </c>
      <c r="F38" s="24" t="str">
        <f t="shared" si="11"/>
        <v>No</v>
      </c>
      <c r="G38" s="24" t="s">
        <v>636</v>
      </c>
      <c r="H38" s="24" t="s">
        <v>635</v>
      </c>
      <c r="I38" s="25" t="s">
        <v>48</v>
      </c>
      <c r="J38" s="22" t="s">
        <v>49</v>
      </c>
      <c r="K38" s="32">
        <v>3.4355079999999999E-3</v>
      </c>
      <c r="L38" s="26"/>
      <c r="M38" s="26">
        <f t="shared" si="1"/>
        <v>0</v>
      </c>
      <c r="N38" s="26">
        <f t="shared" ref="N38:BY38" si="56">(N17-M17)/M17</f>
        <v>-2.7094452519390347E-3</v>
      </c>
      <c r="O38" s="26">
        <f t="shared" si="56"/>
        <v>0</v>
      </c>
      <c r="P38" s="26">
        <f t="shared" si="56"/>
        <v>6.8069400551622906E-3</v>
      </c>
      <c r="Q38" s="26">
        <f t="shared" si="56"/>
        <v>0</v>
      </c>
      <c r="R38" s="26">
        <f t="shared" si="56"/>
        <v>2.0823404267583923E-3</v>
      </c>
      <c r="S38" s="26">
        <f t="shared" si="56"/>
        <v>0</v>
      </c>
      <c r="T38" s="26">
        <f t="shared" si="56"/>
        <v>-3.1581794172434258E-4</v>
      </c>
      <c r="U38" s="26">
        <f t="shared" si="56"/>
        <v>0</v>
      </c>
      <c r="V38" s="26">
        <f t="shared" si="56"/>
        <v>2.9899497798111557E-2</v>
      </c>
      <c r="W38" s="26">
        <f t="shared" si="56"/>
        <v>0</v>
      </c>
      <c r="X38" s="26">
        <f t="shared" si="56"/>
        <v>1.4574718889663442E-2</v>
      </c>
      <c r="Y38" s="26">
        <f t="shared" si="56"/>
        <v>0</v>
      </c>
      <c r="Z38" s="26">
        <f t="shared" si="56"/>
        <v>1.8690831598300966E-2</v>
      </c>
      <c r="AA38" s="26">
        <f t="shared" si="56"/>
        <v>0</v>
      </c>
      <c r="AB38" s="26">
        <f t="shared" si="56"/>
        <v>1.9367965017715845E-3</v>
      </c>
      <c r="AC38" s="26">
        <f t="shared" si="56"/>
        <v>0</v>
      </c>
      <c r="AD38" s="26">
        <f t="shared" si="56"/>
        <v>4.7178270716744665E-2</v>
      </c>
      <c r="AE38" s="26">
        <f t="shared" si="56"/>
        <v>0</v>
      </c>
      <c r="AF38" s="26">
        <f t="shared" si="56"/>
        <v>2.9336500843142401E-2</v>
      </c>
      <c r="AG38" s="26">
        <f t="shared" si="56"/>
        <v>0</v>
      </c>
      <c r="AH38" s="26">
        <f t="shared" si="56"/>
        <v>1.7378512684123167E-2</v>
      </c>
      <c r="AI38" s="26">
        <f t="shared" si="56"/>
        <v>0</v>
      </c>
      <c r="AJ38" s="26">
        <f t="shared" si="56"/>
        <v>7.0249090421584635E-3</v>
      </c>
      <c r="AK38" s="26">
        <f t="shared" si="56"/>
        <v>0</v>
      </c>
      <c r="AL38" s="26">
        <f t="shared" si="56"/>
        <v>1.8946505666038574E-2</v>
      </c>
      <c r="AM38" s="26">
        <f t="shared" si="56"/>
        <v>0</v>
      </c>
      <c r="AN38" s="26">
        <f t="shared" si="56"/>
        <v>1.820804399240163E-2</v>
      </c>
      <c r="AO38" s="26">
        <f t="shared" si="56"/>
        <v>0</v>
      </c>
      <c r="AP38" s="26">
        <f t="shared" si="56"/>
        <v>1.0068894278808289E-2</v>
      </c>
      <c r="AQ38" s="26">
        <f t="shared" si="56"/>
        <v>0</v>
      </c>
      <c r="AR38" s="26">
        <f t="shared" si="56"/>
        <v>1.8607424621468912E-4</v>
      </c>
      <c r="AS38" s="26">
        <f t="shared" si="56"/>
        <v>0</v>
      </c>
      <c r="AT38" s="26">
        <f t="shared" si="56"/>
        <v>1.3080473870262463E-2</v>
      </c>
      <c r="AU38" s="26">
        <f t="shared" si="56"/>
        <v>0</v>
      </c>
      <c r="AV38" s="26">
        <f t="shared" si="56"/>
        <v>2.1003446529630238E-2</v>
      </c>
      <c r="AW38" s="26">
        <f t="shared" si="56"/>
        <v>0</v>
      </c>
      <c r="AX38" s="26">
        <f t="shared" si="56"/>
        <v>2.2495399044024804E-2</v>
      </c>
      <c r="AY38" s="26">
        <f t="shared" si="56"/>
        <v>0</v>
      </c>
      <c r="AZ38" s="26">
        <f t="shared" si="56"/>
        <v>3.0205720265055577E-2</v>
      </c>
      <c r="BA38" s="26">
        <f t="shared" si="56"/>
        <v>0</v>
      </c>
      <c r="BB38" s="26">
        <f t="shared" si="56"/>
        <v>2.4429957773810097E-4</v>
      </c>
      <c r="BC38" s="26">
        <f t="shared" si="56"/>
        <v>0</v>
      </c>
      <c r="BD38" s="26">
        <f t="shared" si="56"/>
        <v>0</v>
      </c>
      <c r="BE38" s="26">
        <f t="shared" si="56"/>
        <v>0</v>
      </c>
      <c r="BF38" s="26">
        <f t="shared" si="56"/>
        <v>1.3762605225362726E-2</v>
      </c>
      <c r="BG38" s="26">
        <f t="shared" si="56"/>
        <v>0</v>
      </c>
      <c r="BH38" s="26">
        <f t="shared" si="56"/>
        <v>7.6981417588179802E-3</v>
      </c>
      <c r="BI38" s="26">
        <f t="shared" si="56"/>
        <v>0</v>
      </c>
      <c r="BJ38" s="26">
        <f t="shared" si="56"/>
        <v>2.1170177729955249E-3</v>
      </c>
      <c r="BK38" s="26">
        <f t="shared" si="56"/>
        <v>0</v>
      </c>
      <c r="BL38" s="26">
        <f t="shared" si="56"/>
        <v>2.9994166487715933E-2</v>
      </c>
      <c r="BM38" s="26">
        <f t="shared" si="56"/>
        <v>0</v>
      </c>
      <c r="BN38" s="26">
        <f t="shared" si="56"/>
        <v>-2.1361642161008111E-3</v>
      </c>
      <c r="BO38" s="26">
        <f t="shared" si="56"/>
        <v>0</v>
      </c>
      <c r="BP38" s="26">
        <f t="shared" si="56"/>
        <v>1.8131095485231677E-4</v>
      </c>
      <c r="BQ38" s="26">
        <f t="shared" si="56"/>
        <v>0</v>
      </c>
      <c r="BR38" s="26">
        <f t="shared" si="56"/>
        <v>-2.9445696845838715E-3</v>
      </c>
      <c r="BS38" s="26">
        <f t="shared" si="56"/>
        <v>0</v>
      </c>
      <c r="BT38" s="26">
        <f t="shared" si="56"/>
        <v>-2.8074355534987634E-3</v>
      </c>
      <c r="BU38" s="26">
        <f t="shared" si="56"/>
        <v>0</v>
      </c>
      <c r="BV38" s="26">
        <f t="shared" si="56"/>
        <v>-8.489760733795676E-3</v>
      </c>
      <c r="BW38" s="26">
        <f t="shared" si="56"/>
        <v>0</v>
      </c>
      <c r="BX38" s="26">
        <f t="shared" si="56"/>
        <v>2.5413057759374955E-3</v>
      </c>
      <c r="BY38" s="26">
        <f t="shared" si="56"/>
        <v>0</v>
      </c>
      <c r="BZ38" s="26">
        <f t="shared" ref="BZ38:CO38" si="57">(BZ17-BY17)/BY17</f>
        <v>1.0251752848932922E-2</v>
      </c>
      <c r="CA38" s="26">
        <f t="shared" si="57"/>
        <v>0</v>
      </c>
      <c r="CB38" s="26">
        <f t="shared" si="57"/>
        <v>-6.258194398076945E-4</v>
      </c>
      <c r="CC38" s="26">
        <f t="shared" si="57"/>
        <v>0</v>
      </c>
      <c r="CD38" s="26">
        <f t="shared" si="57"/>
        <v>-2.5424209661014463E-3</v>
      </c>
      <c r="CE38" s="26">
        <f t="shared" si="57"/>
        <v>0</v>
      </c>
      <c r="CF38" s="26">
        <f t="shared" si="57"/>
        <v>-7.8618863460967097E-4</v>
      </c>
      <c r="CG38" s="26">
        <f t="shared" si="57"/>
        <v>0</v>
      </c>
      <c r="CH38" s="26">
        <f t="shared" si="57"/>
        <v>-6.3998673689617874E-3</v>
      </c>
      <c r="CI38" s="26">
        <f t="shared" si="57"/>
        <v>0</v>
      </c>
      <c r="CJ38" s="26">
        <f t="shared" si="57"/>
        <v>-1.2997921980354959E-2</v>
      </c>
      <c r="CK38" s="26">
        <f t="shared" si="57"/>
        <v>0</v>
      </c>
      <c r="CL38" s="26">
        <f t="shared" si="57"/>
        <v>-1.8058562620503389E-3</v>
      </c>
      <c r="CM38" s="26">
        <f t="shared" si="4"/>
        <v>0</v>
      </c>
      <c r="CN38" s="26">
        <f t="shared" si="57"/>
        <v>-0.36364272157444927</v>
      </c>
      <c r="CO38" s="26">
        <f t="shared" si="57"/>
        <v>0</v>
      </c>
      <c r="CP38" s="26">
        <f t="shared" si="14"/>
        <v>-5.262140421270942E-3</v>
      </c>
      <c r="CQ38" s="26">
        <f t="shared" si="43"/>
        <v>-1.4697433811883605E-3</v>
      </c>
      <c r="CR38" s="26">
        <f t="shared" si="15"/>
        <v>-1.3109484253345804E-2</v>
      </c>
      <c r="CS38" s="26">
        <f t="shared" si="16"/>
        <v>2.1153286453519615E-2</v>
      </c>
      <c r="CT38" s="26">
        <f t="shared" si="17"/>
        <v>3.9286995036714621E-3</v>
      </c>
      <c r="CU38" s="26">
        <f t="shared" si="18"/>
        <v>-5.8569553091452429E-3</v>
      </c>
      <c r="CV38" s="26">
        <f t="shared" si="19"/>
        <v>7.1270479367935519E-4</v>
      </c>
      <c r="CW38" s="26">
        <f t="shared" si="20"/>
        <v>6.9505089211143335E-4</v>
      </c>
      <c r="CX38" s="26">
        <f t="shared" si="21"/>
        <v>1.1750460307078089E-2</v>
      </c>
      <c r="CY38" s="26">
        <f t="shared" si="22"/>
        <v>-5.0609143542258315E-3</v>
      </c>
      <c r="CZ38" s="26">
        <f t="shared" si="22"/>
        <v>5.6225202851892695E-3</v>
      </c>
      <c r="DA38" s="26">
        <f t="shared" si="23"/>
        <v>1.4026239450393447E-3</v>
      </c>
      <c r="DB38" s="26">
        <f t="shared" si="44"/>
        <v>-7.0576501647267118E-3</v>
      </c>
      <c r="DC38" s="26">
        <f t="shared" ref="DC38:DC46" si="58">(DC17-DB17)/DB17</f>
        <v>1.294295855323062E-4</v>
      </c>
      <c r="DD38" s="26">
        <f t="shared" si="24"/>
        <v>6.9436518742458852E-3</v>
      </c>
      <c r="DE38" s="26">
        <f t="shared" si="24"/>
        <v>-1.284410376257581E-3</v>
      </c>
      <c r="DF38" s="26">
        <f t="shared" si="25"/>
        <v>5.1586957138350558E-3</v>
      </c>
      <c r="DG38" s="26">
        <f t="shared" si="25"/>
        <v>1.5743812622477361E-2</v>
      </c>
      <c r="DH38" s="26">
        <f t="shared" si="25"/>
        <v>5.8629716528837512E-3</v>
      </c>
      <c r="DI38" s="26">
        <f t="shared" si="25"/>
        <v>1.6526248455932632E-2</v>
      </c>
      <c r="DJ38" s="26">
        <f t="shared" si="26"/>
        <v>5.1859772976370396E-3</v>
      </c>
      <c r="DK38" s="26">
        <f t="shared" si="26"/>
        <v>1.7603944095369664E-3</v>
      </c>
      <c r="DL38" s="26">
        <f t="shared" si="28"/>
        <v>7.5418221379831198E-3</v>
      </c>
      <c r="DM38" s="26">
        <f t="shared" si="29"/>
        <v>1.9873629119218188E-3</v>
      </c>
      <c r="DN38" s="26">
        <f t="shared" si="30"/>
        <v>5.3978324571082335E-2</v>
      </c>
      <c r="DO38" s="26">
        <f t="shared" si="31"/>
        <v>-1.1251388489174246E-2</v>
      </c>
      <c r="DP38" s="26">
        <f t="shared" si="31"/>
        <v>3.1409971668527495E-3</v>
      </c>
      <c r="DQ38" s="26">
        <f t="shared" si="8"/>
        <v>-1.5365878329944285E-3</v>
      </c>
      <c r="DR38" s="26">
        <f t="shared" si="8"/>
        <v>1.9048143470760889E-3</v>
      </c>
      <c r="DS38" s="26">
        <f t="shared" si="32"/>
        <v>1.1294240984614595E-2</v>
      </c>
      <c r="DT38" s="26">
        <f t="shared" si="33"/>
        <v>1.8626176061554804E-2</v>
      </c>
      <c r="DU38" s="26">
        <f t="shared" si="34"/>
        <v>8.6435409664451356E-3</v>
      </c>
      <c r="DV38" s="26">
        <f t="shared" si="35"/>
        <v>4.1673621519555297E-3</v>
      </c>
      <c r="DW38" s="26">
        <f t="shared" si="36"/>
        <v>7.9098502518212181E-4</v>
      </c>
      <c r="DX38" s="26">
        <f t="shared" si="37"/>
        <v>0</v>
      </c>
      <c r="DY38" s="26">
        <f t="shared" si="38"/>
        <v>-9.4040383438818043E-4</v>
      </c>
      <c r="DZ38" s="26">
        <f t="shared" si="39"/>
        <v>7.7736569187174861E-3</v>
      </c>
      <c r="EA38" s="26">
        <f t="shared" si="39"/>
        <v>0</v>
      </c>
      <c r="EB38" s="26">
        <f t="shared" si="9"/>
        <v>6.3787453262176416E-4</v>
      </c>
      <c r="EC38" s="26">
        <f t="shared" si="9"/>
        <v>2.2375475575725021E-4</v>
      </c>
      <c r="ED38" s="26">
        <f t="shared" si="9"/>
        <v>3.0595704781142498E-3</v>
      </c>
      <c r="EE38" s="26">
        <f t="shared" si="9"/>
        <v>8.2140989903453886E-3</v>
      </c>
      <c r="EF38" s="26">
        <f t="shared" si="9"/>
        <v>4.4137809770173715E-3</v>
      </c>
      <c r="EG38" s="26">
        <f t="shared" si="9"/>
        <v>3.0270047047750248E-4</v>
      </c>
      <c r="EH38" s="26">
        <f t="shared" si="9"/>
        <v>2.207894020865899E-3</v>
      </c>
      <c r="EI38" s="26">
        <f t="shared" si="9"/>
        <v>-4.1948325264203074E-3</v>
      </c>
      <c r="EJ38" s="26">
        <f t="shared" si="40"/>
        <v>1.8081745652590356E-3</v>
      </c>
      <c r="EK38" s="48"/>
      <c r="EL38" s="47"/>
      <c r="EM38" s="47"/>
    </row>
    <row r="39" spans="1:143">
      <c r="A39" s="24">
        <v>10</v>
      </c>
      <c r="B39" s="24" t="s">
        <v>635</v>
      </c>
      <c r="C39" s="24" t="s">
        <v>636</v>
      </c>
      <c r="D39" s="24" t="s">
        <v>635</v>
      </c>
      <c r="E39" s="24" t="str">
        <f t="shared" si="10"/>
        <v>No</v>
      </c>
      <c r="F39" s="24" t="str">
        <f t="shared" si="11"/>
        <v>No</v>
      </c>
      <c r="G39" s="24" t="s">
        <v>636</v>
      </c>
      <c r="H39" s="24" t="s">
        <v>635</v>
      </c>
      <c r="I39" s="25" t="s">
        <v>52</v>
      </c>
      <c r="J39" s="22" t="s">
        <v>53</v>
      </c>
      <c r="K39" s="32">
        <v>1.9683781000000001E-2</v>
      </c>
      <c r="L39" s="26"/>
      <c r="M39" s="26">
        <f t="shared" si="1"/>
        <v>0</v>
      </c>
      <c r="N39" s="26">
        <f t="shared" ref="N39:BY39" si="59">(N18-M18)/M18</f>
        <v>-3.0078360597703513E-3</v>
      </c>
      <c r="O39" s="26">
        <f t="shared" si="59"/>
        <v>0</v>
      </c>
      <c r="P39" s="26">
        <f t="shared" si="59"/>
        <v>4.3956072964763601E-4</v>
      </c>
      <c r="Q39" s="26">
        <f t="shared" si="59"/>
        <v>0</v>
      </c>
      <c r="R39" s="26">
        <f t="shared" si="59"/>
        <v>1.9681853420194604E-3</v>
      </c>
      <c r="S39" s="26">
        <f t="shared" si="59"/>
        <v>0</v>
      </c>
      <c r="T39" s="26">
        <f t="shared" si="59"/>
        <v>-5.3840067056805238E-3</v>
      </c>
      <c r="U39" s="26">
        <f t="shared" si="59"/>
        <v>0</v>
      </c>
      <c r="V39" s="26">
        <f t="shared" si="59"/>
        <v>2.8503110449087194E-3</v>
      </c>
      <c r="W39" s="26">
        <f t="shared" si="59"/>
        <v>0</v>
      </c>
      <c r="X39" s="26">
        <f t="shared" si="59"/>
        <v>1.4879827809784781E-2</v>
      </c>
      <c r="Y39" s="26">
        <f t="shared" si="59"/>
        <v>0</v>
      </c>
      <c r="Z39" s="26">
        <f t="shared" si="59"/>
        <v>3.0470068295224622E-2</v>
      </c>
      <c r="AA39" s="26">
        <f t="shared" si="59"/>
        <v>0</v>
      </c>
      <c r="AB39" s="26">
        <f t="shared" si="59"/>
        <v>-8.6644460523731381E-3</v>
      </c>
      <c r="AC39" s="26">
        <f t="shared" si="59"/>
        <v>0</v>
      </c>
      <c r="AD39" s="26">
        <f t="shared" si="59"/>
        <v>1.5553737685348153E-2</v>
      </c>
      <c r="AE39" s="26">
        <f t="shared" si="59"/>
        <v>0</v>
      </c>
      <c r="AF39" s="26">
        <f t="shared" si="59"/>
        <v>1.2096541509572793E-2</v>
      </c>
      <c r="AG39" s="26">
        <f t="shared" si="59"/>
        <v>0</v>
      </c>
      <c r="AH39" s="26">
        <f t="shared" si="59"/>
        <v>4.6057395196826773E-3</v>
      </c>
      <c r="AI39" s="26">
        <f t="shared" si="59"/>
        <v>0</v>
      </c>
      <c r="AJ39" s="26">
        <f t="shared" si="59"/>
        <v>-5.0637635084581053E-3</v>
      </c>
      <c r="AK39" s="26">
        <f t="shared" si="59"/>
        <v>0</v>
      </c>
      <c r="AL39" s="26">
        <f t="shared" si="59"/>
        <v>9.3698922608839528E-3</v>
      </c>
      <c r="AM39" s="26">
        <f t="shared" si="59"/>
        <v>0</v>
      </c>
      <c r="AN39" s="26">
        <f t="shared" si="59"/>
        <v>5.2171027099823511E-3</v>
      </c>
      <c r="AO39" s="26">
        <f t="shared" si="59"/>
        <v>0</v>
      </c>
      <c r="AP39" s="26">
        <f t="shared" si="59"/>
        <v>-7.4447060302450148E-15</v>
      </c>
      <c r="AQ39" s="26">
        <f t="shared" si="59"/>
        <v>0</v>
      </c>
      <c r="AR39" s="26">
        <f t="shared" si="59"/>
        <v>4.7996409847198239E-2</v>
      </c>
      <c r="AS39" s="26">
        <f t="shared" si="59"/>
        <v>0</v>
      </c>
      <c r="AT39" s="26">
        <f t="shared" si="59"/>
        <v>6.0208494002203534E-3</v>
      </c>
      <c r="AU39" s="26">
        <f t="shared" si="59"/>
        <v>0</v>
      </c>
      <c r="AV39" s="26">
        <f t="shared" si="59"/>
        <v>3.3302711133433804E-3</v>
      </c>
      <c r="AW39" s="26">
        <f t="shared" si="59"/>
        <v>0</v>
      </c>
      <c r="AX39" s="26">
        <f t="shared" si="59"/>
        <v>6.6434569988380661E-4</v>
      </c>
      <c r="AY39" s="26">
        <f t="shared" si="59"/>
        <v>0</v>
      </c>
      <c r="AZ39" s="26">
        <f t="shared" si="59"/>
        <v>4.0486706596833373E-3</v>
      </c>
      <c r="BA39" s="26">
        <f t="shared" si="59"/>
        <v>0</v>
      </c>
      <c r="BB39" s="26">
        <f t="shared" si="59"/>
        <v>0</v>
      </c>
      <c r="BC39" s="26">
        <f t="shared" si="59"/>
        <v>0</v>
      </c>
      <c r="BD39" s="26">
        <f t="shared" si="59"/>
        <v>3.5216861017687996E-3</v>
      </c>
      <c r="BE39" s="26">
        <f t="shared" si="59"/>
        <v>0</v>
      </c>
      <c r="BF39" s="26">
        <f t="shared" si="59"/>
        <v>-2.1907372058448823E-3</v>
      </c>
      <c r="BG39" s="26">
        <f t="shared" si="59"/>
        <v>0</v>
      </c>
      <c r="BH39" s="26">
        <f t="shared" si="59"/>
        <v>5.0058106086339197E-5</v>
      </c>
      <c r="BI39" s="26">
        <f t="shared" si="59"/>
        <v>0</v>
      </c>
      <c r="BJ39" s="26">
        <f t="shared" si="59"/>
        <v>1.5290834491954357E-3</v>
      </c>
      <c r="BK39" s="26">
        <f t="shared" si="59"/>
        <v>0</v>
      </c>
      <c r="BL39" s="26">
        <f t="shared" si="59"/>
        <v>1.73791708545529E-3</v>
      </c>
      <c r="BM39" s="26">
        <f t="shared" si="59"/>
        <v>0</v>
      </c>
      <c r="BN39" s="26">
        <f t="shared" si="59"/>
        <v>5.3037177020406412E-3</v>
      </c>
      <c r="BO39" s="26">
        <f t="shared" si="59"/>
        <v>0</v>
      </c>
      <c r="BP39" s="26">
        <f t="shared" si="59"/>
        <v>2.6862295799611299E-3</v>
      </c>
      <c r="BQ39" s="26">
        <f t="shared" si="59"/>
        <v>0</v>
      </c>
      <c r="BR39" s="26">
        <f t="shared" si="59"/>
        <v>2.5780750458170619E-3</v>
      </c>
      <c r="BS39" s="26">
        <f t="shared" si="59"/>
        <v>0</v>
      </c>
      <c r="BT39" s="26">
        <f t="shared" si="59"/>
        <v>-9.1984180525883738E-4</v>
      </c>
      <c r="BU39" s="26">
        <f t="shared" si="59"/>
        <v>0</v>
      </c>
      <c r="BV39" s="26">
        <f t="shared" si="59"/>
        <v>-1.8534516467499239E-3</v>
      </c>
      <c r="BW39" s="26">
        <f t="shared" si="59"/>
        <v>0</v>
      </c>
      <c r="BX39" s="26">
        <f t="shared" si="59"/>
        <v>1.9223914372383734E-3</v>
      </c>
      <c r="BY39" s="26">
        <f t="shared" si="59"/>
        <v>0</v>
      </c>
      <c r="BZ39" s="26">
        <f t="shared" ref="BZ39:CO39" si="60">(BZ18-BY18)/BY18</f>
        <v>4.8943839658611935E-3</v>
      </c>
      <c r="CA39" s="26">
        <f t="shared" si="60"/>
        <v>0</v>
      </c>
      <c r="CB39" s="26">
        <f t="shared" si="60"/>
        <v>5.6471847887554502E-3</v>
      </c>
      <c r="CC39" s="26">
        <f t="shared" si="60"/>
        <v>0</v>
      </c>
      <c r="CD39" s="26">
        <f t="shared" si="60"/>
        <v>-3.4920107839015455E-3</v>
      </c>
      <c r="CE39" s="26">
        <f t="shared" si="60"/>
        <v>0</v>
      </c>
      <c r="CF39" s="26">
        <f t="shared" si="60"/>
        <v>1.9399383413653993E-3</v>
      </c>
      <c r="CG39" s="26">
        <f t="shared" si="60"/>
        <v>0</v>
      </c>
      <c r="CH39" s="26">
        <f t="shared" si="60"/>
        <v>-3.7152300792694742E-3</v>
      </c>
      <c r="CI39" s="26">
        <f t="shared" si="60"/>
        <v>0</v>
      </c>
      <c r="CJ39" s="26">
        <f t="shared" si="60"/>
        <v>-9.4337150680163585E-4</v>
      </c>
      <c r="CK39" s="26">
        <f t="shared" si="60"/>
        <v>0</v>
      </c>
      <c r="CL39" s="26">
        <f t="shared" si="60"/>
        <v>9.3052399257033958E-2</v>
      </c>
      <c r="CM39" s="26">
        <f t="shared" si="4"/>
        <v>0</v>
      </c>
      <c r="CN39" s="26">
        <f t="shared" si="60"/>
        <v>-0.28606990521494646</v>
      </c>
      <c r="CO39" s="26">
        <f t="shared" si="60"/>
        <v>0</v>
      </c>
      <c r="CP39" s="26">
        <f t="shared" si="14"/>
        <v>8.6289771650933742E-3</v>
      </c>
      <c r="CQ39" s="26">
        <f t="shared" si="43"/>
        <v>7.0128931596981153E-4</v>
      </c>
      <c r="CR39" s="26">
        <f t="shared" si="15"/>
        <v>2.9725159915180695E-4</v>
      </c>
      <c r="CS39" s="26">
        <f t="shared" si="16"/>
        <v>0</v>
      </c>
      <c r="CT39" s="26">
        <f t="shared" si="17"/>
        <v>2.8989231623506589E-4</v>
      </c>
      <c r="CU39" s="26">
        <f t="shared" si="18"/>
        <v>0</v>
      </c>
      <c r="CV39" s="26">
        <f t="shared" si="19"/>
        <v>-2.0529672048000469E-3</v>
      </c>
      <c r="CW39" s="26">
        <f t="shared" si="20"/>
        <v>2.4698229251030254E-3</v>
      </c>
      <c r="CX39" s="26">
        <f t="shared" si="21"/>
        <v>2.8022957515813846E-4</v>
      </c>
      <c r="CY39" s="26">
        <f t="shared" si="22"/>
        <v>0</v>
      </c>
      <c r="CZ39" s="26">
        <f t="shared" si="22"/>
        <v>2.2181372034936098E-3</v>
      </c>
      <c r="DA39" s="26">
        <f t="shared" si="23"/>
        <v>0</v>
      </c>
      <c r="DB39" s="26">
        <f t="shared" si="44"/>
        <v>0</v>
      </c>
      <c r="DC39" s="26">
        <f t="shared" si="58"/>
        <v>0</v>
      </c>
      <c r="DD39" s="26">
        <f t="shared" si="24"/>
        <v>0</v>
      </c>
      <c r="DE39" s="26">
        <f t="shared" si="24"/>
        <v>-6.6076820796960554E-3</v>
      </c>
      <c r="DF39" s="26">
        <f t="shared" si="25"/>
        <v>0</v>
      </c>
      <c r="DG39" s="26">
        <f t="shared" si="25"/>
        <v>0</v>
      </c>
      <c r="DH39" s="26">
        <f t="shared" si="25"/>
        <v>0</v>
      </c>
      <c r="DI39" s="26">
        <f t="shared" si="25"/>
        <v>0</v>
      </c>
      <c r="DJ39" s="26">
        <f t="shared" si="26"/>
        <v>0</v>
      </c>
      <c r="DK39" s="26">
        <f t="shared" si="26"/>
        <v>0</v>
      </c>
      <c r="DL39" s="26">
        <f t="shared" si="28"/>
        <v>0</v>
      </c>
      <c r="DM39" s="26">
        <f t="shared" si="29"/>
        <v>0</v>
      </c>
      <c r="DN39" s="26">
        <f t="shared" si="30"/>
        <v>0</v>
      </c>
      <c r="DO39" s="26">
        <f t="shared" si="31"/>
        <v>0</v>
      </c>
      <c r="DP39" s="26">
        <f t="shared" si="31"/>
        <v>0</v>
      </c>
      <c r="DQ39" s="26">
        <f t="shared" si="8"/>
        <v>-3.8345738205383031E-3</v>
      </c>
      <c r="DR39" s="26">
        <f t="shared" si="8"/>
        <v>2.08706270768799E-3</v>
      </c>
      <c r="DS39" s="26">
        <f t="shared" si="32"/>
        <v>2.1163257263090134E-4</v>
      </c>
      <c r="DT39" s="26">
        <f t="shared" si="33"/>
        <v>-2.6589801428109948E-3</v>
      </c>
      <c r="DU39" s="26">
        <f t="shared" si="34"/>
        <v>2.3411592268644359E-3</v>
      </c>
      <c r="DV39" s="26">
        <f t="shared" si="35"/>
        <v>0</v>
      </c>
      <c r="DW39" s="26">
        <f t="shared" si="36"/>
        <v>0</v>
      </c>
      <c r="DX39" s="26">
        <f t="shared" si="37"/>
        <v>-6.7700960052677307E-4</v>
      </c>
      <c r="DY39" s="26">
        <f t="shared" si="38"/>
        <v>3.1107324699430313E-3</v>
      </c>
      <c r="DZ39" s="26">
        <f t="shared" si="39"/>
        <v>-9.6063152615004262E-3</v>
      </c>
      <c r="EA39" s="26">
        <f t="shared" si="39"/>
        <v>9.6994916360324396E-3</v>
      </c>
      <c r="EB39" s="26">
        <f t="shared" si="9"/>
        <v>-3.1010858215857443E-3</v>
      </c>
      <c r="EC39" s="26">
        <f t="shared" si="9"/>
        <v>0</v>
      </c>
      <c r="ED39" s="26">
        <f t="shared" si="9"/>
        <v>1.7742465478690409E-3</v>
      </c>
      <c r="EE39" s="26">
        <f t="shared" si="9"/>
        <v>0</v>
      </c>
      <c r="EF39" s="26">
        <f t="shared" si="9"/>
        <v>-3.2038332670222451E-3</v>
      </c>
      <c r="EG39" s="26">
        <f t="shared" si="9"/>
        <v>6.329334437938902E-3</v>
      </c>
      <c r="EH39" s="26">
        <f t="shared" si="9"/>
        <v>-5.7447633173425257E-4</v>
      </c>
      <c r="EI39" s="26">
        <f t="shared" si="9"/>
        <v>5.7480654448938768E-4</v>
      </c>
      <c r="EJ39" s="26">
        <f t="shared" si="40"/>
        <v>3.6049094615861341E-4</v>
      </c>
      <c r="EK39" s="48"/>
      <c r="EL39" s="47"/>
      <c r="EM39" s="47"/>
    </row>
    <row r="40" spans="1:143">
      <c r="A40" s="24">
        <v>11</v>
      </c>
      <c r="B40" s="24" t="s">
        <v>635</v>
      </c>
      <c r="C40" s="24" t="s">
        <v>636</v>
      </c>
      <c r="D40" s="24" t="s">
        <v>636</v>
      </c>
      <c r="E40" s="24" t="str">
        <f t="shared" si="10"/>
        <v>No</v>
      </c>
      <c r="F40" s="24" t="str">
        <f t="shared" si="11"/>
        <v>No</v>
      </c>
      <c r="G40" s="24" t="s">
        <v>635</v>
      </c>
      <c r="H40" s="24" t="s">
        <v>636</v>
      </c>
      <c r="I40" s="25" t="s">
        <v>58</v>
      </c>
      <c r="J40" s="22" t="s">
        <v>59</v>
      </c>
      <c r="K40" s="32">
        <v>5.0004389999999998E-3</v>
      </c>
      <c r="L40" s="26"/>
      <c r="M40" s="26">
        <f t="shared" si="1"/>
        <v>-6.5459234201180674E-2</v>
      </c>
      <c r="N40" s="26">
        <f t="shared" ref="N40:BY40" si="61">(N19-M19)/M19</f>
        <v>2.5494525732724285E-3</v>
      </c>
      <c r="O40" s="26">
        <f t="shared" si="61"/>
        <v>-1.3566287998665189E-2</v>
      </c>
      <c r="P40" s="26">
        <f t="shared" si="61"/>
        <v>-3.5133534297740292E-3</v>
      </c>
      <c r="Q40" s="26">
        <f t="shared" si="61"/>
        <v>4.6545231211183792E-2</v>
      </c>
      <c r="R40" s="26">
        <f t="shared" si="61"/>
        <v>5.1972168640250831E-2</v>
      </c>
      <c r="S40" s="26">
        <f t="shared" si="61"/>
        <v>8.9840262289330227E-3</v>
      </c>
      <c r="T40" s="26">
        <f t="shared" si="61"/>
        <v>-9.7385491995791492E-3</v>
      </c>
      <c r="U40" s="26">
        <f t="shared" si="61"/>
        <v>-7.2879090228255309E-3</v>
      </c>
      <c r="V40" s="26">
        <f t="shared" si="61"/>
        <v>-3.1646293434880186E-2</v>
      </c>
      <c r="W40" s="26">
        <f t="shared" si="61"/>
        <v>7.9756219573516723E-3</v>
      </c>
      <c r="X40" s="26">
        <f t="shared" si="61"/>
        <v>-4.5598955648650918E-3</v>
      </c>
      <c r="Y40" s="26">
        <f t="shared" si="61"/>
        <v>2.5706321839814989E-2</v>
      </c>
      <c r="Z40" s="26">
        <f t="shared" si="61"/>
        <v>-3.608718875668758E-2</v>
      </c>
      <c r="AA40" s="26">
        <f t="shared" si="61"/>
        <v>2.2768980818020076E-2</v>
      </c>
      <c r="AB40" s="26">
        <f t="shared" si="61"/>
        <v>1.3361034779595058E-2</v>
      </c>
      <c r="AC40" s="26">
        <f t="shared" si="61"/>
        <v>-3.4562490849823574E-2</v>
      </c>
      <c r="AD40" s="26">
        <f t="shared" si="61"/>
        <v>2.6703295985341931E-2</v>
      </c>
      <c r="AE40" s="26">
        <f t="shared" si="61"/>
        <v>2.2456358063486512E-3</v>
      </c>
      <c r="AF40" s="26">
        <f t="shared" si="61"/>
        <v>3.1594484957871934E-2</v>
      </c>
      <c r="AG40" s="26">
        <f t="shared" si="61"/>
        <v>2.4620479453042327E-2</v>
      </c>
      <c r="AH40" s="26">
        <f t="shared" si="61"/>
        <v>9.0756733669289519E-3</v>
      </c>
      <c r="AI40" s="26">
        <f t="shared" si="61"/>
        <v>2.5186348589952383E-2</v>
      </c>
      <c r="AJ40" s="26">
        <f t="shared" si="61"/>
        <v>-4.5126895714609344E-2</v>
      </c>
      <c r="AK40" s="26">
        <f t="shared" si="61"/>
        <v>-2.7297073372813434E-2</v>
      </c>
      <c r="AL40" s="26">
        <f t="shared" si="61"/>
        <v>6.911212769437014E-3</v>
      </c>
      <c r="AM40" s="26">
        <f t="shared" si="61"/>
        <v>1.3954816602827547E-2</v>
      </c>
      <c r="AN40" s="26">
        <f t="shared" si="61"/>
        <v>3.025011108667386E-3</v>
      </c>
      <c r="AO40" s="26">
        <f t="shared" si="61"/>
        <v>9.9085177384563822E-2</v>
      </c>
      <c r="AP40" s="26">
        <f t="shared" si="61"/>
        <v>3.0246662823629811E-2</v>
      </c>
      <c r="AQ40" s="26">
        <f t="shared" si="61"/>
        <v>-3.7901086635945568E-2</v>
      </c>
      <c r="AR40" s="26">
        <f t="shared" si="61"/>
        <v>9.6458074303512678E-3</v>
      </c>
      <c r="AS40" s="26">
        <f t="shared" si="61"/>
        <v>-2.0788394389861482E-2</v>
      </c>
      <c r="AT40" s="26">
        <f t="shared" si="61"/>
        <v>-7.5726976550747503E-3</v>
      </c>
      <c r="AU40" s="26">
        <f t="shared" si="61"/>
        <v>5.3260730304283514E-3</v>
      </c>
      <c r="AV40" s="26">
        <f t="shared" si="61"/>
        <v>-3.3038656710003333E-2</v>
      </c>
      <c r="AW40" s="26">
        <f t="shared" si="61"/>
        <v>3.5860056985594232E-2</v>
      </c>
      <c r="AX40" s="26">
        <f t="shared" si="61"/>
        <v>-1.3155297492732485E-2</v>
      </c>
      <c r="AY40" s="26">
        <f t="shared" si="61"/>
        <v>3.5711959460264946E-2</v>
      </c>
      <c r="AZ40" s="26">
        <f t="shared" si="61"/>
        <v>8.6551205686113495E-3</v>
      </c>
      <c r="BA40" s="26">
        <f t="shared" si="61"/>
        <v>-7.6454901795024047E-3</v>
      </c>
      <c r="BB40" s="26">
        <f t="shared" si="61"/>
        <v>-4.5319660733869394E-2</v>
      </c>
      <c r="BC40" s="26">
        <f t="shared" si="61"/>
        <v>6.7919301259329656E-2</v>
      </c>
      <c r="BD40" s="26">
        <f t="shared" si="61"/>
        <v>-2.4541003621637671E-2</v>
      </c>
      <c r="BE40" s="26">
        <f t="shared" si="61"/>
        <v>6.4288335763964272E-3</v>
      </c>
      <c r="BF40" s="26">
        <f t="shared" si="61"/>
        <v>-4.4087989586392273E-3</v>
      </c>
      <c r="BG40" s="26">
        <f t="shared" si="61"/>
        <v>5.3856734905356979E-4</v>
      </c>
      <c r="BH40" s="26">
        <f t="shared" si="61"/>
        <v>-6.7534894245545544E-3</v>
      </c>
      <c r="BI40" s="26">
        <f t="shared" si="61"/>
        <v>1.0368064310009648E-2</v>
      </c>
      <c r="BJ40" s="26">
        <f t="shared" si="61"/>
        <v>-1.3726164259734913E-2</v>
      </c>
      <c r="BK40" s="26">
        <f t="shared" si="61"/>
        <v>0</v>
      </c>
      <c r="BL40" s="26">
        <f t="shared" si="61"/>
        <v>-1.3843611109965443E-2</v>
      </c>
      <c r="BM40" s="26">
        <f t="shared" si="61"/>
        <v>4.6044269771185468E-2</v>
      </c>
      <c r="BN40" s="26">
        <f t="shared" si="61"/>
        <v>1.0293056832645187E-2</v>
      </c>
      <c r="BO40" s="26">
        <f t="shared" si="61"/>
        <v>2.9700452077049449E-2</v>
      </c>
      <c r="BP40" s="26">
        <f t="shared" si="61"/>
        <v>-3.2958501734452111E-2</v>
      </c>
      <c r="BQ40" s="26">
        <f t="shared" si="61"/>
        <v>2.2475272216867549E-2</v>
      </c>
      <c r="BR40" s="26">
        <f t="shared" si="61"/>
        <v>-1.0509230237247062E-2</v>
      </c>
      <c r="BS40" s="26">
        <f t="shared" si="61"/>
        <v>2.1010200921104574E-2</v>
      </c>
      <c r="BT40" s="26">
        <f t="shared" si="61"/>
        <v>-3.0945549772702932E-2</v>
      </c>
      <c r="BU40" s="26">
        <f t="shared" si="61"/>
        <v>-2.0994567560961991E-2</v>
      </c>
      <c r="BV40" s="26">
        <f t="shared" si="61"/>
        <v>3.4165348617527055E-2</v>
      </c>
      <c r="BW40" s="26">
        <f t="shared" si="61"/>
        <v>2.7621061756916799E-2</v>
      </c>
      <c r="BX40" s="26">
        <f t="shared" si="61"/>
        <v>3.1706689166509934E-2</v>
      </c>
      <c r="BY40" s="26">
        <f t="shared" si="61"/>
        <v>2.2467739341505397E-2</v>
      </c>
      <c r="BZ40" s="26">
        <f t="shared" ref="BZ40:CO40" si="62">(BZ19-BY19)/BY19</f>
        <v>9.8278680435481827E-5</v>
      </c>
      <c r="CA40" s="26">
        <f t="shared" si="62"/>
        <v>-5.3877540722464586E-3</v>
      </c>
      <c r="CB40" s="26">
        <f t="shared" si="62"/>
        <v>2.4735983710480299E-2</v>
      </c>
      <c r="CC40" s="26">
        <f t="shared" si="62"/>
        <v>8.455230411207991E-2</v>
      </c>
      <c r="CD40" s="26">
        <f t="shared" si="62"/>
        <v>2.3519040425518192E-2</v>
      </c>
      <c r="CE40" s="26">
        <f t="shared" si="62"/>
        <v>1.4436716647312803E-3</v>
      </c>
      <c r="CF40" s="26">
        <f t="shared" si="62"/>
        <v>-3.9799247066604995E-2</v>
      </c>
      <c r="CG40" s="26">
        <f t="shared" si="62"/>
        <v>-5.9306318786253594E-2</v>
      </c>
      <c r="CH40" s="26">
        <f t="shared" si="62"/>
        <v>-2.7255482593944756E-2</v>
      </c>
      <c r="CI40" s="26">
        <f t="shared" si="62"/>
        <v>3.0511739619605904E-2</v>
      </c>
      <c r="CJ40" s="26">
        <f t="shared" si="62"/>
        <v>-5.6031690844343035E-2</v>
      </c>
      <c r="CK40" s="26">
        <f t="shared" si="62"/>
        <v>4.5756007328954955E-2</v>
      </c>
      <c r="CL40" s="26">
        <f t="shared" si="62"/>
        <v>4.0824772704707329E-2</v>
      </c>
      <c r="CM40" s="26">
        <f t="shared" si="4"/>
        <v>4.5812959376987906E-2</v>
      </c>
      <c r="CN40" s="26">
        <f t="shared" si="62"/>
        <v>4.6636327639731207E-4</v>
      </c>
      <c r="CO40" s="26">
        <f t="shared" si="62"/>
        <v>1.0879822349409513E-2</v>
      </c>
      <c r="CP40" s="26">
        <f t="shared" si="14"/>
        <v>-2.7565198376965305E-2</v>
      </c>
      <c r="CQ40" s="26">
        <f t="shared" si="43"/>
        <v>-2.7567616594548861E-2</v>
      </c>
      <c r="CR40" s="26">
        <f t="shared" si="15"/>
        <v>-5.8641599601077215E-3</v>
      </c>
      <c r="CS40" s="26">
        <f t="shared" si="16"/>
        <v>-8.2249401472830191E-3</v>
      </c>
      <c r="CT40" s="26">
        <f t="shared" si="17"/>
        <v>2.0698325706391605E-2</v>
      </c>
      <c r="CU40" s="26">
        <f t="shared" si="18"/>
        <v>-4.1594255954691614E-3</v>
      </c>
      <c r="CV40" s="26">
        <f t="shared" si="19"/>
        <v>-8.2940956919502051E-3</v>
      </c>
      <c r="CW40" s="26">
        <f t="shared" si="20"/>
        <v>1.5560997745533987E-2</v>
      </c>
      <c r="CX40" s="26">
        <f t="shared" si="21"/>
        <v>-9.29818167715382E-3</v>
      </c>
      <c r="CY40" s="26">
        <f t="shared" si="22"/>
        <v>-7.3534601543319457E-3</v>
      </c>
      <c r="CZ40" s="26">
        <f t="shared" si="22"/>
        <v>1.2367044609244118E-2</v>
      </c>
      <c r="DA40" s="26">
        <f t="shared" si="23"/>
        <v>4.0131259345623782E-3</v>
      </c>
      <c r="DB40" s="26">
        <f t="shared" si="44"/>
        <v>1.3956679087407248E-2</v>
      </c>
      <c r="DC40" s="26">
        <f t="shared" si="58"/>
        <v>1.2306255998879769E-2</v>
      </c>
      <c r="DD40" s="26">
        <f t="shared" si="24"/>
        <v>-4.2294309771683442E-2</v>
      </c>
      <c r="DE40" s="26">
        <f t="shared" si="24"/>
        <v>-2.2408015787877645E-2</v>
      </c>
      <c r="DF40" s="26">
        <f t="shared" si="25"/>
        <v>-1.8995930941436621E-2</v>
      </c>
      <c r="DG40" s="26">
        <f t="shared" si="25"/>
        <v>-2.1920438549829079E-2</v>
      </c>
      <c r="DH40" s="26">
        <f t="shared" si="25"/>
        <v>1.6061270756737005E-2</v>
      </c>
      <c r="DI40" s="26">
        <f t="shared" si="25"/>
        <v>3.7581932519164668E-2</v>
      </c>
      <c r="DJ40" s="26">
        <f t="shared" si="26"/>
        <v>2.5743106609738272E-2</v>
      </c>
      <c r="DK40" s="26">
        <f t="shared" si="26"/>
        <v>5.6142660187015178E-2</v>
      </c>
      <c r="DL40" s="26">
        <f t="shared" si="28"/>
        <v>5.7968599279589262E-4</v>
      </c>
      <c r="DM40" s="26">
        <f t="shared" si="29"/>
        <v>-8.8383612143060342E-3</v>
      </c>
      <c r="DN40" s="26">
        <f t="shared" si="30"/>
        <v>-2.8518185310216358E-2</v>
      </c>
      <c r="DO40" s="26">
        <f t="shared" si="31"/>
        <v>9.787208286979928E-3</v>
      </c>
      <c r="DP40" s="26">
        <f t="shared" si="31"/>
        <v>-1.2862689199092841E-2</v>
      </c>
      <c r="DQ40" s="26">
        <f t="shared" si="8"/>
        <v>-3.0236063400076139E-2</v>
      </c>
      <c r="DR40" s="26">
        <f t="shared" si="8"/>
        <v>2.2512334231069603E-2</v>
      </c>
      <c r="DS40" s="26">
        <f t="shared" si="32"/>
        <v>-1.1824826657436501E-2</v>
      </c>
      <c r="DT40" s="26">
        <f t="shared" si="33"/>
        <v>-2.2287568917670177E-2</v>
      </c>
      <c r="DU40" s="26">
        <f t="shared" si="34"/>
        <v>1.3431360961475557E-2</v>
      </c>
      <c r="DV40" s="26">
        <f t="shared" si="35"/>
        <v>1.3125384133935179E-2</v>
      </c>
      <c r="DW40" s="26">
        <f t="shared" si="36"/>
        <v>1.5711129285780608E-2</v>
      </c>
      <c r="DX40" s="26">
        <f t="shared" si="37"/>
        <v>1.1557543264103843E-2</v>
      </c>
      <c r="DY40" s="26">
        <f t="shared" si="38"/>
        <v>2.7048432862079565E-2</v>
      </c>
      <c r="DZ40" s="26">
        <f t="shared" si="39"/>
        <v>2.9959016927057804E-2</v>
      </c>
      <c r="EA40" s="26">
        <f t="shared" si="39"/>
        <v>-2.6421363670069586E-2</v>
      </c>
      <c r="EB40" s="26">
        <f t="shared" si="9"/>
        <v>-1.8516657484204872E-3</v>
      </c>
      <c r="EC40" s="26">
        <f t="shared" si="9"/>
        <v>6.929620049105246E-3</v>
      </c>
      <c r="ED40" s="26">
        <f t="shared" si="9"/>
        <v>-4.6992331541717496E-2</v>
      </c>
      <c r="EE40" s="26">
        <f t="shared" si="9"/>
        <v>3.5142355293534173E-4</v>
      </c>
      <c r="EF40" s="26">
        <f t="shared" si="9"/>
        <v>4.1874234766075664E-2</v>
      </c>
      <c r="EG40" s="26">
        <f t="shared" si="9"/>
        <v>3.4844165773657752E-2</v>
      </c>
      <c r="EH40" s="26">
        <f t="shared" si="9"/>
        <v>4.0635881612709542E-2</v>
      </c>
      <c r="EI40" s="26">
        <f t="shared" si="9"/>
        <v>1.3064453318589766E-2</v>
      </c>
      <c r="EJ40" s="26">
        <f t="shared" si="40"/>
        <v>1.0916617597175578E-2</v>
      </c>
      <c r="EK40" s="48"/>
      <c r="EL40" s="47"/>
      <c r="EM40" s="47"/>
    </row>
    <row r="41" spans="1:143">
      <c r="A41" s="24">
        <v>12</v>
      </c>
      <c r="B41" s="24" t="s">
        <v>635</v>
      </c>
      <c r="C41" s="24" t="s">
        <v>635</v>
      </c>
      <c r="D41" s="24" t="s">
        <v>635</v>
      </c>
      <c r="E41" s="24" t="str">
        <f t="shared" si="10"/>
        <v>No</v>
      </c>
      <c r="F41" s="24" t="str">
        <f t="shared" si="11"/>
        <v>No</v>
      </c>
      <c r="G41" s="24" t="s">
        <v>635</v>
      </c>
      <c r="H41" s="24" t="s">
        <v>635</v>
      </c>
      <c r="I41" s="25" t="s">
        <v>62</v>
      </c>
      <c r="J41" s="22" t="s">
        <v>63</v>
      </c>
      <c r="K41" s="32">
        <v>6.2090269999999998E-3</v>
      </c>
      <c r="L41" s="26"/>
      <c r="M41" s="26">
        <f t="shared" si="1"/>
        <v>-2.0703128017730742E-2</v>
      </c>
      <c r="N41" s="26">
        <f t="shared" ref="N41:BY41" si="63">(N20-M20)/M20</f>
        <v>-3.4708383101651149E-3</v>
      </c>
      <c r="O41" s="26">
        <f t="shared" si="63"/>
        <v>1.1145983266161124E-2</v>
      </c>
      <c r="P41" s="26">
        <f t="shared" si="63"/>
        <v>-6.3300599861746392E-3</v>
      </c>
      <c r="Q41" s="26">
        <f t="shared" si="63"/>
        <v>2.313759719406536E-2</v>
      </c>
      <c r="R41" s="26">
        <f t="shared" si="63"/>
        <v>-1.5919906839290451E-2</v>
      </c>
      <c r="S41" s="26">
        <f t="shared" si="63"/>
        <v>1.5681097013262969E-2</v>
      </c>
      <c r="T41" s="26">
        <f t="shared" si="63"/>
        <v>-4.2751764540098318E-3</v>
      </c>
      <c r="U41" s="26">
        <f t="shared" si="63"/>
        <v>9.0435529720794012E-3</v>
      </c>
      <c r="V41" s="26">
        <f t="shared" si="63"/>
        <v>-3.3813814695061208E-2</v>
      </c>
      <c r="W41" s="26">
        <f t="shared" si="63"/>
        <v>2.7859565622072726E-2</v>
      </c>
      <c r="X41" s="26">
        <f t="shared" si="63"/>
        <v>-2.0565307468946671E-2</v>
      </c>
      <c r="Y41" s="26">
        <f t="shared" si="63"/>
        <v>7.284397753900362E-3</v>
      </c>
      <c r="Z41" s="26">
        <f t="shared" si="63"/>
        <v>-5.6624734746627079E-3</v>
      </c>
      <c r="AA41" s="26">
        <f t="shared" si="63"/>
        <v>1.7430560968606599E-2</v>
      </c>
      <c r="AB41" s="26">
        <f t="shared" si="63"/>
        <v>-3.6189371916669093E-2</v>
      </c>
      <c r="AC41" s="26">
        <f t="shared" si="63"/>
        <v>2.9178395902693586E-2</v>
      </c>
      <c r="AD41" s="26">
        <f t="shared" si="63"/>
        <v>1.4278683990675048E-2</v>
      </c>
      <c r="AE41" s="26">
        <f t="shared" si="63"/>
        <v>2.278319757850376E-2</v>
      </c>
      <c r="AF41" s="26">
        <f t="shared" si="63"/>
        <v>1.1002019693357762E-2</v>
      </c>
      <c r="AG41" s="26">
        <f t="shared" si="63"/>
        <v>3.4800107315449379E-2</v>
      </c>
      <c r="AH41" s="26">
        <f t="shared" si="63"/>
        <v>1.8015794782357663E-2</v>
      </c>
      <c r="AI41" s="26">
        <f t="shared" si="63"/>
        <v>2.6950786463842167E-2</v>
      </c>
      <c r="AJ41" s="26">
        <f t="shared" si="63"/>
        <v>1.8086412551031751E-2</v>
      </c>
      <c r="AK41" s="26">
        <f t="shared" si="63"/>
        <v>-1.1226731940227705E-2</v>
      </c>
      <c r="AL41" s="26">
        <f t="shared" si="63"/>
        <v>9.4894803772706572E-3</v>
      </c>
      <c r="AM41" s="26">
        <f t="shared" si="63"/>
        <v>2.5580407765228918E-2</v>
      </c>
      <c r="AN41" s="26">
        <f t="shared" si="63"/>
        <v>0.16072564018978228</v>
      </c>
      <c r="AO41" s="26">
        <f t="shared" si="63"/>
        <v>1.7982986356299323E-2</v>
      </c>
      <c r="AP41" s="26">
        <f t="shared" si="63"/>
        <v>2.9456895454436902E-2</v>
      </c>
      <c r="AQ41" s="26">
        <f t="shared" si="63"/>
        <v>-4.2356665733764488E-2</v>
      </c>
      <c r="AR41" s="26">
        <f t="shared" si="63"/>
        <v>-7.2677381835765401E-2</v>
      </c>
      <c r="AS41" s="26">
        <f t="shared" si="63"/>
        <v>-6.6076041161963139E-2</v>
      </c>
      <c r="AT41" s="26">
        <f t="shared" si="63"/>
        <v>4.7774674984927296E-2</v>
      </c>
      <c r="AU41" s="26">
        <f t="shared" si="63"/>
        <v>-4.4947318962090067E-2</v>
      </c>
      <c r="AV41" s="26">
        <f t="shared" si="63"/>
        <v>-2.6483943309531573E-2</v>
      </c>
      <c r="AW41" s="26">
        <f t="shared" si="63"/>
        <v>7.5733602690274834E-2</v>
      </c>
      <c r="AX41" s="26">
        <f t="shared" si="63"/>
        <v>5.800514948651303E-3</v>
      </c>
      <c r="AY41" s="26">
        <f t="shared" si="63"/>
        <v>1.0520784800218435E-2</v>
      </c>
      <c r="AZ41" s="26">
        <f t="shared" si="63"/>
        <v>4.4024128815611183E-4</v>
      </c>
      <c r="BA41" s="26">
        <f t="shared" si="63"/>
        <v>2.0641485753852083E-2</v>
      </c>
      <c r="BB41" s="26">
        <f t="shared" si="63"/>
        <v>-1.0929823929647609E-2</v>
      </c>
      <c r="BC41" s="26">
        <f t="shared" si="63"/>
        <v>2.5714371092430363E-3</v>
      </c>
      <c r="BD41" s="26">
        <f t="shared" si="63"/>
        <v>-2.6258659075035537E-2</v>
      </c>
      <c r="BE41" s="26">
        <f t="shared" si="63"/>
        <v>2.1957020536513584E-2</v>
      </c>
      <c r="BF41" s="26">
        <f t="shared" si="63"/>
        <v>9.9205225637925068E-3</v>
      </c>
      <c r="BG41" s="26">
        <f t="shared" si="63"/>
        <v>-1.2722062830921923E-2</v>
      </c>
      <c r="BH41" s="26">
        <f t="shared" si="63"/>
        <v>2.0259810186939193E-2</v>
      </c>
      <c r="BI41" s="26">
        <f t="shared" si="63"/>
        <v>-3.4529998944273485E-2</v>
      </c>
      <c r="BJ41" s="26">
        <f t="shared" si="63"/>
        <v>1.1601178648652816E-2</v>
      </c>
      <c r="BK41" s="26">
        <f t="shared" si="63"/>
        <v>1.2180230180982411E-14</v>
      </c>
      <c r="BL41" s="26">
        <f t="shared" si="63"/>
        <v>2.409245083796634E-2</v>
      </c>
      <c r="BM41" s="26">
        <f t="shared" si="63"/>
        <v>3.8727370855218125E-3</v>
      </c>
      <c r="BN41" s="26">
        <f t="shared" si="63"/>
        <v>6.2355345577564378E-2</v>
      </c>
      <c r="BO41" s="26">
        <f t="shared" si="63"/>
        <v>1.0761205465215199E-2</v>
      </c>
      <c r="BP41" s="26">
        <f t="shared" si="63"/>
        <v>-5.7842025796797411E-2</v>
      </c>
      <c r="BQ41" s="26">
        <f t="shared" si="63"/>
        <v>4.024124480634883E-3</v>
      </c>
      <c r="BR41" s="26">
        <f t="shared" si="63"/>
        <v>-9.4100917487094354E-3</v>
      </c>
      <c r="BS41" s="26">
        <f t="shared" si="63"/>
        <v>-4.7282636654154026E-4</v>
      </c>
      <c r="BT41" s="26">
        <f t="shared" si="63"/>
        <v>-1.9026413326044473E-3</v>
      </c>
      <c r="BU41" s="26">
        <f t="shared" si="63"/>
        <v>-1.4119464235096274E-2</v>
      </c>
      <c r="BV41" s="26">
        <f t="shared" si="63"/>
        <v>7.3718135914490144E-3</v>
      </c>
      <c r="BW41" s="26">
        <f t="shared" si="63"/>
        <v>2.5884954142910525E-2</v>
      </c>
      <c r="BX41" s="26">
        <f t="shared" si="63"/>
        <v>6.0451269520777765E-3</v>
      </c>
      <c r="BY41" s="26">
        <f t="shared" si="63"/>
        <v>-3.1267815159357976E-2</v>
      </c>
      <c r="BZ41" s="26">
        <f t="shared" ref="BZ41:CO41" si="64">(BZ20-BY20)/BY20</f>
        <v>-1.1970275646663753E-3</v>
      </c>
      <c r="CA41" s="26">
        <f t="shared" si="64"/>
        <v>1.7756656933721925E-2</v>
      </c>
      <c r="CB41" s="26">
        <f t="shared" si="64"/>
        <v>-1.260270309776327E-2</v>
      </c>
      <c r="CC41" s="26">
        <f t="shared" si="64"/>
        <v>-1.609407209406033E-2</v>
      </c>
      <c r="CD41" s="26">
        <f t="shared" si="64"/>
        <v>-3.4200166934576358E-2</v>
      </c>
      <c r="CE41" s="26">
        <f t="shared" si="64"/>
        <v>1.1952986882635488E-2</v>
      </c>
      <c r="CF41" s="26">
        <f t="shared" si="64"/>
        <v>3.0031635628370003E-2</v>
      </c>
      <c r="CG41" s="26">
        <f t="shared" si="64"/>
        <v>-5.029421503480221E-5</v>
      </c>
      <c r="CH41" s="26">
        <f t="shared" si="64"/>
        <v>-1.2179515056340511E-2</v>
      </c>
      <c r="CI41" s="26">
        <f t="shared" si="64"/>
        <v>-7.1302920132852764E-3</v>
      </c>
      <c r="CJ41" s="26">
        <f t="shared" si="64"/>
        <v>3.8264267029308872E-2</v>
      </c>
      <c r="CK41" s="26">
        <f t="shared" si="64"/>
        <v>-1.9549326446488807E-2</v>
      </c>
      <c r="CL41" s="26">
        <f t="shared" si="64"/>
        <v>4.5758992016734727E-3</v>
      </c>
      <c r="CM41" s="26">
        <f t="shared" si="4"/>
        <v>1.1672331280797326E-2</v>
      </c>
      <c r="CN41" s="26">
        <f t="shared" si="64"/>
        <v>-1.4351285688385571E-2</v>
      </c>
      <c r="CO41" s="26">
        <f t="shared" si="64"/>
        <v>1.2770627627913159E-2</v>
      </c>
      <c r="CP41" s="26">
        <f t="shared" si="14"/>
        <v>-8.0301444001316703E-3</v>
      </c>
      <c r="CQ41" s="26">
        <f t="shared" si="43"/>
        <v>-1.3138643514175203E-2</v>
      </c>
      <c r="CR41" s="26">
        <f t="shared" si="15"/>
        <v>9.2377255810445168E-3</v>
      </c>
      <c r="CS41" s="26">
        <f t="shared" si="16"/>
        <v>7.7813962764903752E-3</v>
      </c>
      <c r="CT41" s="26">
        <f t="shared" si="17"/>
        <v>-3.5975687140442892E-3</v>
      </c>
      <c r="CU41" s="26">
        <f t="shared" si="18"/>
        <v>2.3370113316698526E-3</v>
      </c>
      <c r="CV41" s="26">
        <f t="shared" si="19"/>
        <v>-4.0055412939791289E-3</v>
      </c>
      <c r="CW41" s="26">
        <f t="shared" si="20"/>
        <v>-2.347368854242283E-4</v>
      </c>
      <c r="CX41" s="26">
        <f t="shared" si="21"/>
        <v>-1.0517354340554426E-2</v>
      </c>
      <c r="CY41" s="26">
        <f t="shared" si="22"/>
        <v>-8.235925269359446E-3</v>
      </c>
      <c r="CZ41" s="26">
        <f t="shared" si="22"/>
        <v>2.2491481973393283E-3</v>
      </c>
      <c r="DA41" s="26">
        <f t="shared" si="23"/>
        <v>7.7034861818915668E-3</v>
      </c>
      <c r="DB41" s="26">
        <f t="shared" si="44"/>
        <v>-6.4257393840299283E-3</v>
      </c>
      <c r="DC41" s="26">
        <f t="shared" si="58"/>
        <v>-1.2666160997232351E-2</v>
      </c>
      <c r="DD41" s="26">
        <f t="shared" si="24"/>
        <v>-4.4246463221289103E-3</v>
      </c>
      <c r="DE41" s="26">
        <f t="shared" si="24"/>
        <v>1.9933876534880546E-2</v>
      </c>
      <c r="DF41" s="26">
        <f t="shared" si="25"/>
        <v>-1.3469550068138235E-2</v>
      </c>
      <c r="DG41" s="26">
        <f t="shared" si="25"/>
        <v>2.3562872863575925E-3</v>
      </c>
      <c r="DH41" s="26">
        <f t="shared" si="25"/>
        <v>1.6104630797252994E-3</v>
      </c>
      <c r="DI41" s="26">
        <f t="shared" si="25"/>
        <v>-4.7812903214629566E-3</v>
      </c>
      <c r="DJ41" s="26">
        <f t="shared" si="26"/>
        <v>1.2153611888729186E-2</v>
      </c>
      <c r="DK41" s="26">
        <f t="shared" si="26"/>
        <v>5.17354534263744E-3</v>
      </c>
      <c r="DL41" s="26">
        <f t="shared" si="28"/>
        <v>3.6534363647518206E-2</v>
      </c>
      <c r="DM41" s="26">
        <f t="shared" si="29"/>
        <v>-3.8531825302901841E-2</v>
      </c>
      <c r="DN41" s="26">
        <f t="shared" si="30"/>
        <v>-1.0038028425956195E-2</v>
      </c>
      <c r="DO41" s="26">
        <f t="shared" si="31"/>
        <v>1.3765604166049487E-2</v>
      </c>
      <c r="DP41" s="26">
        <f t="shared" si="31"/>
        <v>-2.9678701432287416E-2</v>
      </c>
      <c r="DQ41" s="26">
        <f t="shared" si="8"/>
        <v>2.2767181455710061E-2</v>
      </c>
      <c r="DR41" s="26">
        <f t="shared" si="8"/>
        <v>4.2129112783963682E-2</v>
      </c>
      <c r="DS41" s="26">
        <f t="shared" si="32"/>
        <v>6.1699017492436059E-2</v>
      </c>
      <c r="DT41" s="26">
        <f t="shared" si="33"/>
        <v>5.7305975267254138E-2</v>
      </c>
      <c r="DU41" s="26">
        <f t="shared" si="34"/>
        <v>1.788518726440929E-2</v>
      </c>
      <c r="DV41" s="26">
        <f t="shared" si="35"/>
        <v>0.10615719914827873</v>
      </c>
      <c r="DW41" s="26">
        <f t="shared" si="36"/>
        <v>2.7821222992200517E-3</v>
      </c>
      <c r="DX41" s="26">
        <f t="shared" si="37"/>
        <v>2.476519985246264E-2</v>
      </c>
      <c r="DY41" s="26">
        <f t="shared" si="38"/>
        <v>-2.3092533623567814E-2</v>
      </c>
      <c r="DZ41" s="26">
        <f t="shared" si="39"/>
        <v>-4.3768096662400507E-3</v>
      </c>
      <c r="EA41" s="26">
        <f t="shared" si="39"/>
        <v>-1.1988752666747347E-3</v>
      </c>
      <c r="EB41" s="26">
        <f t="shared" si="9"/>
        <v>-1.5188106333355419E-2</v>
      </c>
      <c r="EC41" s="26">
        <f t="shared" si="9"/>
        <v>-2.5336177120032629E-3</v>
      </c>
      <c r="ED41" s="26">
        <f t="shared" si="9"/>
        <v>-1.3871179603539972E-2</v>
      </c>
      <c r="EE41" s="26">
        <f t="shared" si="9"/>
        <v>2.9495855940141983E-2</v>
      </c>
      <c r="EF41" s="26">
        <f t="shared" si="9"/>
        <v>2.8255594059258534E-2</v>
      </c>
      <c r="EG41" s="26">
        <f t="shared" si="9"/>
        <v>3.7606039194084492E-2</v>
      </c>
      <c r="EH41" s="26">
        <f t="shared" si="9"/>
        <v>2.2871999053496662E-2</v>
      </c>
      <c r="EI41" s="26">
        <f t="shared" si="9"/>
        <v>-3.1174188922869443E-2</v>
      </c>
      <c r="EJ41" s="26">
        <f>AVERAGE(DX41:EI41)</f>
        <v>4.2966147475994683E-3</v>
      </c>
      <c r="EK41" s="48"/>
      <c r="EL41" s="47"/>
      <c r="EM41" s="47"/>
    </row>
    <row r="42" spans="1:143">
      <c r="A42" s="24">
        <v>13</v>
      </c>
      <c r="B42" s="24" t="s">
        <v>635</v>
      </c>
      <c r="C42" s="24" t="s">
        <v>635</v>
      </c>
      <c r="D42" s="24" t="s">
        <v>635</v>
      </c>
      <c r="E42" s="24" t="str">
        <f t="shared" si="10"/>
        <v>No</v>
      </c>
      <c r="F42" s="24" t="str">
        <f t="shared" si="11"/>
        <v>No</v>
      </c>
      <c r="G42" s="24" t="s">
        <v>636</v>
      </c>
      <c r="H42" s="24" t="s">
        <v>635</v>
      </c>
      <c r="I42" s="25" t="s">
        <v>66</v>
      </c>
      <c r="J42" s="22" t="s">
        <v>67</v>
      </c>
      <c r="K42" s="32">
        <v>6.5434380000000004E-3</v>
      </c>
      <c r="L42" s="26"/>
      <c r="M42" s="26">
        <f t="shared" si="1"/>
        <v>0</v>
      </c>
      <c r="N42" s="26">
        <f t="shared" ref="N42:BY42" si="65">(N21-M21)/M21</f>
        <v>-8.2397865296731845E-3</v>
      </c>
      <c r="O42" s="26">
        <f t="shared" si="65"/>
        <v>0</v>
      </c>
      <c r="P42" s="26">
        <f t="shared" si="65"/>
        <v>1.0576558805876801E-2</v>
      </c>
      <c r="Q42" s="26">
        <f t="shared" si="65"/>
        <v>0</v>
      </c>
      <c r="R42" s="26">
        <f t="shared" si="65"/>
        <v>3.1642098797669159E-3</v>
      </c>
      <c r="S42" s="26">
        <f t="shared" si="65"/>
        <v>0</v>
      </c>
      <c r="T42" s="26">
        <f t="shared" si="65"/>
        <v>7.9514866810196354E-3</v>
      </c>
      <c r="U42" s="26">
        <f t="shared" si="65"/>
        <v>0</v>
      </c>
      <c r="V42" s="26">
        <f t="shared" si="65"/>
        <v>-1.5818421918377932E-2</v>
      </c>
      <c r="W42" s="26">
        <f t="shared" si="65"/>
        <v>0</v>
      </c>
      <c r="X42" s="26">
        <f t="shared" si="65"/>
        <v>-3.6843625159724536E-3</v>
      </c>
      <c r="Y42" s="26">
        <f t="shared" si="65"/>
        <v>0</v>
      </c>
      <c r="Z42" s="26">
        <f t="shared" si="65"/>
        <v>6.4845906295452815E-3</v>
      </c>
      <c r="AA42" s="26">
        <f t="shared" si="65"/>
        <v>0</v>
      </c>
      <c r="AB42" s="26">
        <f t="shared" si="65"/>
        <v>-1.3823166646587065E-2</v>
      </c>
      <c r="AC42" s="26">
        <f t="shared" si="65"/>
        <v>0</v>
      </c>
      <c r="AD42" s="26">
        <f t="shared" si="65"/>
        <v>4.0203447313084735E-2</v>
      </c>
      <c r="AE42" s="26">
        <f t="shared" si="65"/>
        <v>0</v>
      </c>
      <c r="AF42" s="26">
        <f t="shared" si="65"/>
        <v>4.0407605371687833E-2</v>
      </c>
      <c r="AG42" s="26">
        <f t="shared" si="65"/>
        <v>0</v>
      </c>
      <c r="AH42" s="26">
        <f t="shared" si="65"/>
        <v>4.9711470120475068E-2</v>
      </c>
      <c r="AI42" s="26">
        <f t="shared" si="65"/>
        <v>0</v>
      </c>
      <c r="AJ42" s="26">
        <f t="shared" si="65"/>
        <v>2.646562388771562E-2</v>
      </c>
      <c r="AK42" s="26">
        <f t="shared" si="65"/>
        <v>0</v>
      </c>
      <c r="AL42" s="26">
        <f t="shared" si="65"/>
        <v>1.509857391129173E-2</v>
      </c>
      <c r="AM42" s="26">
        <f t="shared" si="65"/>
        <v>0</v>
      </c>
      <c r="AN42" s="26">
        <f t="shared" si="65"/>
        <v>0.18641651201081447</v>
      </c>
      <c r="AO42" s="26">
        <f t="shared" si="65"/>
        <v>0</v>
      </c>
      <c r="AP42" s="26">
        <f t="shared" si="65"/>
        <v>1.6848782765052667E-2</v>
      </c>
      <c r="AQ42" s="26">
        <f t="shared" si="65"/>
        <v>0</v>
      </c>
      <c r="AR42" s="26">
        <f t="shared" si="65"/>
        <v>-0.12369356571598025</v>
      </c>
      <c r="AS42" s="26">
        <f t="shared" si="65"/>
        <v>0</v>
      </c>
      <c r="AT42" s="26">
        <f t="shared" si="65"/>
        <v>-1.0019743338845203E-2</v>
      </c>
      <c r="AU42" s="26">
        <f t="shared" si="65"/>
        <v>0</v>
      </c>
      <c r="AV42" s="26">
        <f t="shared" si="65"/>
        <v>-1.3786922332167327E-2</v>
      </c>
      <c r="AW42" s="26">
        <f t="shared" si="65"/>
        <v>0</v>
      </c>
      <c r="AX42" s="26">
        <f t="shared" si="65"/>
        <v>4.9588576874564257E-2</v>
      </c>
      <c r="AY42" s="26">
        <f t="shared" si="65"/>
        <v>0</v>
      </c>
      <c r="AZ42" s="26">
        <f t="shared" si="65"/>
        <v>1.6277221603994356E-2</v>
      </c>
      <c r="BA42" s="26">
        <f t="shared" si="65"/>
        <v>0</v>
      </c>
      <c r="BB42" s="26">
        <f t="shared" si="65"/>
        <v>4.6054705427480845E-4</v>
      </c>
      <c r="BC42" s="26">
        <f t="shared" si="65"/>
        <v>0</v>
      </c>
      <c r="BD42" s="26">
        <f t="shared" si="65"/>
        <v>-1.4425538400158582E-2</v>
      </c>
      <c r="BE42" s="26">
        <f t="shared" si="65"/>
        <v>0</v>
      </c>
      <c r="BF42" s="26">
        <f t="shared" si="65"/>
        <v>1.4646676870759866E-2</v>
      </c>
      <c r="BG42" s="26">
        <f t="shared" si="65"/>
        <v>0</v>
      </c>
      <c r="BH42" s="26">
        <f t="shared" si="65"/>
        <v>-4.3820583267187166E-3</v>
      </c>
      <c r="BI42" s="26">
        <f t="shared" si="65"/>
        <v>0</v>
      </c>
      <c r="BJ42" s="26">
        <f t="shared" si="65"/>
        <v>-1.8799511401660193E-2</v>
      </c>
      <c r="BK42" s="26">
        <f t="shared" si="65"/>
        <v>0</v>
      </c>
      <c r="BL42" s="26">
        <f t="shared" si="65"/>
        <v>1.201940496812217E-2</v>
      </c>
      <c r="BM42" s="26">
        <f t="shared" si="65"/>
        <v>0</v>
      </c>
      <c r="BN42" s="26">
        <f t="shared" si="65"/>
        <v>7.0631660610751157E-2</v>
      </c>
      <c r="BO42" s="26">
        <f t="shared" si="65"/>
        <v>0</v>
      </c>
      <c r="BP42" s="26">
        <f t="shared" si="65"/>
        <v>-5.1068170258034472E-2</v>
      </c>
      <c r="BQ42" s="26">
        <f t="shared" si="65"/>
        <v>0</v>
      </c>
      <c r="BR42" s="26">
        <f t="shared" si="65"/>
        <v>-6.8972912050975707E-3</v>
      </c>
      <c r="BS42" s="26">
        <f t="shared" si="65"/>
        <v>0</v>
      </c>
      <c r="BT42" s="26">
        <f t="shared" si="65"/>
        <v>-9.6263633399277567E-3</v>
      </c>
      <c r="BU42" s="26">
        <f t="shared" si="65"/>
        <v>0</v>
      </c>
      <c r="BV42" s="26">
        <f t="shared" si="65"/>
        <v>1.3154594138096649E-2</v>
      </c>
      <c r="BW42" s="26">
        <f t="shared" si="65"/>
        <v>0</v>
      </c>
      <c r="BX42" s="26">
        <f t="shared" si="65"/>
        <v>2.6537125060846225E-3</v>
      </c>
      <c r="BY42" s="26">
        <f t="shared" si="65"/>
        <v>0</v>
      </c>
      <c r="BZ42" s="26">
        <f t="shared" ref="BZ42:CO42" si="66">(BZ21-BY21)/BY21</f>
        <v>-8.0334859236717692E-3</v>
      </c>
      <c r="CA42" s="26">
        <f t="shared" si="66"/>
        <v>0</v>
      </c>
      <c r="CB42" s="26">
        <f t="shared" si="66"/>
        <v>-1.2379221085852861E-2</v>
      </c>
      <c r="CC42" s="26">
        <f t="shared" si="66"/>
        <v>0</v>
      </c>
      <c r="CD42" s="26">
        <f t="shared" si="66"/>
        <v>-3.5850764714323261E-2</v>
      </c>
      <c r="CE42" s="26">
        <f t="shared" si="66"/>
        <v>0</v>
      </c>
      <c r="CF42" s="26">
        <f t="shared" si="66"/>
        <v>3.6273620574381514E-2</v>
      </c>
      <c r="CG42" s="26">
        <f t="shared" si="66"/>
        <v>0</v>
      </c>
      <c r="CH42" s="26">
        <f t="shared" si="66"/>
        <v>-1.5850183053007158E-2</v>
      </c>
      <c r="CI42" s="26">
        <f t="shared" si="66"/>
        <v>0</v>
      </c>
      <c r="CJ42" s="26">
        <f t="shared" si="66"/>
        <v>2.3873629852890026E-2</v>
      </c>
      <c r="CK42" s="26">
        <f t="shared" si="66"/>
        <v>0</v>
      </c>
      <c r="CL42" s="26">
        <f t="shared" si="66"/>
        <v>8.1570288306987771E-4</v>
      </c>
      <c r="CM42" s="26">
        <f t="shared" si="4"/>
        <v>0</v>
      </c>
      <c r="CN42" s="26">
        <f t="shared" si="66"/>
        <v>-0.24694113972592449</v>
      </c>
      <c r="CO42" s="26">
        <f t="shared" si="66"/>
        <v>0</v>
      </c>
      <c r="CP42" s="26">
        <f t="shared" si="14"/>
        <v>-9.0393171033636577E-3</v>
      </c>
      <c r="CQ42" s="26">
        <f t="shared" si="43"/>
        <v>-1.3361703068907995E-3</v>
      </c>
      <c r="CR42" s="26">
        <f t="shared" si="15"/>
        <v>8.0732591208111607E-3</v>
      </c>
      <c r="CS42" s="26">
        <f t="shared" si="16"/>
        <v>1.6970240874886969E-3</v>
      </c>
      <c r="CT42" s="26">
        <f t="shared" si="17"/>
        <v>-3.4757917381464929E-3</v>
      </c>
      <c r="CU42" s="26">
        <f t="shared" si="18"/>
        <v>6.32796683658194E-3</v>
      </c>
      <c r="CV42" s="26">
        <f t="shared" si="19"/>
        <v>-3.2117875856874653E-3</v>
      </c>
      <c r="CW42" s="26">
        <f t="shared" si="20"/>
        <v>6.9340280611195505E-3</v>
      </c>
      <c r="CX42" s="26">
        <f t="shared" si="21"/>
        <v>1.0691743189432399E-3</v>
      </c>
      <c r="CY42" s="26">
        <f t="shared" si="22"/>
        <v>7.6017974796678707E-4</v>
      </c>
      <c r="CZ42" s="26">
        <f t="shared" si="22"/>
        <v>4.3146560909124113E-3</v>
      </c>
      <c r="DA42" s="26">
        <f t="shared" si="23"/>
        <v>2.6739916647745745E-2</v>
      </c>
      <c r="DB42" s="26">
        <f t="shared" si="44"/>
        <v>7.6772129170659037E-2</v>
      </c>
      <c r="DC42" s="26">
        <f t="shared" si="58"/>
        <v>9.8973106472000742E-3</v>
      </c>
      <c r="DD42" s="26">
        <f t="shared" si="24"/>
        <v>9.2269280641654686E-3</v>
      </c>
      <c r="DE42" s="26">
        <f t="shared" si="24"/>
        <v>-2.2733152619526533E-3</v>
      </c>
      <c r="DF42" s="26">
        <f t="shared" si="25"/>
        <v>5.5425865616524864E-2</v>
      </c>
      <c r="DG42" s="26">
        <f t="shared" si="25"/>
        <v>5.3537608107339325E-2</v>
      </c>
      <c r="DH42" s="26">
        <f t="shared" si="25"/>
        <v>1.3980822087765221E-2</v>
      </c>
      <c r="DI42" s="26">
        <f t="shared" si="25"/>
        <v>6.96960243741268E-3</v>
      </c>
      <c r="DJ42" s="26">
        <f t="shared" si="26"/>
        <v>1.9751368883353645E-2</v>
      </c>
      <c r="DK42" s="26">
        <f t="shared" si="26"/>
        <v>6.3263903690208385E-3</v>
      </c>
      <c r="DL42" s="26">
        <f t="shared" si="28"/>
        <v>-2.3194717739140934E-3</v>
      </c>
      <c r="DM42" s="26">
        <f>(DM21-DL21)/DL21</f>
        <v>8.0546139350723327E-5</v>
      </c>
      <c r="DN42" s="26">
        <f t="shared" si="30"/>
        <v>1.1203377109164491E-3</v>
      </c>
      <c r="DO42" s="26">
        <f t="shared" si="31"/>
        <v>5.7692885450921023E-4</v>
      </c>
      <c r="DP42" s="26">
        <f t="shared" si="31"/>
        <v>1.7394359473206081E-3</v>
      </c>
      <c r="DQ42" s="26">
        <f>(DQ21-DP21)/DP21</f>
        <v>3.4764500211313097E-3</v>
      </c>
      <c r="DR42" s="26">
        <f t="shared" si="8"/>
        <v>1.485270570364671E-3</v>
      </c>
      <c r="DS42" s="26">
        <f t="shared" si="32"/>
        <v>-8.1571708612858298E-4</v>
      </c>
      <c r="DT42" s="26">
        <f t="shared" si="33"/>
        <v>1.2419535879282209E-3</v>
      </c>
      <c r="DU42" s="26">
        <f t="shared" si="34"/>
        <v>-2.8510127164613373E-3</v>
      </c>
      <c r="DV42" s="26">
        <f t="shared" si="35"/>
        <v>-7.650679446321986E-3</v>
      </c>
      <c r="DW42" s="26">
        <f t="shared" si="36"/>
        <v>1.0094221584413598E-2</v>
      </c>
      <c r="DX42" s="26">
        <f t="shared" si="37"/>
        <v>-1.7902287681966945E-3</v>
      </c>
      <c r="DY42" s="26">
        <f t="shared" si="38"/>
        <v>-7.8181711917946867E-4</v>
      </c>
      <c r="DZ42" s="26">
        <f t="shared" si="39"/>
        <v>1.7906599764704431E-3</v>
      </c>
      <c r="EA42" s="26">
        <f t="shared" si="39"/>
        <v>-1.5907445066732091E-3</v>
      </c>
      <c r="EB42" s="26">
        <f t="shared" si="9"/>
        <v>9.6910473627651473E-4</v>
      </c>
      <c r="EC42" s="26">
        <f t="shared" si="9"/>
        <v>-2.5374104199025263E-3</v>
      </c>
      <c r="ED42" s="26">
        <f t="shared" si="9"/>
        <v>-6.6173612388203086E-3</v>
      </c>
      <c r="EE42" s="26">
        <f t="shared" si="9"/>
        <v>2.8745337485910362E-3</v>
      </c>
      <c r="EF42" s="26">
        <f t="shared" si="9"/>
        <v>-1.4146639926648151E-2</v>
      </c>
      <c r="EG42" s="26">
        <f t="shared" si="9"/>
        <v>-5.9181797110263929E-4</v>
      </c>
      <c r="EH42" s="26">
        <f t="shared" si="9"/>
        <v>4.1736053070394498E-3</v>
      </c>
      <c r="EI42" s="26">
        <f t="shared" si="9"/>
        <v>-2.7955339674281817E-2</v>
      </c>
      <c r="EJ42" s="26">
        <f t="shared" si="40"/>
        <v>-3.8502879880356142E-3</v>
      </c>
      <c r="EK42" s="48"/>
      <c r="EL42" s="47"/>
      <c r="EM42" s="47"/>
    </row>
    <row r="43" spans="1:143">
      <c r="A43" s="24">
        <v>14</v>
      </c>
      <c r="B43" s="24" t="s">
        <v>635</v>
      </c>
      <c r="C43" s="24" t="s">
        <v>636</v>
      </c>
      <c r="D43" s="24" t="s">
        <v>636</v>
      </c>
      <c r="E43" s="24" t="str">
        <f t="shared" si="10"/>
        <v>No</v>
      </c>
      <c r="F43" s="24" t="str">
        <f t="shared" si="11"/>
        <v>Si</v>
      </c>
      <c r="G43" s="24" t="s">
        <v>636</v>
      </c>
      <c r="H43" s="24" t="s">
        <v>635</v>
      </c>
      <c r="I43" s="25" t="s">
        <v>116</v>
      </c>
      <c r="J43" s="22" t="s">
        <v>117</v>
      </c>
      <c r="K43" s="32">
        <v>3.7412360000000002E-3</v>
      </c>
      <c r="L43" s="26"/>
      <c r="M43" s="26">
        <f t="shared" si="1"/>
        <v>-1.0910548889399459E-2</v>
      </c>
      <c r="N43" s="26">
        <f t="shared" ref="N43:BY43" si="67">(N22-M22)/M22</f>
        <v>-1.6627511612205604E-3</v>
      </c>
      <c r="O43" s="26">
        <f t="shared" si="67"/>
        <v>2.0489363084672859E-2</v>
      </c>
      <c r="P43" s="26">
        <f t="shared" si="67"/>
        <v>-9.4567873658307662E-3</v>
      </c>
      <c r="Q43" s="26">
        <f t="shared" si="67"/>
        <v>-3.2894260619106948E-2</v>
      </c>
      <c r="R43" s="26">
        <f t="shared" si="67"/>
        <v>6.279469660886816E-3</v>
      </c>
      <c r="S43" s="26">
        <f t="shared" si="67"/>
        <v>9.756617243987362E-3</v>
      </c>
      <c r="T43" s="26">
        <f t="shared" si="67"/>
        <v>5.3392642439191465E-2</v>
      </c>
      <c r="U43" s="26">
        <f t="shared" si="67"/>
        <v>0.12750756647796943</v>
      </c>
      <c r="V43" s="26">
        <f t="shared" si="67"/>
        <v>-9.5909046556980904E-3</v>
      </c>
      <c r="W43" s="26">
        <f t="shared" si="67"/>
        <v>9.0357021095207352E-2</v>
      </c>
      <c r="X43" s="26">
        <f t="shared" si="67"/>
        <v>-1.378498073416304E-2</v>
      </c>
      <c r="Y43" s="26">
        <f t="shared" si="67"/>
        <v>-2.5307002605894652E-2</v>
      </c>
      <c r="Z43" s="26">
        <f t="shared" si="67"/>
        <v>-5.7252053181526041E-2</v>
      </c>
      <c r="AA43" s="26">
        <f t="shared" si="67"/>
        <v>-3.0270788873776645E-2</v>
      </c>
      <c r="AB43" s="26">
        <f t="shared" si="67"/>
        <v>-1.6963016933612598E-2</v>
      </c>
      <c r="AC43" s="26">
        <f t="shared" si="67"/>
        <v>-2.9333429219710792E-2</v>
      </c>
      <c r="AD43" s="26">
        <f t="shared" si="67"/>
        <v>-6.023638711904649E-2</v>
      </c>
      <c r="AE43" s="26">
        <f t="shared" si="67"/>
        <v>-6.3424715915680357E-2</v>
      </c>
      <c r="AF43" s="26">
        <f t="shared" si="67"/>
        <v>-2.0955420540461327E-2</v>
      </c>
      <c r="AG43" s="26">
        <f t="shared" si="67"/>
        <v>1.6123635232086462E-3</v>
      </c>
      <c r="AH43" s="26">
        <f t="shared" si="67"/>
        <v>-3.5287967231031815E-2</v>
      </c>
      <c r="AI43" s="26">
        <f t="shared" si="67"/>
        <v>2.8043769701881917E-2</v>
      </c>
      <c r="AJ43" s="26">
        <f t="shared" si="67"/>
        <v>1.802240665346273E-2</v>
      </c>
      <c r="AK43" s="26">
        <f t="shared" si="67"/>
        <v>-2.4852474658306468E-2</v>
      </c>
      <c r="AL43" s="26">
        <f t="shared" si="67"/>
        <v>3.5247335309139982E-2</v>
      </c>
      <c r="AM43" s="26">
        <f t="shared" si="67"/>
        <v>8.3584587638553087E-2</v>
      </c>
      <c r="AN43" s="26">
        <f t="shared" si="67"/>
        <v>6.7196272765422574E-2</v>
      </c>
      <c r="AO43" s="26">
        <f t="shared" si="67"/>
        <v>0.10577465336541193</v>
      </c>
      <c r="AP43" s="26">
        <f t="shared" si="67"/>
        <v>4.6493306835396417E-2</v>
      </c>
      <c r="AQ43" s="26">
        <f t="shared" si="67"/>
        <v>0.22880661089740773</v>
      </c>
      <c r="AR43" s="26">
        <f t="shared" si="67"/>
        <v>3.3694111312796447E-2</v>
      </c>
      <c r="AS43" s="26">
        <f t="shared" si="67"/>
        <v>-2.1094329697046357E-2</v>
      </c>
      <c r="AT43" s="26">
        <f t="shared" si="67"/>
        <v>-2.8852532024938031E-2</v>
      </c>
      <c r="AU43" s="26">
        <f t="shared" si="67"/>
        <v>-3.7543288797108769E-2</v>
      </c>
      <c r="AV43" s="26">
        <f t="shared" si="67"/>
        <v>-0.10646836366828892</v>
      </c>
      <c r="AW43" s="26">
        <f t="shared" si="67"/>
        <v>-5.6992899242685946E-3</v>
      </c>
      <c r="AX43" s="26">
        <f t="shared" si="67"/>
        <v>-1.8594217895495556E-2</v>
      </c>
      <c r="AY43" s="26">
        <f t="shared" si="67"/>
        <v>-2.2536354541325784E-2</v>
      </c>
      <c r="AZ43" s="26">
        <f t="shared" si="67"/>
        <v>-2.3057525378927461E-2</v>
      </c>
      <c r="BA43" s="26">
        <f t="shared" si="67"/>
        <v>-4.0491646981929794E-2</v>
      </c>
      <c r="BB43" s="26">
        <f t="shared" si="67"/>
        <v>-2.2723648726451367E-2</v>
      </c>
      <c r="BC43" s="26">
        <f t="shared" si="67"/>
        <v>-4.4952874037325043E-2</v>
      </c>
      <c r="BD43" s="26">
        <f t="shared" si="67"/>
        <v>-3.2806380136265967E-2</v>
      </c>
      <c r="BE43" s="26">
        <f t="shared" si="67"/>
        <v>7.4056504781056298E-2</v>
      </c>
      <c r="BF43" s="26">
        <f t="shared" si="67"/>
        <v>-1.6308018162462898E-2</v>
      </c>
      <c r="BG43" s="26">
        <f t="shared" si="67"/>
        <v>0.21746056651487317</v>
      </c>
      <c r="BH43" s="26">
        <f t="shared" si="67"/>
        <v>0.25142055120701784</v>
      </c>
      <c r="BI43" s="26">
        <f t="shared" si="67"/>
        <v>4.5702825769113192E-2</v>
      </c>
      <c r="BJ43" s="26">
        <f t="shared" si="67"/>
        <v>-4.8676481127197725E-2</v>
      </c>
      <c r="BK43" s="26">
        <f t="shared" si="67"/>
        <v>0</v>
      </c>
      <c r="BL43" s="26">
        <f t="shared" si="67"/>
        <v>7.1911600133242257E-2</v>
      </c>
      <c r="BM43" s="26">
        <f t="shared" si="67"/>
        <v>2.6158780655296806E-2</v>
      </c>
      <c r="BN43" s="26">
        <f t="shared" si="67"/>
        <v>3.1363977645628441E-2</v>
      </c>
      <c r="BO43" s="26">
        <f t="shared" si="67"/>
        <v>3.4713179996679511E-3</v>
      </c>
      <c r="BP43" s="26">
        <f t="shared" si="67"/>
        <v>-7.8717315225289033E-2</v>
      </c>
      <c r="BQ43" s="26">
        <f t="shared" si="67"/>
        <v>-4.8632561849526156E-2</v>
      </c>
      <c r="BR43" s="26">
        <f t="shared" si="67"/>
        <v>-6.6953939041072663E-2</v>
      </c>
      <c r="BS43" s="26">
        <f t="shared" si="67"/>
        <v>4.5850664864973287E-2</v>
      </c>
      <c r="BT43" s="26">
        <f t="shared" si="67"/>
        <v>-5.6961725741858281E-2</v>
      </c>
      <c r="BU43" s="26">
        <f t="shared" si="67"/>
        <v>1.2030097260116287E-3</v>
      </c>
      <c r="BV43" s="26">
        <f t="shared" si="67"/>
        <v>8.7834998058813923E-2</v>
      </c>
      <c r="BW43" s="26">
        <f t="shared" si="67"/>
        <v>2.4253409241474413E-2</v>
      </c>
      <c r="BX43" s="26">
        <f t="shared" si="67"/>
        <v>-2.9187389988051413E-2</v>
      </c>
      <c r="BY43" s="26">
        <f t="shared" si="67"/>
        <v>2.4762166501803534E-3</v>
      </c>
      <c r="BZ43" s="26">
        <f t="shared" ref="BZ43:CO43" si="68">(BZ22-BY22)/BY22</f>
        <v>-2.8853291369153145E-2</v>
      </c>
      <c r="CA43" s="26">
        <f t="shared" si="68"/>
        <v>3.1207981508375266E-3</v>
      </c>
      <c r="CB43" s="26">
        <f t="shared" si="68"/>
        <v>-1.4516961177880575E-2</v>
      </c>
      <c r="CC43" s="26">
        <f t="shared" si="68"/>
        <v>-6.629831924523151E-2</v>
      </c>
      <c r="CD43" s="26">
        <f t="shared" si="68"/>
        <v>-7.3198443576383831E-2</v>
      </c>
      <c r="CE43" s="26">
        <f t="shared" si="68"/>
        <v>-1.1133086061192227E-2</v>
      </c>
      <c r="CF43" s="26">
        <f t="shared" si="68"/>
        <v>-3.8976606009282669E-2</v>
      </c>
      <c r="CG43" s="26">
        <f t="shared" si="68"/>
        <v>1.8639121337341691E-2</v>
      </c>
      <c r="CH43" s="26">
        <f t="shared" si="68"/>
        <v>-1.0954351949963009E-2</v>
      </c>
      <c r="CI43" s="26">
        <f t="shared" si="68"/>
        <v>7.7235982733006206E-2</v>
      </c>
      <c r="CJ43" s="26">
        <f t="shared" si="68"/>
        <v>3.4553894427293021E-3</v>
      </c>
      <c r="CK43" s="26">
        <f t="shared" si="68"/>
        <v>-2.1919420338211669E-2</v>
      </c>
      <c r="CL43" s="26">
        <f t="shared" si="68"/>
        <v>-1.9498917232133949E-2</v>
      </c>
      <c r="CM43" s="26">
        <f t="shared" si="4"/>
        <v>2.7187694767125438E-3</v>
      </c>
      <c r="CN43" s="26">
        <f t="shared" si="68"/>
        <v>1.7861051299087022E-2</v>
      </c>
      <c r="CO43" s="26">
        <f t="shared" si="68"/>
        <v>2.9011473555267724E-2</v>
      </c>
      <c r="CP43" s="26">
        <f t="shared" si="14"/>
        <v>-1.0853363378970356E-2</v>
      </c>
      <c r="CQ43" s="26">
        <f t="shared" si="43"/>
        <v>5.6469510219640077E-2</v>
      </c>
      <c r="CR43" s="26">
        <f t="shared" si="15"/>
        <v>-6.5823418065746389E-3</v>
      </c>
      <c r="CS43" s="26">
        <f t="shared" si="16"/>
        <v>-3.5201459129006483E-2</v>
      </c>
      <c r="CT43" s="26">
        <f t="shared" si="17"/>
        <v>-2.406509710032095E-2</v>
      </c>
      <c r="CU43" s="26">
        <f t="shared" si="18"/>
        <v>5.6300607786584677E-3</v>
      </c>
      <c r="CV43" s="26">
        <f t="shared" si="19"/>
        <v>-1.6783044064853953E-2</v>
      </c>
      <c r="CW43" s="26">
        <f t="shared" si="20"/>
        <v>-4.5715360728342702E-2</v>
      </c>
      <c r="CX43" s="26">
        <f t="shared" si="21"/>
        <v>-1.636927927371248E-2</v>
      </c>
      <c r="CY43" s="26">
        <f t="shared" si="22"/>
        <v>-3.78399130731088E-2</v>
      </c>
      <c r="CZ43" s="26">
        <f t="shared" si="22"/>
        <v>1.8736477299318172E-2</v>
      </c>
      <c r="DA43" s="26">
        <f t="shared" si="23"/>
        <v>-1.672955350863255E-2</v>
      </c>
      <c r="DB43" s="26">
        <f t="shared" si="44"/>
        <v>7.4648228484622395E-2</v>
      </c>
      <c r="DC43" s="26">
        <f t="shared" si="58"/>
        <v>1.7886072634761656E-2</v>
      </c>
      <c r="DD43" s="26">
        <f t="shared" si="24"/>
        <v>-2.2383117823207635E-3</v>
      </c>
      <c r="DE43" s="26">
        <f t="shared" si="24"/>
        <v>-2.3425081044597396E-2</v>
      </c>
      <c r="DF43" s="26">
        <f t="shared" si="25"/>
        <v>2.2663316777158049E-2</v>
      </c>
      <c r="DG43" s="26">
        <f t="shared" si="25"/>
        <v>5.3467812787047223E-2</v>
      </c>
      <c r="DH43" s="26">
        <f t="shared" si="25"/>
        <v>4.303820169483541E-2</v>
      </c>
      <c r="DI43" s="26">
        <f t="shared" si="25"/>
        <v>8.4947174178238397E-2</v>
      </c>
      <c r="DJ43" s="26">
        <f t="shared" si="26"/>
        <v>2.7392512223000993E-2</v>
      </c>
      <c r="DK43" s="26">
        <f t="shared" si="26"/>
        <v>0.15928150727523599</v>
      </c>
      <c r="DL43" s="26">
        <f t="shared" si="28"/>
        <v>0.11009870891151982</v>
      </c>
      <c r="DM43" s="26">
        <f t="shared" si="29"/>
        <v>-9.1237234723333838E-2</v>
      </c>
      <c r="DN43" s="26">
        <f t="shared" si="30"/>
        <v>1.18949007246252E-2</v>
      </c>
      <c r="DO43" s="26">
        <f t="shared" si="31"/>
        <v>-0.11954172120258909</v>
      </c>
      <c r="DP43" s="26">
        <f t="shared" si="31"/>
        <v>-0.10389455941118853</v>
      </c>
      <c r="DQ43" s="26">
        <f t="shared" si="8"/>
        <v>-4.2475709420473885E-2</v>
      </c>
      <c r="DR43" s="26">
        <f t="shared" si="8"/>
        <v>-4.3805124021510149E-2</v>
      </c>
      <c r="DS43" s="26">
        <f t="shared" si="32"/>
        <v>-7.0177419666024865E-2</v>
      </c>
      <c r="DT43" s="26">
        <f t="shared" si="33"/>
        <v>-3.339368078990948E-2</v>
      </c>
      <c r="DU43" s="26">
        <f t="shared" si="34"/>
        <v>-1.9318932494169192E-2</v>
      </c>
      <c r="DV43" s="26">
        <f t="shared" si="35"/>
        <v>4.4376275885739239E-2</v>
      </c>
      <c r="DW43" s="26">
        <f t="shared" si="36"/>
        <v>4.1171273252308356E-2</v>
      </c>
      <c r="DX43" s="26">
        <f t="shared" si="37"/>
        <v>7.558429761319678E-2</v>
      </c>
      <c r="DY43" s="26">
        <f t="shared" si="38"/>
        <v>-3.2819655228208032E-2</v>
      </c>
      <c r="DZ43" s="26">
        <f t="shared" si="39"/>
        <v>-3.8144068938774853E-2</v>
      </c>
      <c r="EA43" s="26">
        <f t="shared" si="39"/>
        <v>1.7088076153873769E-2</v>
      </c>
      <c r="EB43" s="26">
        <f t="shared" si="9"/>
        <v>4.4304552107953914E-2</v>
      </c>
      <c r="EC43" s="26">
        <f t="shared" si="9"/>
        <v>2.6912929519964116E-2</v>
      </c>
      <c r="ED43" s="26">
        <f t="shared" si="9"/>
        <v>4.0166918345221686E-3</v>
      </c>
      <c r="EE43" s="26">
        <f t="shared" si="9"/>
        <v>8.2038899542162924E-2</v>
      </c>
      <c r="EF43" s="26">
        <f t="shared" si="9"/>
        <v>0.10807003434647212</v>
      </c>
      <c r="EG43" s="26">
        <f t="shared" si="9"/>
        <v>8.3499576926236926E-2</v>
      </c>
      <c r="EH43" s="26">
        <f t="shared" si="9"/>
        <v>1.6974473506948348E-2</v>
      </c>
      <c r="EI43" s="26">
        <f t="shared" si="9"/>
        <v>-3.5096589439670076E-2</v>
      </c>
      <c r="EJ43" s="26">
        <f>AVERAGE(DX43:EI43)</f>
        <v>2.9369101495389845E-2</v>
      </c>
      <c r="EK43" s="48"/>
      <c r="EL43" s="47"/>
      <c r="EM43" s="47"/>
    </row>
    <row r="44" spans="1:143">
      <c r="A44" s="24">
        <v>15</v>
      </c>
      <c r="B44" s="24" t="s">
        <v>635</v>
      </c>
      <c r="C44" s="24" t="s">
        <v>636</v>
      </c>
      <c r="D44" s="24" t="s">
        <v>636</v>
      </c>
      <c r="E44" s="24" t="str">
        <f t="shared" si="10"/>
        <v>No</v>
      </c>
      <c r="F44" s="24" t="str">
        <f t="shared" si="11"/>
        <v>No</v>
      </c>
      <c r="G44" s="24" t="s">
        <v>636</v>
      </c>
      <c r="H44" s="24" t="s">
        <v>635</v>
      </c>
      <c r="I44" s="25" t="s">
        <v>120</v>
      </c>
      <c r="J44" s="22" t="s">
        <v>121</v>
      </c>
      <c r="K44" s="32">
        <v>4.8754100000000002E-3</v>
      </c>
      <c r="L44" s="26"/>
      <c r="M44" s="26">
        <f t="shared" si="1"/>
        <v>-2.3491597225066239E-2</v>
      </c>
      <c r="N44" s="26">
        <f t="shared" ref="N44:BY44" si="69">(N23-M23)/M23</f>
        <v>-9.3034843978572553E-4</v>
      </c>
      <c r="O44" s="26">
        <f t="shared" si="69"/>
        <v>-1.1823041283835744E-2</v>
      </c>
      <c r="P44" s="26">
        <f t="shared" si="69"/>
        <v>-3.6356476919968232E-2</v>
      </c>
      <c r="Q44" s="26">
        <f t="shared" si="69"/>
        <v>2.8546501430592266E-3</v>
      </c>
      <c r="R44" s="26">
        <f t="shared" si="69"/>
        <v>-1.9260629997821917E-2</v>
      </c>
      <c r="S44" s="26">
        <f t="shared" si="69"/>
        <v>-5.900066828157716E-4</v>
      </c>
      <c r="T44" s="26">
        <f t="shared" si="69"/>
        <v>6.4219483548830419E-2</v>
      </c>
      <c r="U44" s="26">
        <f t="shared" si="69"/>
        <v>-1.2511324521186737E-2</v>
      </c>
      <c r="V44" s="26">
        <f t="shared" si="69"/>
        <v>0.23121441228904713</v>
      </c>
      <c r="W44" s="26">
        <f t="shared" si="69"/>
        <v>0.21639966383706968</v>
      </c>
      <c r="X44" s="26">
        <f t="shared" si="69"/>
        <v>-8.6573366531384033E-2</v>
      </c>
      <c r="Y44" s="26">
        <f t="shared" si="69"/>
        <v>-6.9138405408061474E-2</v>
      </c>
      <c r="Z44" s="26">
        <f t="shared" si="69"/>
        <v>-0.15879731226552643</v>
      </c>
      <c r="AA44" s="26">
        <f t="shared" si="69"/>
        <v>-6.5604494831277088E-2</v>
      </c>
      <c r="AB44" s="26">
        <f t="shared" si="69"/>
        <v>-1.681833430922907E-2</v>
      </c>
      <c r="AC44" s="26">
        <f t="shared" si="69"/>
        <v>-1.5025943585941672E-2</v>
      </c>
      <c r="AD44" s="26">
        <f t="shared" si="69"/>
        <v>-7.6375675158437545E-2</v>
      </c>
      <c r="AE44" s="26">
        <f t="shared" si="69"/>
        <v>-4.6185039153425159E-2</v>
      </c>
      <c r="AF44" s="26">
        <f t="shared" si="69"/>
        <v>-3.8809047945497087E-3</v>
      </c>
      <c r="AG44" s="26">
        <f t="shared" si="69"/>
        <v>3.9997800314784379E-2</v>
      </c>
      <c r="AH44" s="26">
        <f t="shared" si="69"/>
        <v>1.7742389221541807E-2</v>
      </c>
      <c r="AI44" s="26">
        <f t="shared" si="69"/>
        <v>2.0706431571591147E-2</v>
      </c>
      <c r="AJ44" s="26">
        <f t="shared" si="69"/>
        <v>7.6752264408802326E-2</v>
      </c>
      <c r="AK44" s="26">
        <f t="shared" si="69"/>
        <v>4.0038077131578208E-3</v>
      </c>
      <c r="AL44" s="26">
        <f t="shared" si="69"/>
        <v>8.1915683756587976E-2</v>
      </c>
      <c r="AM44" s="26">
        <f t="shared" si="69"/>
        <v>0.10334289761197975</v>
      </c>
      <c r="AN44" s="26">
        <f t="shared" si="69"/>
        <v>7.9917269726487675E-2</v>
      </c>
      <c r="AO44" s="26">
        <f t="shared" si="69"/>
        <v>-1.7441484467793551E-3</v>
      </c>
      <c r="AP44" s="26">
        <f t="shared" si="69"/>
        <v>-7.6349696756280372E-3</v>
      </c>
      <c r="AQ44" s="26">
        <f t="shared" si="69"/>
        <v>1.0215845425329478E-4</v>
      </c>
      <c r="AR44" s="26">
        <f t="shared" si="69"/>
        <v>-1.3974319679312328E-2</v>
      </c>
      <c r="AS44" s="26">
        <f t="shared" si="69"/>
        <v>-2.433149713252376E-2</v>
      </c>
      <c r="AT44" s="26">
        <f t="shared" si="69"/>
        <v>-6.910939172680132E-2</v>
      </c>
      <c r="AU44" s="26">
        <f t="shared" si="69"/>
        <v>4.90097011231252E-2</v>
      </c>
      <c r="AV44" s="26">
        <f t="shared" si="69"/>
        <v>-0.16346505438186618</v>
      </c>
      <c r="AW44" s="26">
        <f t="shared" si="69"/>
        <v>2.4559195371195938E-2</v>
      </c>
      <c r="AX44" s="26">
        <f t="shared" si="69"/>
        <v>-1.9840866085963759E-2</v>
      </c>
      <c r="AY44" s="26">
        <f t="shared" si="69"/>
        <v>-3.461486753019713E-4</v>
      </c>
      <c r="AZ44" s="26">
        <f t="shared" si="69"/>
        <v>6.7101565177961064E-2</v>
      </c>
      <c r="BA44" s="26">
        <f t="shared" si="69"/>
        <v>2.0485213789268965E-2</v>
      </c>
      <c r="BB44" s="26">
        <f t="shared" si="69"/>
        <v>-9.4316981881888765E-2</v>
      </c>
      <c r="BC44" s="26">
        <f t="shared" si="69"/>
        <v>1.5825484146905284E-2</v>
      </c>
      <c r="BD44" s="26">
        <f t="shared" si="69"/>
        <v>6.2255137451040395E-2</v>
      </c>
      <c r="BE44" s="26">
        <f t="shared" si="69"/>
        <v>5.2659349778542572E-2</v>
      </c>
      <c r="BF44" s="26">
        <f t="shared" si="69"/>
        <v>-3.9870291639215384E-2</v>
      </c>
      <c r="BG44" s="26">
        <f t="shared" si="69"/>
        <v>4.5321255091634524E-3</v>
      </c>
      <c r="BH44" s="26">
        <f t="shared" si="69"/>
        <v>-3.062688092878561E-2</v>
      </c>
      <c r="BI44" s="26">
        <f t="shared" si="69"/>
        <v>1.8135526375021211E-2</v>
      </c>
      <c r="BJ44" s="26">
        <f t="shared" si="69"/>
        <v>6.2446981236126825E-3</v>
      </c>
      <c r="BK44" s="26">
        <f t="shared" si="69"/>
        <v>0</v>
      </c>
      <c r="BL44" s="26">
        <f t="shared" si="69"/>
        <v>-4.7464898995921182E-3</v>
      </c>
      <c r="BM44" s="26">
        <f t="shared" si="69"/>
        <v>-2.2658173107275751E-2</v>
      </c>
      <c r="BN44" s="26">
        <f t="shared" si="69"/>
        <v>4.994798856219327E-2</v>
      </c>
      <c r="BO44" s="26">
        <f t="shared" si="69"/>
        <v>1.0761153311007946E-2</v>
      </c>
      <c r="BP44" s="26">
        <f t="shared" si="69"/>
        <v>-2.2791585583420069E-2</v>
      </c>
      <c r="BQ44" s="26">
        <f t="shared" si="69"/>
        <v>-2.4021757866982039E-2</v>
      </c>
      <c r="BR44" s="26">
        <f t="shared" si="69"/>
        <v>-3.1642578704568755E-2</v>
      </c>
      <c r="BS44" s="26">
        <f t="shared" si="69"/>
        <v>1.5241958362780588E-2</v>
      </c>
      <c r="BT44" s="26">
        <f t="shared" si="69"/>
        <v>-1.1524486892602737E-2</v>
      </c>
      <c r="BU44" s="26">
        <f t="shared" si="69"/>
        <v>-1.5218055828060349E-2</v>
      </c>
      <c r="BV44" s="26">
        <f t="shared" si="69"/>
        <v>-3.8794349238481456E-2</v>
      </c>
      <c r="BW44" s="26">
        <f t="shared" si="69"/>
        <v>4.1452327007372863E-2</v>
      </c>
      <c r="BX44" s="26">
        <f t="shared" si="69"/>
        <v>1.3672968719170644E-2</v>
      </c>
      <c r="BY44" s="26">
        <f t="shared" si="69"/>
        <v>-9.2881280993482654E-3</v>
      </c>
      <c r="BZ44" s="26">
        <f t="shared" ref="BZ44:CO44" si="70">(BZ23-BY23)/BY23</f>
        <v>-2.1358289046690807E-2</v>
      </c>
      <c r="CA44" s="26">
        <f t="shared" si="70"/>
        <v>7.487278668377588E-2</v>
      </c>
      <c r="CB44" s="26">
        <f t="shared" si="70"/>
        <v>5.5002531515174272E-3</v>
      </c>
      <c r="CC44" s="26">
        <f t="shared" si="70"/>
        <v>-1.3025356357390968E-2</v>
      </c>
      <c r="CD44" s="26">
        <f t="shared" si="70"/>
        <v>2.032716599119391E-4</v>
      </c>
      <c r="CE44" s="26">
        <f t="shared" si="70"/>
        <v>-1.3766427493297548E-2</v>
      </c>
      <c r="CF44" s="26">
        <f t="shared" si="70"/>
        <v>4.4922964475177483E-3</v>
      </c>
      <c r="CG44" s="26">
        <f t="shared" si="70"/>
        <v>4.1286468726389573E-2</v>
      </c>
      <c r="CH44" s="26">
        <f t="shared" si="70"/>
        <v>2.5930514776240775E-2</v>
      </c>
      <c r="CI44" s="26">
        <f t="shared" si="70"/>
        <v>4.1767354570771978E-2</v>
      </c>
      <c r="CJ44" s="26">
        <f t="shared" si="70"/>
        <v>-8.1532817043069982E-3</v>
      </c>
      <c r="CK44" s="26">
        <f t="shared" si="70"/>
        <v>4.8321527678338951E-2</v>
      </c>
      <c r="CL44" s="26">
        <f t="shared" si="70"/>
        <v>1.3111628148532416E-2</v>
      </c>
      <c r="CM44" s="26">
        <f t="shared" si="4"/>
        <v>6.5868655747087237E-2</v>
      </c>
      <c r="CN44" s="26">
        <f t="shared" si="70"/>
        <v>4.8349489773845879E-2</v>
      </c>
      <c r="CO44" s="26">
        <f t="shared" si="70"/>
        <v>6.7355223539758129E-3</v>
      </c>
      <c r="CP44" s="26">
        <f t="shared" si="14"/>
        <v>-5.1062635945287149E-2</v>
      </c>
      <c r="CQ44" s="26">
        <f t="shared" si="43"/>
        <v>7.2478291086783053E-2</v>
      </c>
      <c r="CR44" s="26">
        <f t="shared" si="15"/>
        <v>-0.11142774587607039</v>
      </c>
      <c r="CS44" s="26">
        <f t="shared" si="16"/>
        <v>-7.3412043540205627E-2</v>
      </c>
      <c r="CT44" s="26">
        <f>(CT23-CS23)/CS23</f>
        <v>-8.0529670836630665E-2</v>
      </c>
      <c r="CU44" s="26">
        <f t="shared" si="18"/>
        <v>2.0718603562135122E-2</v>
      </c>
      <c r="CV44" s="26">
        <f t="shared" si="19"/>
        <v>-1.5247519203991563E-2</v>
      </c>
      <c r="CW44" s="26">
        <f t="shared" si="20"/>
        <v>-2.1937043528285384E-2</v>
      </c>
      <c r="CX44" s="26">
        <f t="shared" si="21"/>
        <v>-5.3863460344925403E-2</v>
      </c>
      <c r="CY44" s="26">
        <f t="shared" si="22"/>
        <v>-1.7063513811752043E-2</v>
      </c>
      <c r="CZ44" s="26">
        <f t="shared" si="22"/>
        <v>3.1077756370248293E-3</v>
      </c>
      <c r="DA44" s="26">
        <f t="shared" si="23"/>
        <v>3.3109139367700421E-2</v>
      </c>
      <c r="DB44" s="26">
        <f t="shared" si="44"/>
        <v>5.2447940362785217E-2</v>
      </c>
      <c r="DC44" s="26">
        <f t="shared" si="58"/>
        <v>-4.3014619042769557E-3</v>
      </c>
      <c r="DD44" s="26">
        <f t="shared" si="24"/>
        <v>2.7647511735407141E-2</v>
      </c>
      <c r="DE44" s="26">
        <f t="shared" si="24"/>
        <v>5.359472470598225E-3</v>
      </c>
      <c r="DF44" s="26">
        <f t="shared" si="25"/>
        <v>2.9868153193863562E-2</v>
      </c>
      <c r="DG44" s="26">
        <f t="shared" si="25"/>
        <v>-1.4253951898686426E-2</v>
      </c>
      <c r="DH44" s="26">
        <f t="shared" si="25"/>
        <v>4.0810846344750459E-3</v>
      </c>
      <c r="DI44" s="26">
        <f t="shared" si="25"/>
        <v>-5.6823695061385286E-2</v>
      </c>
      <c r="DJ44" s="26">
        <f t="shared" si="26"/>
        <v>4.8255421032591006E-2</v>
      </c>
      <c r="DK44" s="26">
        <f t="shared" si="26"/>
        <v>-3.0411062595723177E-3</v>
      </c>
      <c r="DL44" s="26">
        <f t="shared" si="28"/>
        <v>4.2495653783499862E-3</v>
      </c>
      <c r="DM44" s="26">
        <f t="shared" si="29"/>
        <v>2.0031900611579459E-2</v>
      </c>
      <c r="DN44" s="26">
        <f t="shared" si="30"/>
        <v>-1.5007811746243745E-2</v>
      </c>
      <c r="DO44" s="26">
        <f t="shared" si="31"/>
        <v>-2.572269492055354E-2</v>
      </c>
      <c r="DP44" s="26">
        <f t="shared" si="31"/>
        <v>2.0788323053926912E-2</v>
      </c>
      <c r="DQ44" s="26">
        <f t="shared" si="8"/>
        <v>0.15779364153398509</v>
      </c>
      <c r="DR44" s="26">
        <f t="shared" si="8"/>
        <v>0.11865646503065197</v>
      </c>
      <c r="DS44" s="26">
        <f t="shared" si="32"/>
        <v>-5.8212439113468094E-2</v>
      </c>
      <c r="DT44" s="26">
        <f t="shared" si="33"/>
        <v>3.0948863136936233E-2</v>
      </c>
      <c r="DU44" s="26">
        <f t="shared" si="34"/>
        <v>5.1949635949948371E-2</v>
      </c>
      <c r="DV44" s="26">
        <f t="shared" si="35"/>
        <v>-6.2205574734763215E-2</v>
      </c>
      <c r="DW44" s="26">
        <f t="shared" si="36"/>
        <v>-8.1122808891421552E-2</v>
      </c>
      <c r="DX44" s="26">
        <f t="shared" si="37"/>
        <v>-5.3310059202618172E-2</v>
      </c>
      <c r="DY44" s="26">
        <f t="shared" si="38"/>
        <v>-3.9981719812592798E-2</v>
      </c>
      <c r="DZ44" s="26">
        <f t="shared" si="39"/>
        <v>-7.6155104634466578E-2</v>
      </c>
      <c r="EA44" s="26">
        <f t="shared" si="39"/>
        <v>2.6917925683793573E-2</v>
      </c>
      <c r="EB44" s="26">
        <f t="shared" si="9"/>
        <v>2.9802628833289012E-2</v>
      </c>
      <c r="EC44" s="26">
        <f t="shared" si="9"/>
        <v>7.0108184293571726E-2</v>
      </c>
      <c r="ED44" s="26">
        <f t="shared" si="9"/>
        <v>0.18574328728448522</v>
      </c>
      <c r="EE44" s="26">
        <f t="shared" si="9"/>
        <v>0.24080959380392478</v>
      </c>
      <c r="EF44" s="26">
        <f t="shared" si="9"/>
        <v>-0.11124215408416847</v>
      </c>
      <c r="EG44" s="26">
        <f t="shared" si="9"/>
        <v>-7.0512150566439502E-2</v>
      </c>
      <c r="EH44" s="26">
        <f t="shared" si="9"/>
        <v>-7.6827178949200117E-2</v>
      </c>
      <c r="EI44" s="26">
        <f t="shared" si="9"/>
        <v>-2.0397094337306881E-2</v>
      </c>
      <c r="EJ44" s="26">
        <f t="shared" si="40"/>
        <v>8.7463465260226511E-3</v>
      </c>
      <c r="EK44" s="48"/>
      <c r="EL44" s="47"/>
      <c r="EM44" s="47"/>
    </row>
    <row r="45" spans="1:143">
      <c r="A45" s="24">
        <v>16</v>
      </c>
      <c r="B45" s="24" t="s">
        <v>635</v>
      </c>
      <c r="C45" s="24" t="s">
        <v>636</v>
      </c>
      <c r="D45" s="24" t="s">
        <v>636</v>
      </c>
      <c r="E45" s="24" t="str">
        <f t="shared" si="10"/>
        <v>No</v>
      </c>
      <c r="F45" s="24" t="str">
        <f t="shared" si="11"/>
        <v>No</v>
      </c>
      <c r="G45" s="24" t="s">
        <v>636</v>
      </c>
      <c r="H45" s="24" t="s">
        <v>636</v>
      </c>
      <c r="I45" s="25" t="s">
        <v>134</v>
      </c>
      <c r="J45" s="22" t="s">
        <v>135</v>
      </c>
      <c r="K45" s="32">
        <v>7.0993999999999996E-3</v>
      </c>
      <c r="L45" s="26"/>
      <c r="M45" s="26">
        <f t="shared" si="1"/>
        <v>-9.0557836392683985E-2</v>
      </c>
      <c r="N45" s="26">
        <f t="shared" ref="N45:BY45" si="71">(N24-M24)/M24</f>
        <v>6.9498048020846256E-5</v>
      </c>
      <c r="O45" s="26">
        <f t="shared" si="71"/>
        <v>-7.0749806103224788E-2</v>
      </c>
      <c r="P45" s="26">
        <f t="shared" si="71"/>
        <v>-2.056465863243009E-2</v>
      </c>
      <c r="Q45" s="26">
        <f t="shared" si="71"/>
        <v>-1.4845622222103403E-2</v>
      </c>
      <c r="R45" s="26">
        <f t="shared" si="71"/>
        <v>-9.9496676150514479E-3</v>
      </c>
      <c r="S45" s="26">
        <f t="shared" si="71"/>
        <v>-1.2236180038448549E-2</v>
      </c>
      <c r="T45" s="26">
        <f t="shared" si="71"/>
        <v>-1.5107667250375385E-2</v>
      </c>
      <c r="U45" s="26">
        <f t="shared" si="71"/>
        <v>5.0852951335244104E-3</v>
      </c>
      <c r="V45" s="26">
        <f t="shared" si="71"/>
        <v>3.2248441025764608E-2</v>
      </c>
      <c r="W45" s="26">
        <f t="shared" si="71"/>
        <v>3.0643305430699791E-2</v>
      </c>
      <c r="X45" s="26">
        <f t="shared" si="71"/>
        <v>6.4601614054157512E-3</v>
      </c>
      <c r="Y45" s="26">
        <f t="shared" si="71"/>
        <v>-4.3577164700925819E-2</v>
      </c>
      <c r="Z45" s="26">
        <f t="shared" si="71"/>
        <v>-2.7961143174018543E-2</v>
      </c>
      <c r="AA45" s="26">
        <f t="shared" si="71"/>
        <v>1.1062715183642291E-2</v>
      </c>
      <c r="AB45" s="26">
        <f t="shared" si="71"/>
        <v>2.7527231489117565E-2</v>
      </c>
      <c r="AC45" s="26">
        <f t="shared" si="71"/>
        <v>7.7466476440392049E-2</v>
      </c>
      <c r="AD45" s="26">
        <f t="shared" si="71"/>
        <v>1.0137854700420993E-3</v>
      </c>
      <c r="AE45" s="26">
        <f t="shared" si="71"/>
        <v>-2.1673042024151077E-2</v>
      </c>
      <c r="AF45" s="26">
        <f t="shared" si="71"/>
        <v>6.9718746273826626E-3</v>
      </c>
      <c r="AG45" s="26">
        <f t="shared" si="71"/>
        <v>-3.1834065476945207E-2</v>
      </c>
      <c r="AH45" s="26">
        <f t="shared" si="71"/>
        <v>-1.0146213872122452E-2</v>
      </c>
      <c r="AI45" s="26">
        <f t="shared" si="71"/>
        <v>9.3563764876436976E-3</v>
      </c>
      <c r="AJ45" s="26">
        <f t="shared" si="71"/>
        <v>5.0560724638508109E-2</v>
      </c>
      <c r="AK45" s="26">
        <f t="shared" si="71"/>
        <v>-4.0203422635581368E-2</v>
      </c>
      <c r="AL45" s="26">
        <f t="shared" si="71"/>
        <v>3.3675886803788718E-2</v>
      </c>
      <c r="AM45" s="26">
        <f t="shared" si="71"/>
        <v>5.3609751671334194E-2</v>
      </c>
      <c r="AN45" s="26">
        <f t="shared" si="71"/>
        <v>-4.5289988881140698E-2</v>
      </c>
      <c r="AO45" s="26">
        <f t="shared" si="71"/>
        <v>2.3652053811271724E-3</v>
      </c>
      <c r="AP45" s="26">
        <f t="shared" si="71"/>
        <v>2.8546269035954575E-2</v>
      </c>
      <c r="AQ45" s="26">
        <f t="shared" si="71"/>
        <v>0.24850071113743713</v>
      </c>
      <c r="AR45" s="26">
        <f t="shared" si="71"/>
        <v>0.12342029828878157</v>
      </c>
      <c r="AS45" s="26">
        <f t="shared" si="71"/>
        <v>0.12950195287238211</v>
      </c>
      <c r="AT45" s="26">
        <f t="shared" si="71"/>
        <v>0.11712985180865516</v>
      </c>
      <c r="AU45" s="26">
        <f t="shared" si="71"/>
        <v>2.8873908737350532E-3</v>
      </c>
      <c r="AV45" s="26">
        <f t="shared" si="71"/>
        <v>2.4493842780601214E-2</v>
      </c>
      <c r="AW45" s="26">
        <f t="shared" si="71"/>
        <v>-2.9000954553041239E-3</v>
      </c>
      <c r="AX45" s="26">
        <f t="shared" si="71"/>
        <v>-5.9500205015356342E-2</v>
      </c>
      <c r="AY45" s="26">
        <f t="shared" si="71"/>
        <v>-1.2410153345713675E-2</v>
      </c>
      <c r="AZ45" s="26">
        <f t="shared" si="71"/>
        <v>5.0242460608671088E-2</v>
      </c>
      <c r="BA45" s="26">
        <f t="shared" si="71"/>
        <v>-4.2302222559809984E-2</v>
      </c>
      <c r="BB45" s="26">
        <f t="shared" si="71"/>
        <v>-0.10742237849676613</v>
      </c>
      <c r="BC45" s="26">
        <f t="shared" si="71"/>
        <v>-4.5801102170607975E-2</v>
      </c>
      <c r="BD45" s="26">
        <f t="shared" si="71"/>
        <v>-0.11938300085958285</v>
      </c>
      <c r="BE45" s="26">
        <f t="shared" si="71"/>
        <v>-2.3566801639150481E-2</v>
      </c>
      <c r="BF45" s="26">
        <f t="shared" si="71"/>
        <v>-3.8463754490128808E-2</v>
      </c>
      <c r="BG45" s="26">
        <f t="shared" si="71"/>
        <v>-5.3506820646959672E-3</v>
      </c>
      <c r="BH45" s="26">
        <f t="shared" si="71"/>
        <v>1.6185232500260456E-3</v>
      </c>
      <c r="BI45" s="26">
        <f t="shared" si="71"/>
        <v>2.1737970266897436E-3</v>
      </c>
      <c r="BJ45" s="26">
        <f t="shared" si="71"/>
        <v>-6.8854477507316421E-3</v>
      </c>
      <c r="BK45" s="26">
        <f t="shared" si="71"/>
        <v>0</v>
      </c>
      <c r="BL45" s="26">
        <f t="shared" si="71"/>
        <v>8.2309583742761427E-2</v>
      </c>
      <c r="BM45" s="26">
        <f t="shared" si="71"/>
        <v>2.425204864477146E-2</v>
      </c>
      <c r="BN45" s="26">
        <f t="shared" si="71"/>
        <v>5.0057141679866336E-2</v>
      </c>
      <c r="BO45" s="26">
        <f t="shared" si="71"/>
        <v>8.9290548016800447E-2</v>
      </c>
      <c r="BP45" s="26">
        <f t="shared" si="71"/>
        <v>3.2163440495061417E-2</v>
      </c>
      <c r="BQ45" s="26">
        <f t="shared" si="71"/>
        <v>-5.8563797150008132E-2</v>
      </c>
      <c r="BR45" s="26">
        <f t="shared" si="71"/>
        <v>-1.6006069442264976E-2</v>
      </c>
      <c r="BS45" s="26">
        <f t="shared" si="71"/>
        <v>-1.1168424555181817E-2</v>
      </c>
      <c r="BT45" s="26">
        <f t="shared" si="71"/>
        <v>-5.3208307539525254E-2</v>
      </c>
      <c r="BU45" s="26">
        <f t="shared" si="71"/>
        <v>-3.3491598723623991E-2</v>
      </c>
      <c r="BV45" s="26">
        <f t="shared" si="71"/>
        <v>-0.137078128641312</v>
      </c>
      <c r="BW45" s="26">
        <f t="shared" si="71"/>
        <v>-3.5872314239547938E-3</v>
      </c>
      <c r="BX45" s="26">
        <f t="shared" si="71"/>
        <v>-8.2360521498592298E-3</v>
      </c>
      <c r="BY45" s="26">
        <f t="shared" si="71"/>
        <v>1.3020879707616092E-2</v>
      </c>
      <c r="BZ45" s="26">
        <f t="shared" ref="BZ45:CO45" si="72">(BZ24-BY24)/BY24</f>
        <v>-3.2794151687647918E-2</v>
      </c>
      <c r="CA45" s="26">
        <f t="shared" si="72"/>
        <v>1.6250755620221196E-2</v>
      </c>
      <c r="CB45" s="26">
        <f t="shared" si="72"/>
        <v>-7.3441404209141628E-3</v>
      </c>
      <c r="CC45" s="26">
        <f t="shared" si="72"/>
        <v>3.3838004876859243E-2</v>
      </c>
      <c r="CD45" s="26">
        <f t="shared" si="72"/>
        <v>9.1146093052185864E-2</v>
      </c>
      <c r="CE45" s="26">
        <f t="shared" si="72"/>
        <v>0.20394484574552529</v>
      </c>
      <c r="CF45" s="26">
        <f t="shared" si="72"/>
        <v>1.2917525489006775E-2</v>
      </c>
      <c r="CG45" s="26">
        <f t="shared" si="72"/>
        <v>3.7937709193198624E-2</v>
      </c>
      <c r="CH45" s="26">
        <f t="shared" si="72"/>
        <v>-1.3201320310743357E-2</v>
      </c>
      <c r="CI45" s="26">
        <f t="shared" si="72"/>
        <v>5.7107400752967608E-2</v>
      </c>
      <c r="CJ45" s="26">
        <f t="shared" si="72"/>
        <v>-7.7814843284161953E-2</v>
      </c>
      <c r="CK45" s="26">
        <f t="shared" si="72"/>
        <v>-2.7073677057359868E-2</v>
      </c>
      <c r="CL45" s="26">
        <f t="shared" si="72"/>
        <v>-6.708015025679484E-2</v>
      </c>
      <c r="CM45" s="26">
        <f t="shared" si="4"/>
        <v>-1.5950640125004689E-2</v>
      </c>
      <c r="CN45" s="26">
        <f t="shared" si="72"/>
        <v>-6.689464902275688E-2</v>
      </c>
      <c r="CO45" s="26">
        <f t="shared" si="72"/>
        <v>-6.6882235637015092E-2</v>
      </c>
      <c r="CP45" s="26">
        <f t="shared" si="14"/>
        <v>-1.5129240947733675E-2</v>
      </c>
      <c r="CQ45" s="26">
        <f t="shared" si="43"/>
        <v>-2.236709015113118E-2</v>
      </c>
      <c r="CR45" s="26">
        <f t="shared" si="15"/>
        <v>-0.10544102259265999</v>
      </c>
      <c r="CS45" s="26">
        <f t="shared" si="16"/>
        <v>1.8747205726471681E-2</v>
      </c>
      <c r="CT45" s="26">
        <f t="shared" si="17"/>
        <v>-2.5285884320239444E-2</v>
      </c>
      <c r="CU45" s="26">
        <f t="shared" si="18"/>
        <v>-3.1119500796653019E-2</v>
      </c>
      <c r="CV45" s="26">
        <f t="shared" si="19"/>
        <v>3.5551219205250374E-2</v>
      </c>
      <c r="CW45" s="26">
        <f>(CW24-CV24)/CV24</f>
        <v>0.15642868320906642</v>
      </c>
      <c r="CX45" s="26">
        <f t="shared" si="21"/>
        <v>-3.7193122943616271E-2</v>
      </c>
      <c r="CY45" s="26">
        <f t="shared" si="22"/>
        <v>4.1489258233301379E-2</v>
      </c>
      <c r="CZ45" s="26">
        <f t="shared" si="22"/>
        <v>-1.1129439023131946E-2</v>
      </c>
      <c r="DA45" s="26">
        <f t="shared" si="23"/>
        <v>2.6093247877912798E-2</v>
      </c>
      <c r="DB45" s="26">
        <f t="shared" si="44"/>
        <v>7.4092933366847052E-2</v>
      </c>
      <c r="DC45" s="26">
        <f t="shared" si="58"/>
        <v>-2.331117325095268E-2</v>
      </c>
      <c r="DD45" s="26">
        <f t="shared" si="24"/>
        <v>9.863778566969042E-2</v>
      </c>
      <c r="DE45" s="26">
        <f t="shared" si="24"/>
        <v>-4.8027804818755154E-2</v>
      </c>
      <c r="DF45" s="26">
        <f t="shared" si="25"/>
        <v>-4.8497561901504539E-2</v>
      </c>
      <c r="DG45" s="26">
        <f t="shared" si="25"/>
        <v>-3.4387705007943491E-2</v>
      </c>
      <c r="DH45" s="26">
        <f t="shared" si="25"/>
        <v>9.9778600330671023E-4</v>
      </c>
      <c r="DI45" s="26">
        <f t="shared" si="25"/>
        <v>-2.2614041784186568E-2</v>
      </c>
      <c r="DJ45" s="26">
        <f t="shared" si="26"/>
        <v>-5.4470708261631778E-2</v>
      </c>
      <c r="DK45" s="26">
        <f t="shared" si="26"/>
        <v>6.0259085179367955E-2</v>
      </c>
      <c r="DL45" s="26">
        <f t="shared" si="28"/>
        <v>-1.7166220358186889E-2</v>
      </c>
      <c r="DM45" s="26">
        <f t="shared" si="29"/>
        <v>5.4914727094886193E-2</v>
      </c>
      <c r="DN45" s="26">
        <f t="shared" si="30"/>
        <v>5.8833097200084164E-3</v>
      </c>
      <c r="DO45" s="26">
        <f t="shared" si="31"/>
        <v>-2.2044811544689468E-2</v>
      </c>
      <c r="DP45" s="26">
        <f t="shared" si="31"/>
        <v>3.4135136658934924E-2</v>
      </c>
      <c r="DQ45" s="26">
        <f t="shared" si="8"/>
        <v>0.13491290695335073</v>
      </c>
      <c r="DR45" s="26">
        <f t="shared" si="8"/>
        <v>-3.079811815265399E-3</v>
      </c>
      <c r="DS45" s="26">
        <f t="shared" si="32"/>
        <v>1.4388141088601984E-2</v>
      </c>
      <c r="DT45" s="26">
        <f t="shared" si="33"/>
        <v>0.20296565729093982</v>
      </c>
      <c r="DU45" s="26">
        <f t="shared" si="34"/>
        <v>1.9694236879558968E-2</v>
      </c>
      <c r="DV45" s="26">
        <f t="shared" si="35"/>
        <v>-1.5854531484994543E-2</v>
      </c>
      <c r="DW45" s="26">
        <f t="shared" si="36"/>
        <v>3.9144024064149463E-2</v>
      </c>
      <c r="DX45" s="26">
        <f t="shared" si="37"/>
        <v>2.2671692523847368E-2</v>
      </c>
      <c r="DY45" s="26">
        <f t="shared" si="38"/>
        <v>-4.2409101830059796E-2</v>
      </c>
      <c r="DZ45" s="26">
        <f t="shared" si="39"/>
        <v>-5.9572954360629961E-2</v>
      </c>
      <c r="EA45" s="26">
        <f t="shared" si="39"/>
        <v>-4.0283299786549744E-2</v>
      </c>
      <c r="EB45" s="26">
        <f t="shared" si="9"/>
        <v>-4.3095255523763511E-2</v>
      </c>
      <c r="EC45" s="26">
        <f t="shared" si="9"/>
        <v>-4.1829882014200591E-2</v>
      </c>
      <c r="ED45" s="26">
        <f t="shared" si="9"/>
        <v>-3.9388986060791414E-2</v>
      </c>
      <c r="EE45" s="26">
        <f t="shared" si="9"/>
        <v>8.9913582157527608E-3</v>
      </c>
      <c r="EF45" s="26">
        <f t="shared" si="9"/>
        <v>-1.333239677317156E-2</v>
      </c>
      <c r="EG45" s="26">
        <f t="shared" si="9"/>
        <v>-1.1625880050519387E-2</v>
      </c>
      <c r="EH45" s="26">
        <f t="shared" si="9"/>
        <v>-5.9546715562180629E-3</v>
      </c>
      <c r="EI45" s="26">
        <f t="shared" si="9"/>
        <v>-2.4438672405037937E-3</v>
      </c>
      <c r="EJ45" s="26">
        <f t="shared" si="40"/>
        <v>-2.2356103704733968E-2</v>
      </c>
      <c r="EK45" s="48"/>
      <c r="EL45" s="47"/>
      <c r="EM45" s="47"/>
    </row>
    <row r="46" spans="1:143">
      <c r="A46" s="24">
        <v>17</v>
      </c>
      <c r="B46" s="24" t="s">
        <v>635</v>
      </c>
      <c r="C46" s="24" t="s">
        <v>635</v>
      </c>
      <c r="D46" s="24" t="s">
        <v>635</v>
      </c>
      <c r="E46" s="24" t="str">
        <f t="shared" si="10"/>
        <v>No</v>
      </c>
      <c r="F46" s="24" t="str">
        <f t="shared" si="11"/>
        <v>No</v>
      </c>
      <c r="G46" s="24" t="s">
        <v>636</v>
      </c>
      <c r="H46" s="24" t="s">
        <v>635</v>
      </c>
      <c r="I46" s="25" t="s">
        <v>144</v>
      </c>
      <c r="J46" s="22" t="s">
        <v>145</v>
      </c>
      <c r="K46" s="32">
        <v>5.9084250000000001E-3</v>
      </c>
      <c r="L46" s="26"/>
      <c r="M46" s="26">
        <f t="shared" si="1"/>
        <v>3.0114311460953467E-4</v>
      </c>
      <c r="N46" s="26">
        <f t="shared" ref="N46:BY46" si="73">(N25-M25)/M25</f>
        <v>1.2409390792427657E-3</v>
      </c>
      <c r="O46" s="26">
        <f t="shared" si="73"/>
        <v>-4.6201289606995653E-3</v>
      </c>
      <c r="P46" s="26">
        <f t="shared" si="73"/>
        <v>-7.6478559472332487E-3</v>
      </c>
      <c r="Q46" s="26">
        <f t="shared" si="73"/>
        <v>-2.7740335514870643E-3</v>
      </c>
      <c r="R46" s="26">
        <f t="shared" si="73"/>
        <v>4.9792013311607264E-3</v>
      </c>
      <c r="S46" s="26">
        <f t="shared" si="73"/>
        <v>-5.373198464418541E-3</v>
      </c>
      <c r="T46" s="26">
        <f t="shared" si="73"/>
        <v>3.3812405826287644E-3</v>
      </c>
      <c r="U46" s="26">
        <f t="shared" si="73"/>
        <v>-1.1008788773340782E-3</v>
      </c>
      <c r="V46" s="26">
        <f t="shared" si="73"/>
        <v>3.9143942714384697E-3</v>
      </c>
      <c r="W46" s="26">
        <f t="shared" si="73"/>
        <v>-1.0479943759596115E-2</v>
      </c>
      <c r="X46" s="26">
        <f t="shared" si="73"/>
        <v>-5.1926153846819463E-3</v>
      </c>
      <c r="Y46" s="26">
        <f t="shared" si="73"/>
        <v>1.2322728409279077E-2</v>
      </c>
      <c r="Z46" s="26">
        <f t="shared" si="73"/>
        <v>-4.0931017235350045E-3</v>
      </c>
      <c r="AA46" s="26">
        <f t="shared" si="73"/>
        <v>6.6296047045833924E-3</v>
      </c>
      <c r="AB46" s="26">
        <f t="shared" si="73"/>
        <v>6.0995312792176777E-3</v>
      </c>
      <c r="AC46" s="26">
        <f t="shared" si="73"/>
        <v>-5.3367931585545196E-3</v>
      </c>
      <c r="AD46" s="26">
        <f t="shared" si="73"/>
        <v>1.3645331785998192E-2</v>
      </c>
      <c r="AE46" s="26">
        <f t="shared" si="73"/>
        <v>1.1034665878145613E-2</v>
      </c>
      <c r="AF46" s="26">
        <f t="shared" si="73"/>
        <v>-1.3741768403296268E-2</v>
      </c>
      <c r="AG46" s="26">
        <f t="shared" si="73"/>
        <v>-4.7104767947460996E-3</v>
      </c>
      <c r="AH46" s="26">
        <f t="shared" si="73"/>
        <v>5.2543393127907193E-4</v>
      </c>
      <c r="AI46" s="26">
        <f t="shared" si="73"/>
        <v>2.1810077469662334E-2</v>
      </c>
      <c r="AJ46" s="26">
        <f t="shared" si="73"/>
        <v>-1.9255397627311564E-2</v>
      </c>
      <c r="AK46" s="26">
        <f t="shared" si="73"/>
        <v>-4.2089791771104963E-3</v>
      </c>
      <c r="AL46" s="26">
        <f t="shared" si="73"/>
        <v>-3.4935600907756229E-3</v>
      </c>
      <c r="AM46" s="26">
        <f t="shared" si="73"/>
        <v>-5.0923489191974738E-4</v>
      </c>
      <c r="AN46" s="26">
        <f t="shared" si="73"/>
        <v>7.791321463706681E-3</v>
      </c>
      <c r="AO46" s="26">
        <f t="shared" si="73"/>
        <v>-5.1781998939533676E-3</v>
      </c>
      <c r="AP46" s="26">
        <f t="shared" si="73"/>
        <v>-3.8128148198026752E-4</v>
      </c>
      <c r="AQ46" s="26">
        <f t="shared" si="73"/>
        <v>-8.7249771881990415E-3</v>
      </c>
      <c r="AR46" s="26">
        <f t="shared" si="73"/>
        <v>-4.1382339188790794E-3</v>
      </c>
      <c r="AS46" s="26">
        <f t="shared" si="73"/>
        <v>1.3887302962050183E-2</v>
      </c>
      <c r="AT46" s="26">
        <f t="shared" si="73"/>
        <v>-7.0706371292426741E-3</v>
      </c>
      <c r="AU46" s="26">
        <f t="shared" si="73"/>
        <v>2.7693264587082059E-3</v>
      </c>
      <c r="AV46" s="26">
        <f t="shared" si="73"/>
        <v>3.5360616484717916E-2</v>
      </c>
      <c r="AW46" s="26">
        <f t="shared" si="73"/>
        <v>3.1914552498205996E-2</v>
      </c>
      <c r="AX46" s="26">
        <f t="shared" si="73"/>
        <v>7.0540061129731714E-3</v>
      </c>
      <c r="AY46" s="26">
        <f t="shared" si="73"/>
        <v>4.8430517357946814E-3</v>
      </c>
      <c r="AZ46" s="26">
        <f t="shared" si="73"/>
        <v>-9.7975386665928241E-3</v>
      </c>
      <c r="BA46" s="26">
        <f t="shared" si="73"/>
        <v>-5.326227836564083E-3</v>
      </c>
      <c r="BB46" s="26">
        <f t="shared" si="73"/>
        <v>1.415835538215929E-2</v>
      </c>
      <c r="BC46" s="26">
        <f t="shared" si="73"/>
        <v>-7.0309803975475565E-3</v>
      </c>
      <c r="BD46" s="26">
        <f t="shared" si="73"/>
        <v>-1.3749247607609993E-2</v>
      </c>
      <c r="BE46" s="26">
        <f t="shared" si="73"/>
        <v>1.8117647865451714E-2</v>
      </c>
      <c r="BF46" s="26">
        <f t="shared" si="73"/>
        <v>3.5139498034346918E-3</v>
      </c>
      <c r="BG46" s="26">
        <f t="shared" si="73"/>
        <v>6.0117183360430999E-4</v>
      </c>
      <c r="BH46" s="26">
        <f t="shared" si="73"/>
        <v>1.1315800097125508E-2</v>
      </c>
      <c r="BI46" s="26">
        <f t="shared" si="73"/>
        <v>-1.1183862841393404E-2</v>
      </c>
      <c r="BJ46" s="26">
        <f t="shared" si="73"/>
        <v>-1.1763877479520962E-3</v>
      </c>
      <c r="BK46" s="26">
        <f t="shared" si="73"/>
        <v>1.2852348157767223E-14</v>
      </c>
      <c r="BL46" s="26">
        <f t="shared" si="73"/>
        <v>1.3557239337223748E-2</v>
      </c>
      <c r="BM46" s="26">
        <f t="shared" si="73"/>
        <v>-1.4389696150832489E-2</v>
      </c>
      <c r="BN46" s="26">
        <f t="shared" si="73"/>
        <v>-2.5490070522348173E-4</v>
      </c>
      <c r="BO46" s="26">
        <f t="shared" si="73"/>
        <v>-4.6139890527622943E-4</v>
      </c>
      <c r="BP46" s="26">
        <f t="shared" si="73"/>
        <v>-6.6239364680585758E-3</v>
      </c>
      <c r="BQ46" s="26">
        <f t="shared" si="73"/>
        <v>9.0497384754970548E-3</v>
      </c>
      <c r="BR46" s="26">
        <f t="shared" si="73"/>
        <v>3.5142131477722788E-3</v>
      </c>
      <c r="BS46" s="26">
        <f t="shared" si="73"/>
        <v>-5.4137728353628803E-3</v>
      </c>
      <c r="BT46" s="26">
        <f t="shared" si="73"/>
        <v>-5.448625857568867E-3</v>
      </c>
      <c r="BU46" s="26">
        <f t="shared" si="73"/>
        <v>-3.5110827859532933E-3</v>
      </c>
      <c r="BV46" s="26">
        <f t="shared" si="73"/>
        <v>6.8274375536163077E-3</v>
      </c>
      <c r="BW46" s="26">
        <f t="shared" si="73"/>
        <v>4.1116911257438127E-3</v>
      </c>
      <c r="BX46" s="26">
        <f t="shared" si="73"/>
        <v>-2.6373462105825154E-3</v>
      </c>
      <c r="BY46" s="26">
        <f t="shared" si="73"/>
        <v>-3.2375219920004054E-4</v>
      </c>
      <c r="BZ46" s="26">
        <f t="shared" ref="BZ46:CO46" si="74">(BZ25-BY25)/BY25</f>
        <v>4.7681321826127396E-3</v>
      </c>
      <c r="CA46" s="26">
        <f t="shared" si="74"/>
        <v>-6.7875678797746689E-4</v>
      </c>
      <c r="CB46" s="26">
        <f t="shared" si="74"/>
        <v>-6.9007202599901145E-4</v>
      </c>
      <c r="CC46" s="26">
        <f t="shared" si="74"/>
        <v>-4.2193803375155468E-3</v>
      </c>
      <c r="CD46" s="26">
        <f t="shared" si="74"/>
        <v>1.7671049218975995E-2</v>
      </c>
      <c r="CE46" s="26">
        <f t="shared" si="74"/>
        <v>9.0560523151447775E-2</v>
      </c>
      <c r="CF46" s="26">
        <f t="shared" si="74"/>
        <v>-4.3212444699731855E-3</v>
      </c>
      <c r="CG46" s="26">
        <f t="shared" si="74"/>
        <v>4.7559723471625641E-3</v>
      </c>
      <c r="CH46" s="26">
        <f t="shared" si="74"/>
        <v>4.8593780889589861E-3</v>
      </c>
      <c r="CI46" s="26">
        <f t="shared" si="74"/>
        <v>1.0711787554791701E-2</v>
      </c>
      <c r="CJ46" s="26">
        <f t="shared" si="74"/>
        <v>9.6638467610531131E-3</v>
      </c>
      <c r="CK46" s="26">
        <f t="shared" si="74"/>
        <v>4.719864744228798E-2</v>
      </c>
      <c r="CL46" s="26">
        <f t="shared" si="74"/>
        <v>7.7127855678152404E-2</v>
      </c>
      <c r="CM46" s="26">
        <f t="shared" si="4"/>
        <v>3.6044556415559446E-2</v>
      </c>
      <c r="CN46" s="26">
        <f t="shared" si="74"/>
        <v>-1.5079647107494099E-2</v>
      </c>
      <c r="CO46" s="26">
        <f t="shared" si="74"/>
        <v>-1.6966549785893369E-2</v>
      </c>
      <c r="CP46" s="26">
        <f t="shared" si="14"/>
        <v>-2.6127896586190537E-3</v>
      </c>
      <c r="CQ46" s="26">
        <f t="shared" si="43"/>
        <v>-7.0867518989675704E-4</v>
      </c>
      <c r="CR46" s="26">
        <f>(CR25-CQ25)/CQ25</f>
        <v>1.0267950857529913E-2</v>
      </c>
      <c r="CS46" s="26">
        <f t="shared" si="16"/>
        <v>4.9857012955023337E-2</v>
      </c>
      <c r="CT46" s="26">
        <f>(CT25-CS25)/CS25</f>
        <v>-3.9705251928450645E-3</v>
      </c>
      <c r="CU46" s="26">
        <f>(CU25-CT25)/CT25</f>
        <v>-6.6296380280347223E-3</v>
      </c>
      <c r="CV46" s="26">
        <f t="shared" si="19"/>
        <v>5.5423112148321203E-3</v>
      </c>
      <c r="CW46" s="26">
        <f>(CW25-CV25)/CV25</f>
        <v>1.5039974339333342E-2</v>
      </c>
      <c r="CX46" s="26">
        <f t="shared" si="21"/>
        <v>-2.3935311991924758E-3</v>
      </c>
      <c r="CY46" s="26">
        <f t="shared" si="22"/>
        <v>-2.4487065191095468E-2</v>
      </c>
      <c r="CZ46" s="26">
        <f t="shared" si="22"/>
        <v>1.8800366914910457E-4</v>
      </c>
      <c r="DA46" s="26">
        <f>(DA25-CZ25)/CZ25</f>
        <v>4.9061910397774685E-3</v>
      </c>
      <c r="DB46" s="26">
        <f t="shared" si="44"/>
        <v>-4.256407489242873E-3</v>
      </c>
      <c r="DC46" s="26">
        <f t="shared" si="58"/>
        <v>3.5130662289215478E-2</v>
      </c>
      <c r="DD46" s="26">
        <f t="shared" si="24"/>
        <v>2.1504040841992682E-2</v>
      </c>
      <c r="DE46" s="26">
        <f t="shared" si="24"/>
        <v>1.0107119174281512E-2</v>
      </c>
      <c r="DF46" s="26">
        <f t="shared" si="24"/>
        <v>6.8418757801164305E-3</v>
      </c>
      <c r="DG46" s="26">
        <f>(DG25-DF25)/DF25</f>
        <v>2.9321001530804598E-2</v>
      </c>
      <c r="DH46" s="26">
        <f>(DH25-DG25)/DG25</f>
        <v>-3.128207760009357E-2</v>
      </c>
      <c r="DI46" s="26">
        <f>(DI25-DH25)/DH25</f>
        <v>1.3594369671247284E-2</v>
      </c>
      <c r="DJ46" s="26">
        <f t="shared" si="26"/>
        <v>1.9120374320153087E-2</v>
      </c>
      <c r="DK46" s="26">
        <f t="shared" si="26"/>
        <v>-6.0845608522230674E-3</v>
      </c>
      <c r="DL46" s="26">
        <f>(DL25-DK25)/DK25</f>
        <v>6.3639978675441135E-3</v>
      </c>
      <c r="DM46" s="26">
        <f t="shared" si="29"/>
        <v>-3.4561113779690298E-3</v>
      </c>
      <c r="DN46" s="26">
        <f t="shared" si="30"/>
        <v>2.6807792752870339E-3</v>
      </c>
      <c r="DO46" s="26">
        <f t="shared" si="31"/>
        <v>-2.3996978567960049E-3</v>
      </c>
      <c r="DP46" s="26">
        <f t="shared" si="31"/>
        <v>3.0475789297160823E-3</v>
      </c>
      <c r="DQ46" s="26">
        <f t="shared" si="31"/>
        <v>1.5410088800173973E-2</v>
      </c>
      <c r="DR46" s="26">
        <f t="shared" si="31"/>
        <v>-2.106922213696583E-2</v>
      </c>
      <c r="DS46" s="26">
        <f t="shared" si="32"/>
        <v>5.0180551368791708E-3</v>
      </c>
      <c r="DT46" s="26">
        <f t="shared" si="33"/>
        <v>1.3727436416634707E-2</v>
      </c>
      <c r="DU46" s="26">
        <f t="shared" si="34"/>
        <v>-1.3221810682603157E-2</v>
      </c>
      <c r="DV46" s="26">
        <f t="shared" si="35"/>
        <v>-2.945066665862714E-3</v>
      </c>
      <c r="DW46" s="26">
        <f t="shared" si="36"/>
        <v>-2.8876963288390891E-3</v>
      </c>
      <c r="DX46" s="26">
        <f t="shared" si="37"/>
        <v>5.4064655352604844E-3</v>
      </c>
      <c r="DY46" s="26">
        <f t="shared" si="38"/>
        <v>-3.2335846611392027E-3</v>
      </c>
      <c r="DZ46" s="26">
        <f t="shared" si="39"/>
        <v>1.5158398908669659E-3</v>
      </c>
      <c r="EA46" s="26">
        <f t="shared" si="39"/>
        <v>1.3782034595661146E-2</v>
      </c>
      <c r="EB46" s="26">
        <f t="shared" si="39"/>
        <v>-7.9755757055684426E-3</v>
      </c>
      <c r="EC46" s="26">
        <f t="shared" si="39"/>
        <v>1.3415039418447473E-2</v>
      </c>
      <c r="ED46" s="26">
        <f t="shared" si="39"/>
        <v>-2.8671701221381074E-3</v>
      </c>
      <c r="EE46" s="26">
        <f t="shared" si="39"/>
        <v>-1.9118721586913864E-3</v>
      </c>
      <c r="EF46" s="26">
        <f t="shared" si="39"/>
        <v>6.7804229666489635E-3</v>
      </c>
      <c r="EG46" s="26">
        <f t="shared" si="39"/>
        <v>-7.8211773290859099E-3</v>
      </c>
      <c r="EH46" s="26">
        <f t="shared" si="39"/>
        <v>-3.7447661413661025E-3</v>
      </c>
      <c r="EI46" s="26">
        <f t="shared" si="39"/>
        <v>4.8014841787892802E-3</v>
      </c>
      <c r="EJ46" s="26">
        <f t="shared" si="40"/>
        <v>1.51226170564043E-3</v>
      </c>
      <c r="EK46" s="48"/>
      <c r="EL46" s="47"/>
      <c r="EM46" s="47"/>
    </row>
    <row r="47" spans="1:143">
      <c r="EJ47" s="27"/>
    </row>
    <row r="48" spans="1:143">
      <c r="EJ48" s="27"/>
    </row>
    <row r="49" spans="3:6" ht="13.5" hidden="1" thickBot="1">
      <c r="C49" s="9" t="s">
        <v>664</v>
      </c>
      <c r="D49" s="9" t="s">
        <v>665</v>
      </c>
      <c r="E49" s="20" t="s">
        <v>666</v>
      </c>
      <c r="F49" s="20" t="s">
        <v>653</v>
      </c>
    </row>
    <row r="50" spans="3:6" hidden="1">
      <c r="C50" s="10" t="s">
        <v>352</v>
      </c>
      <c r="D50" s="11" t="s">
        <v>667</v>
      </c>
      <c r="E50" s="12">
        <v>71.648244051941006</v>
      </c>
      <c r="F50" s="20" t="s">
        <v>635</v>
      </c>
    </row>
    <row r="51" spans="3:6" hidden="1">
      <c r="C51" s="13" t="s">
        <v>140</v>
      </c>
      <c r="D51" s="14" t="s">
        <v>141</v>
      </c>
      <c r="E51" s="15">
        <v>55.472791965417997</v>
      </c>
      <c r="F51" s="20" t="s">
        <v>635</v>
      </c>
    </row>
    <row r="52" spans="3:6" hidden="1">
      <c r="C52" s="13" t="s">
        <v>58</v>
      </c>
      <c r="D52" s="14" t="s">
        <v>61</v>
      </c>
      <c r="E52" s="15">
        <v>52.975938231054002</v>
      </c>
      <c r="F52" s="20" t="s">
        <v>635</v>
      </c>
    </row>
    <row r="53" spans="3:6" hidden="1">
      <c r="C53" s="17" t="s">
        <v>368</v>
      </c>
      <c r="D53" s="14" t="s">
        <v>647</v>
      </c>
      <c r="E53" s="15">
        <v>37.65710361907</v>
      </c>
      <c r="F53" s="20" t="s">
        <v>635</v>
      </c>
    </row>
    <row r="54" spans="3:6" hidden="1">
      <c r="C54" s="13" t="s">
        <v>62</v>
      </c>
      <c r="D54" s="14" t="s">
        <v>649</v>
      </c>
      <c r="E54" s="15">
        <v>35.595841147511997</v>
      </c>
      <c r="F54" s="20" t="s">
        <v>635</v>
      </c>
    </row>
    <row r="55" spans="3:6" hidden="1">
      <c r="C55" s="13" t="s">
        <v>130</v>
      </c>
      <c r="D55" s="14" t="s">
        <v>131</v>
      </c>
      <c r="E55" s="15">
        <v>33.213294355755998</v>
      </c>
      <c r="F55" s="20" t="s">
        <v>635</v>
      </c>
    </row>
    <row r="56" spans="3:6" hidden="1">
      <c r="C56" s="18" t="s">
        <v>186</v>
      </c>
      <c r="D56" s="14" t="s">
        <v>187</v>
      </c>
      <c r="E56" s="15">
        <v>31.309518829445</v>
      </c>
      <c r="F56" s="20" t="s">
        <v>635</v>
      </c>
    </row>
    <row r="57" spans="3:6" hidden="1">
      <c r="C57" s="18" t="s">
        <v>174</v>
      </c>
      <c r="D57" s="14" t="s">
        <v>643</v>
      </c>
      <c r="E57" s="15">
        <v>24.997258466411999</v>
      </c>
      <c r="F57" s="20" t="s">
        <v>635</v>
      </c>
    </row>
    <row r="58" spans="3:6" hidden="1">
      <c r="C58" s="18" t="s">
        <v>0</v>
      </c>
      <c r="D58" s="14" t="s">
        <v>644</v>
      </c>
      <c r="E58" s="15">
        <v>22.066582034056999</v>
      </c>
      <c r="F58" s="20" t="s">
        <v>635</v>
      </c>
    </row>
    <row r="59" spans="3:6" hidden="1">
      <c r="C59" s="18" t="s">
        <v>70</v>
      </c>
      <c r="D59" s="14" t="s">
        <v>71</v>
      </c>
      <c r="E59" s="15">
        <v>17.232761201827</v>
      </c>
      <c r="F59" s="20" t="s">
        <v>635</v>
      </c>
    </row>
    <row r="60" spans="3:6" hidden="1">
      <c r="C60" s="13">
        <v>12132209</v>
      </c>
      <c r="D60" s="14" t="s">
        <v>587</v>
      </c>
      <c r="E60" s="15">
        <v>15.521097043875001</v>
      </c>
      <c r="F60" s="20" t="s">
        <v>635</v>
      </c>
    </row>
    <row r="61" spans="3:6" hidden="1">
      <c r="C61" s="18" t="s">
        <v>38</v>
      </c>
      <c r="D61" s="14" t="s">
        <v>39</v>
      </c>
      <c r="E61" s="15">
        <v>11.527652384122</v>
      </c>
      <c r="F61" s="20" t="s">
        <v>635</v>
      </c>
    </row>
    <row r="62" spans="3:6" hidden="1">
      <c r="C62" s="13" t="s">
        <v>88</v>
      </c>
      <c r="D62" s="14" t="s">
        <v>652</v>
      </c>
      <c r="E62" s="15">
        <v>7.2403469502669999</v>
      </c>
      <c r="F62" s="20" t="s">
        <v>636</v>
      </c>
    </row>
    <row r="63" spans="3:6" hidden="1">
      <c r="C63" s="13" t="s">
        <v>12</v>
      </c>
      <c r="D63" s="14" t="s">
        <v>642</v>
      </c>
      <c r="E63" s="15">
        <v>7.0744201310679999</v>
      </c>
      <c r="F63" s="20" t="s">
        <v>636</v>
      </c>
    </row>
    <row r="64" spans="3:6" hidden="1">
      <c r="C64" s="13" t="s">
        <v>594</v>
      </c>
      <c r="D64" s="14" t="s">
        <v>595</v>
      </c>
      <c r="E64" s="15">
        <v>5.4827255760840004</v>
      </c>
      <c r="F64" s="20" t="s">
        <v>636</v>
      </c>
    </row>
    <row r="65" spans="3:6" hidden="1">
      <c r="C65" s="18" t="s">
        <v>164</v>
      </c>
      <c r="D65" s="14" t="s">
        <v>165</v>
      </c>
      <c r="E65" s="15">
        <v>4.6511413232310002</v>
      </c>
      <c r="F65" s="20" t="s">
        <v>636</v>
      </c>
    </row>
    <row r="66" spans="3:6" hidden="1">
      <c r="C66" s="18" t="s">
        <v>110</v>
      </c>
      <c r="D66" s="14" t="s">
        <v>111</v>
      </c>
      <c r="E66" s="15">
        <v>4.2235600080409998</v>
      </c>
      <c r="F66" s="20" t="s">
        <v>636</v>
      </c>
    </row>
    <row r="67" spans="3:6" hidden="1">
      <c r="C67" s="13" t="s">
        <v>348</v>
      </c>
      <c r="D67" s="14" t="s">
        <v>349</v>
      </c>
      <c r="E67" s="15">
        <v>3.8566146334310001</v>
      </c>
      <c r="F67" s="20" t="s">
        <v>636</v>
      </c>
    </row>
    <row r="68" spans="3:6" hidden="1">
      <c r="C68" s="13" t="s">
        <v>48</v>
      </c>
      <c r="D68" s="14" t="s">
        <v>668</v>
      </c>
      <c r="E68" s="15">
        <v>3.611312548426</v>
      </c>
      <c r="F68" s="20" t="s">
        <v>636</v>
      </c>
    </row>
    <row r="69" spans="3:6" hidden="1">
      <c r="C69" s="19" t="s">
        <v>2</v>
      </c>
      <c r="D69" s="14" t="s">
        <v>3</v>
      </c>
      <c r="E69" s="15">
        <v>3.0000630175669998</v>
      </c>
      <c r="F69" s="20" t="s">
        <v>636</v>
      </c>
    </row>
    <row r="70" spans="3:6" hidden="1">
      <c r="C70" s="18" t="s">
        <v>202</v>
      </c>
      <c r="D70" s="14" t="s">
        <v>645</v>
      </c>
      <c r="E70" s="15">
        <v>2.9609848678690001</v>
      </c>
      <c r="F70" s="20" t="s">
        <v>636</v>
      </c>
    </row>
    <row r="71" spans="3:6" hidden="1">
      <c r="C71" s="18" t="s">
        <v>184</v>
      </c>
      <c r="D71" s="14" t="s">
        <v>185</v>
      </c>
      <c r="E71" s="15">
        <v>2.6168555975259999</v>
      </c>
      <c r="F71" s="20" t="s">
        <v>636</v>
      </c>
    </row>
    <row r="72" spans="3:6" hidden="1">
      <c r="C72" s="18" t="s">
        <v>188</v>
      </c>
      <c r="D72" s="14" t="s">
        <v>189</v>
      </c>
      <c r="E72" s="15">
        <v>1.9126841051050001</v>
      </c>
      <c r="F72" s="20" t="s">
        <v>636</v>
      </c>
    </row>
    <row r="73" spans="3:6" hidden="1">
      <c r="C73" s="18" t="s">
        <v>274</v>
      </c>
      <c r="D73" s="14" t="s">
        <v>669</v>
      </c>
      <c r="E73" s="15">
        <v>1.756357706083</v>
      </c>
      <c r="F73" s="20" t="s">
        <v>636</v>
      </c>
    </row>
    <row r="74" spans="3:6" hidden="1">
      <c r="C74" s="18" t="s">
        <v>180</v>
      </c>
      <c r="D74" s="14" t="s">
        <v>181</v>
      </c>
      <c r="E74" s="15">
        <v>1.6434338422170001</v>
      </c>
      <c r="F74" s="20" t="s">
        <v>636</v>
      </c>
    </row>
    <row r="75" spans="3:6" hidden="1">
      <c r="C75" s="18" t="s">
        <v>364</v>
      </c>
      <c r="D75" s="14" t="s">
        <v>365</v>
      </c>
      <c r="E75" s="15">
        <v>1.2919059438689999</v>
      </c>
      <c r="F75" s="20" t="s">
        <v>636</v>
      </c>
    </row>
    <row r="76" spans="3:6" hidden="1">
      <c r="C76" s="18" t="s">
        <v>178</v>
      </c>
      <c r="D76" s="14" t="s">
        <v>179</v>
      </c>
      <c r="E76" s="15">
        <v>1.177760319263</v>
      </c>
      <c r="F76" s="20" t="s">
        <v>636</v>
      </c>
    </row>
    <row r="77" spans="3:6" hidden="1">
      <c r="C77" s="13" t="s">
        <v>114</v>
      </c>
      <c r="D77" s="11" t="s">
        <v>115</v>
      </c>
      <c r="E77" s="15">
        <v>0.94158921666399997</v>
      </c>
      <c r="F77" s="20" t="s">
        <v>636</v>
      </c>
    </row>
    <row r="78" spans="3:6" hidden="1">
      <c r="C78" s="13" t="s">
        <v>154</v>
      </c>
      <c r="D78" s="14" t="s">
        <v>155</v>
      </c>
      <c r="E78" s="15">
        <v>0.62158482629599998</v>
      </c>
      <c r="F78" s="20" t="s">
        <v>636</v>
      </c>
    </row>
    <row r="79" spans="3:6" hidden="1">
      <c r="C79" s="18" t="s">
        <v>42</v>
      </c>
      <c r="D79" s="14" t="s">
        <v>648</v>
      </c>
      <c r="E79" s="15">
        <v>0.29807956604199998</v>
      </c>
      <c r="F79" s="20" t="s">
        <v>636</v>
      </c>
    </row>
    <row r="80" spans="3:6" hidden="1">
      <c r="C80" s="18" t="s">
        <v>512</v>
      </c>
      <c r="D80" s="14" t="s">
        <v>670</v>
      </c>
      <c r="E80" s="15">
        <v>0</v>
      </c>
      <c r="F80" s="20" t="s">
        <v>636</v>
      </c>
    </row>
    <row r="81" spans="3:6" hidden="1">
      <c r="C81" s="18" t="s">
        <v>434</v>
      </c>
      <c r="D81" s="14" t="s">
        <v>650</v>
      </c>
      <c r="E81" s="15">
        <v>0</v>
      </c>
      <c r="F81" s="20" t="s">
        <v>636</v>
      </c>
    </row>
    <row r="82" spans="3:6" hidden="1">
      <c r="C82" s="18" t="s">
        <v>524</v>
      </c>
      <c r="D82" s="14" t="s">
        <v>671</v>
      </c>
      <c r="E82" s="15">
        <v>0</v>
      </c>
      <c r="F82" s="20" t="s">
        <v>636</v>
      </c>
    </row>
    <row r="83" spans="3:6" hidden="1">
      <c r="C83" s="18" t="s">
        <v>194</v>
      </c>
      <c r="D83" s="14" t="s">
        <v>646</v>
      </c>
      <c r="E83" s="15">
        <v>-0.121870036805</v>
      </c>
      <c r="F83" s="20" t="s">
        <v>636</v>
      </c>
    </row>
    <row r="84" spans="3:6" hidden="1">
      <c r="C84" s="18" t="s">
        <v>430</v>
      </c>
      <c r="D84" s="14" t="s">
        <v>672</v>
      </c>
      <c r="E84" s="15">
        <v>-0.14832197808700001</v>
      </c>
      <c r="F84" s="20" t="s">
        <v>636</v>
      </c>
    </row>
    <row r="85" spans="3:6" hidden="1">
      <c r="C85" s="13" t="s">
        <v>52</v>
      </c>
      <c r="D85" s="14" t="s">
        <v>651</v>
      </c>
      <c r="E85" s="15">
        <v>-0.56108931526899997</v>
      </c>
      <c r="F85" s="20" t="s">
        <v>636</v>
      </c>
    </row>
    <row r="86" spans="3:6" hidden="1">
      <c r="C86" s="18" t="s">
        <v>50</v>
      </c>
      <c r="D86" s="14" t="s">
        <v>51</v>
      </c>
      <c r="E86" s="15">
        <v>-0.797206534691</v>
      </c>
      <c r="F86" s="20" t="s">
        <v>636</v>
      </c>
    </row>
    <row r="87" spans="3:6" hidden="1">
      <c r="C87" s="18" t="s">
        <v>56</v>
      </c>
      <c r="D87" s="14" t="s">
        <v>57</v>
      </c>
      <c r="E87" s="15">
        <v>-1.5562768002439999</v>
      </c>
      <c r="F87" s="20" t="s">
        <v>636</v>
      </c>
    </row>
    <row r="88" spans="3:6" hidden="1">
      <c r="C88" s="18" t="s">
        <v>222</v>
      </c>
      <c r="D88" s="14" t="s">
        <v>223</v>
      </c>
      <c r="E88" s="15">
        <v>-1.870865128598</v>
      </c>
      <c r="F88" s="20" t="s">
        <v>636</v>
      </c>
    </row>
    <row r="89" spans="3:6" hidden="1">
      <c r="C89" s="18" t="s">
        <v>530</v>
      </c>
      <c r="D89" s="14" t="s">
        <v>531</v>
      </c>
      <c r="E89" s="15">
        <v>-2.06507582926</v>
      </c>
      <c r="F89" s="20" t="s">
        <v>636</v>
      </c>
    </row>
    <row r="90" spans="3:6" hidden="1">
      <c r="C90" s="13">
        <v>12132204</v>
      </c>
      <c r="D90" s="14" t="s">
        <v>583</v>
      </c>
      <c r="E90" s="15">
        <v>-2.1064281783940002</v>
      </c>
      <c r="F90" s="20" t="s">
        <v>636</v>
      </c>
    </row>
    <row r="91" spans="3:6" hidden="1">
      <c r="C91" s="13" t="s">
        <v>144</v>
      </c>
      <c r="D91" s="14" t="s">
        <v>673</v>
      </c>
      <c r="E91" s="15">
        <v>-4.9962835640829999</v>
      </c>
      <c r="F91" s="20" t="s">
        <v>636</v>
      </c>
    </row>
    <row r="92" spans="3:6" hidden="1">
      <c r="C92" s="18" t="s">
        <v>266</v>
      </c>
      <c r="D92" s="14" t="s">
        <v>641</v>
      </c>
      <c r="E92" s="15">
        <v>-6.11465926278</v>
      </c>
      <c r="F92" s="20" t="s">
        <v>636</v>
      </c>
    </row>
    <row r="93" spans="3:6" hidden="1">
      <c r="C93" s="18" t="s">
        <v>106</v>
      </c>
      <c r="D93" s="14" t="s">
        <v>107</v>
      </c>
      <c r="E93" s="15">
        <v>-8.3756892556379992</v>
      </c>
      <c r="F93" s="20" t="s">
        <v>636</v>
      </c>
    </row>
    <row r="94" spans="3:6" hidden="1">
      <c r="C94" s="18" t="s">
        <v>120</v>
      </c>
      <c r="D94" s="14" t="s">
        <v>674</v>
      </c>
      <c r="E94" s="15">
        <v>-8.5482919748730009</v>
      </c>
      <c r="F94" s="20" t="s">
        <v>636</v>
      </c>
    </row>
    <row r="95" spans="3:6" hidden="1">
      <c r="C95" s="18" t="s">
        <v>92</v>
      </c>
      <c r="D95" s="14" t="s">
        <v>93</v>
      </c>
      <c r="E95" s="15">
        <v>-11.425872894565</v>
      </c>
      <c r="F95" s="20" t="s">
        <v>636</v>
      </c>
    </row>
    <row r="96" spans="3:6" hidden="1">
      <c r="C96" s="18" t="s">
        <v>34</v>
      </c>
      <c r="D96" s="14" t="s">
        <v>35</v>
      </c>
      <c r="E96" s="15">
        <v>-16.462787958343998</v>
      </c>
      <c r="F96" s="20" t="s">
        <v>636</v>
      </c>
    </row>
    <row r="97" spans="3:8" hidden="1">
      <c r="C97" s="18" t="s">
        <v>94</v>
      </c>
      <c r="D97" s="14" t="s">
        <v>95</v>
      </c>
      <c r="E97" s="15">
        <v>-21.961246674003</v>
      </c>
      <c r="F97" s="20" t="s">
        <v>636</v>
      </c>
    </row>
    <row r="98" spans="3:8" hidden="1">
      <c r="C98" s="13" t="s">
        <v>116</v>
      </c>
      <c r="D98" s="14" t="s">
        <v>117</v>
      </c>
      <c r="E98" s="15">
        <v>-22.015557251612002</v>
      </c>
      <c r="F98" s="20" t="s">
        <v>636</v>
      </c>
    </row>
    <row r="99" spans="3:8" hidden="1">
      <c r="C99" s="18" t="s">
        <v>84</v>
      </c>
      <c r="D99" s="14" t="s">
        <v>85</v>
      </c>
      <c r="E99" s="15">
        <v>-23.321254478886001</v>
      </c>
      <c r="F99" s="20" t="s">
        <v>636</v>
      </c>
    </row>
    <row r="100" spans="3:8" hidden="1">
      <c r="C100" s="18" t="s">
        <v>54</v>
      </c>
      <c r="D100" s="14" t="s">
        <v>55</v>
      </c>
      <c r="E100" s="15">
        <v>-28.308018735497001</v>
      </c>
      <c r="F100" s="20" t="s">
        <v>636</v>
      </c>
    </row>
    <row r="101" spans="3:8" hidden="1">
      <c r="C101" s="13" t="s">
        <v>24</v>
      </c>
      <c r="D101" s="14" t="s">
        <v>25</v>
      </c>
      <c r="E101" s="15">
        <v>-44.718261206179001</v>
      </c>
      <c r="F101" s="20" t="s">
        <v>636</v>
      </c>
    </row>
    <row r="102" spans="3:8" hidden="1">
      <c r="C102" s="18" t="s">
        <v>208</v>
      </c>
      <c r="D102" s="14" t="s">
        <v>209</v>
      </c>
      <c r="E102" s="15">
        <v>-100</v>
      </c>
      <c r="F102" s="20" t="s">
        <v>636</v>
      </c>
    </row>
    <row r="103" spans="3:8" hidden="1">
      <c r="C103" s="13" t="s">
        <v>66</v>
      </c>
      <c r="D103" s="14" t="s">
        <v>67</v>
      </c>
      <c r="E103" s="16">
        <v>-999</v>
      </c>
      <c r="F103" s="20" t="s">
        <v>636</v>
      </c>
    </row>
    <row r="106" spans="3:8">
      <c r="H106" s="37"/>
    </row>
  </sheetData>
  <autoFilter ref="A28:EJ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16"/>
    <filterColumn colId="117"/>
    <filterColumn colId="118"/>
    <filterColumn colId="119"/>
    <filterColumn colId="120"/>
    <filterColumn colId="121"/>
    <filterColumn colId="122"/>
    <filterColumn colId="123"/>
    <filterColumn colId="124"/>
    <filterColumn colId="125"/>
    <filterColumn colId="126"/>
    <filterColumn colId="127"/>
    <filterColumn colId="128"/>
    <filterColumn colId="129"/>
    <filterColumn colId="130"/>
    <filterColumn colId="131"/>
    <filterColumn colId="132"/>
    <filterColumn colId="133"/>
    <filterColumn colId="134"/>
    <filterColumn colId="135"/>
    <filterColumn colId="136"/>
    <filterColumn colId="137"/>
    <filterColumn colId="138"/>
  </autoFilter>
  <mergeCells count="153">
    <mergeCell ref="EH5:EI5"/>
    <mergeCell ref="EH28:EI28"/>
    <mergeCell ref="EF5:EG5"/>
    <mergeCell ref="EF28:EG28"/>
    <mergeCell ref="ED5:EE5"/>
    <mergeCell ref="ED28:EE28"/>
    <mergeCell ref="EB28:EC28"/>
    <mergeCell ref="P28:Q28"/>
    <mergeCell ref="N28:O28"/>
    <mergeCell ref="AZ28:BA28"/>
    <mergeCell ref="BF28:BG28"/>
    <mergeCell ref="BB28:BC28"/>
    <mergeCell ref="BD28:BE28"/>
    <mergeCell ref="BH28:BI28"/>
    <mergeCell ref="BJ28:BK28"/>
    <mergeCell ref="DZ28:EA28"/>
    <mergeCell ref="DV28:DW28"/>
    <mergeCell ref="DT28:DU28"/>
    <mergeCell ref="DR28:DS28"/>
    <mergeCell ref="DP28:DQ28"/>
    <mergeCell ref="DL28:DM28"/>
    <mergeCell ref="DJ28:DK28"/>
    <mergeCell ref="DH28:DI28"/>
    <mergeCell ref="DX28:DY28"/>
    <mergeCell ref="DF28:DG28"/>
    <mergeCell ref="DD28:DE28"/>
    <mergeCell ref="V28:W28"/>
    <mergeCell ref="X28:Y28"/>
    <mergeCell ref="AR28:AS28"/>
    <mergeCell ref="CD28:CE28"/>
    <mergeCell ref="AH5:AI5"/>
    <mergeCell ref="BP5:BQ5"/>
    <mergeCell ref="DF5:DG5"/>
    <mergeCell ref="DD5:DE5"/>
    <mergeCell ref="CZ5:DA5"/>
    <mergeCell ref="CZ28:DA28"/>
    <mergeCell ref="CT28:CU28"/>
    <mergeCell ref="CT5:CU5"/>
    <mergeCell ref="CR5:CS5"/>
    <mergeCell ref="CR28:CS28"/>
    <mergeCell ref="CN28:CO28"/>
    <mergeCell ref="DB28:DC28"/>
    <mergeCell ref="CX28:CY28"/>
    <mergeCell ref="DT5:DU5"/>
    <mergeCell ref="DH5:DI5"/>
    <mergeCell ref="EB5:EC5"/>
    <mergeCell ref="EJ5:EJ6"/>
    <mergeCell ref="K5:K6"/>
    <mergeCell ref="DR5:DS5"/>
    <mergeCell ref="DN28:DO28"/>
    <mergeCell ref="BL28:BM28"/>
    <mergeCell ref="AH28:AI28"/>
    <mergeCell ref="T28:U28"/>
    <mergeCell ref="BX28:BY28"/>
    <mergeCell ref="BV28:BW28"/>
    <mergeCell ref="BT28:BU28"/>
    <mergeCell ref="BR28:BS28"/>
    <mergeCell ref="BP28:BQ28"/>
    <mergeCell ref="BN28:BO28"/>
    <mergeCell ref="AJ28:AK28"/>
    <mergeCell ref="CF28:CG28"/>
    <mergeCell ref="CB28:CC28"/>
    <mergeCell ref="DB5:DC5"/>
    <mergeCell ref="CP5:CQ5"/>
    <mergeCell ref="CJ5:CK5"/>
    <mergeCell ref="CP28:CQ28"/>
    <mergeCell ref="CL28:CM28"/>
    <mergeCell ref="L5:M5"/>
    <mergeCell ref="CB5:CC5"/>
    <mergeCell ref="CN5:CO5"/>
    <mergeCell ref="AJ5:AK5"/>
    <mergeCell ref="CD5:CE5"/>
    <mergeCell ref="CF5:CG5"/>
    <mergeCell ref="A1:EJ1"/>
    <mergeCell ref="AF5:AG5"/>
    <mergeCell ref="CV5:CW5"/>
    <mergeCell ref="BX5:BY5"/>
    <mergeCell ref="BZ5:CA5"/>
    <mergeCell ref="CH5:CI5"/>
    <mergeCell ref="CL5:CM5"/>
    <mergeCell ref="BH5:BI5"/>
    <mergeCell ref="DV5:DW5"/>
    <mergeCell ref="DX5:DY5"/>
    <mergeCell ref="DZ5:EA5"/>
    <mergeCell ref="T5:U5"/>
    <mergeCell ref="V5:W5"/>
    <mergeCell ref="X5:Y5"/>
    <mergeCell ref="A3:EJ3"/>
    <mergeCell ref="R5:S5"/>
    <mergeCell ref="BN5:BO5"/>
    <mergeCell ref="BR5:BS5"/>
    <mergeCell ref="DJ5:DK5"/>
    <mergeCell ref="DL5:DM5"/>
    <mergeCell ref="Z5:AA5"/>
    <mergeCell ref="AP5:AQ5"/>
    <mergeCell ref="AL5:AM5"/>
    <mergeCell ref="DN5:DO5"/>
    <mergeCell ref="BT5:BU5"/>
    <mergeCell ref="AT5:AU5"/>
    <mergeCell ref="AV5:AW5"/>
    <mergeCell ref="AD5:AE5"/>
    <mergeCell ref="CX5:CY5"/>
    <mergeCell ref="BL5:BM5"/>
    <mergeCell ref="BB5:BC5"/>
    <mergeCell ref="AZ5:BA5"/>
    <mergeCell ref="DP5:DQ5"/>
    <mergeCell ref="BD5:BE5"/>
    <mergeCell ref="BF5:BG5"/>
    <mergeCell ref="BV5:BW5"/>
    <mergeCell ref="D5:D6"/>
    <mergeCell ref="E28:E29"/>
    <mergeCell ref="B27:H27"/>
    <mergeCell ref="B28:B29"/>
    <mergeCell ref="F28:F29"/>
    <mergeCell ref="R28:S28"/>
    <mergeCell ref="N5:O5"/>
    <mergeCell ref="P5:Q5"/>
    <mergeCell ref="AX28:AY28"/>
    <mergeCell ref="AN28:AO28"/>
    <mergeCell ref="K28:K29"/>
    <mergeCell ref="L28:M28"/>
    <mergeCell ref="AT28:AU28"/>
    <mergeCell ref="AV28:AW28"/>
    <mergeCell ref="H28:H29"/>
    <mergeCell ref="AL28:AM28"/>
    <mergeCell ref="AF28:AG28"/>
    <mergeCell ref="AD28:AE28"/>
    <mergeCell ref="BJ5:BK5"/>
    <mergeCell ref="AB28:AC28"/>
    <mergeCell ref="I28:I29"/>
    <mergeCell ref="CH28:CI28"/>
    <mergeCell ref="BZ28:CA28"/>
    <mergeCell ref="CJ28:CK28"/>
    <mergeCell ref="CV28:CW28"/>
    <mergeCell ref="A28:A29"/>
    <mergeCell ref="H5:H6"/>
    <mergeCell ref="A5:A6"/>
    <mergeCell ref="B5:B6"/>
    <mergeCell ref="D28:D29"/>
    <mergeCell ref="C28:C29"/>
    <mergeCell ref="C5:C6"/>
    <mergeCell ref="A26:EJ26"/>
    <mergeCell ref="AX5:AY5"/>
    <mergeCell ref="EJ28:EJ29"/>
    <mergeCell ref="AR5:AS5"/>
    <mergeCell ref="AN5:AO5"/>
    <mergeCell ref="J5:J6"/>
    <mergeCell ref="I5:I6"/>
    <mergeCell ref="J28:J29"/>
    <mergeCell ref="AB5:AC5"/>
    <mergeCell ref="G28:G29"/>
    <mergeCell ref="Z28:AA28"/>
    <mergeCell ref="AP28:AQ28"/>
  </mergeCells>
  <phoneticPr fontId="3" type="noConversion"/>
  <conditionalFormatting sqref="G30:G46">
    <cfRule type="cellIs" dxfId="2" priority="1" stopIfTrue="1" operator="equal">
      <formula>"Sí"</formula>
    </cfRule>
  </conditionalFormatting>
  <conditionalFormatting sqref="E30:F46">
    <cfRule type="cellIs" dxfId="1" priority="2" stopIfTrue="1" operator="equal">
      <formula>"Si"</formula>
    </cfRule>
  </conditionalFormatting>
  <pageMargins left="0.75" right="0.75" top="1" bottom="1" header="0" footer="0"/>
  <pageSetup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51" t="s">
        <v>614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4" spans="1:18">
      <c r="A4" s="49" t="s">
        <v>623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6" spans="1:18">
      <c r="A6" s="5" t="s">
        <v>598</v>
      </c>
      <c r="D6" s="74">
        <v>2006</v>
      </c>
      <c r="E6" s="74"/>
      <c r="F6" s="74"/>
      <c r="G6" s="74">
        <v>2007</v>
      </c>
      <c r="H6" s="74"/>
      <c r="I6" s="74"/>
      <c r="J6" s="74"/>
      <c r="K6" s="74"/>
      <c r="L6" s="74"/>
      <c r="M6" s="74"/>
      <c r="N6" s="74"/>
      <c r="O6" s="74"/>
      <c r="P6" s="74"/>
      <c r="Q6" s="74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49" t="s">
        <v>625</v>
      </c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</row>
    <row r="319" spans="1:18">
      <c r="A319" s="5" t="s">
        <v>598</v>
      </c>
      <c r="D319" s="49">
        <v>2006</v>
      </c>
      <c r="E319" s="49"/>
      <c r="F319" s="49"/>
      <c r="G319" s="49">
        <v>2007</v>
      </c>
      <c r="H319" s="49"/>
      <c r="I319" s="49"/>
      <c r="J319" s="49"/>
      <c r="K319" s="49"/>
      <c r="L319" s="49"/>
      <c r="M319" s="49"/>
      <c r="N319" s="49"/>
      <c r="O319" s="49"/>
      <c r="P319" s="49"/>
      <c r="Q319" s="49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5" t="s">
        <v>630</v>
      </c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5" t="s">
        <v>631</v>
      </c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5" t="s">
        <v>632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vgaibor</cp:lastModifiedBy>
  <cp:lastPrinted>2008-01-03T12:28:05Z</cp:lastPrinted>
  <dcterms:created xsi:type="dcterms:W3CDTF">2007-12-22T15:30:43Z</dcterms:created>
  <dcterms:modified xsi:type="dcterms:W3CDTF">2012-05-04T15:40:02Z</dcterms:modified>
</cp:coreProperties>
</file>