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15"/>
  <workbookPr codeName="ThisWorkbook"/>
  <bookViews>
    <workbookView xWindow="0" yWindow="1740" windowWidth="45540" windowHeight="20780" tabRatio="899" activeTab="0"/>
  </bookViews>
  <sheets>
    <sheet name="ÍNDICE" sheetId="5" r:id="rId1"/>
    <sheet name="1.1.1 (2010-2011) " sheetId="1040" r:id="rId2"/>
    <sheet name="1.1.1 (2012-2013)" sheetId="1041" r:id="rId3"/>
    <sheet name="1.1.1 (2014-2015)" sheetId="1042" r:id="rId4"/>
    <sheet name="1.1.1 (2016-2017)" sheetId="1043" r:id="rId5"/>
    <sheet name="1.1.1 (2018-2019) " sheetId="1044" r:id="rId6"/>
    <sheet name="1.1.1 (2020)" sheetId="1045" r:id="rId7"/>
    <sheet name="1.1.2" sheetId="1046" r:id="rId8"/>
    <sheet name="1.1.3" sheetId="1047" r:id="rId9"/>
    <sheet name="1.1.4" sheetId="1048" r:id="rId10"/>
    <sheet name="1.1.5 " sheetId="1049" r:id="rId11"/>
    <sheet name="1.1.6" sheetId="1050" r:id="rId12"/>
    <sheet name="1.1.7 " sheetId="1051" r:id="rId13"/>
    <sheet name="1.2.1" sheetId="1027" r:id="rId14"/>
    <sheet name="1.2.2" sheetId="1028" r:id="rId15"/>
    <sheet name="1.2.3" sheetId="1029" r:id="rId16"/>
    <sheet name="1.2.4" sheetId="1030" r:id="rId17"/>
    <sheet name="1.3.1" sheetId="1031" r:id="rId18"/>
    <sheet name="1.3.2" sheetId="1032" r:id="rId19"/>
    <sheet name="1.3.3" sheetId="1033" r:id="rId20"/>
    <sheet name="1.3.4" sheetId="1034" r:id="rId21"/>
    <sheet name="1.3.5" sheetId="1035" r:id="rId22"/>
    <sheet name="1.3.6" sheetId="1036" r:id="rId23"/>
    <sheet name="1.3.7" sheetId="1037" r:id="rId24"/>
    <sheet name="1.3.8" sheetId="1038" r:id="rId25"/>
    <sheet name="1.3.9" sheetId="1039" r:id="rId26"/>
    <sheet name="1.4.1" sheetId="980" r:id="rId27"/>
    <sheet name="1.4.2" sheetId="981" r:id="rId28"/>
    <sheet name="1.5.1 " sheetId="982" r:id="rId29"/>
    <sheet name="1.5.2" sheetId="983" r:id="rId30"/>
    <sheet name="1.5.3" sheetId="1022" r:id="rId31"/>
    <sheet name="1.5.4" sheetId="1023" r:id="rId32"/>
    <sheet name="1.5.5" sheetId="1024" r:id="rId33"/>
    <sheet name="1.5.6" sheetId="1025" r:id="rId34"/>
    <sheet name="1.5.7" sheetId="1026" r:id="rId35"/>
  </sheets>
  <externalReferences>
    <externalReference r:id="rId38"/>
  </externalReferences>
  <definedNames>
    <definedName name="_xlnm.Print_Area" localSheetId="1">'1.1.1 (2010-2011) '!$A$1:$T$73</definedName>
    <definedName name="_xlnm.Print_Area" localSheetId="2">'1.1.1 (2012-2013)'!$A$1:$T$72</definedName>
    <definedName name="_xlnm.Print_Area" localSheetId="3">'1.1.1 (2014-2015)'!$A$1:$T$72</definedName>
    <definedName name="_xlnm.Print_Area" localSheetId="4">'1.1.1 (2016-2017)'!$A$1:$T$72</definedName>
    <definedName name="_xlnm.Print_Area" localSheetId="5">'1.1.1 (2018-2019) '!$A$1:$T$72</definedName>
    <definedName name="_xlnm.Print_Area" localSheetId="6">'1.1.1 (2020)'!$A$1:$T$35</definedName>
    <definedName name="_xlnm.Print_Area" localSheetId="7">'1.1.2'!$A$1:$S$51</definedName>
    <definedName name="_xlnm.Print_Area" localSheetId="8">'1.1.3'!$A$1:$S$52</definedName>
    <definedName name="_xlnm.Print_Area" localSheetId="9">'1.1.4'!$A$1:$S$50</definedName>
    <definedName name="_xlnm.Print_Area" localSheetId="10">'1.1.5 '!$A$1:$M$754</definedName>
    <definedName name="_xlnm.Print_Area" localSheetId="11">'1.1.6'!$A$1:$L$33</definedName>
    <definedName name="_xlnm.Print_Area" localSheetId="12">'1.1.7 '!$A$1:$L$94</definedName>
    <definedName name="_xlnm.Print_Area" localSheetId="13">'1.2.1'!$A$1:$H$45</definedName>
    <definedName name="_xlnm.Print_Area" localSheetId="14">'1.2.2'!$A$1:$G$47</definedName>
    <definedName name="_xlnm.Print_Area" localSheetId="15">'1.2.3'!$A$2:$Q$42</definedName>
    <definedName name="_xlnm.Print_Area" localSheetId="16">'1.2.4'!$A$1:$U$40</definedName>
    <definedName name="_xlnm.Print_Area" localSheetId="17">'1.3.1'!$A$1:$J$51</definedName>
    <definedName name="_xlnm.Print_Area" localSheetId="18">'1.3.2'!$A$1:$J$55</definedName>
    <definedName name="_xlnm.Print_Area" localSheetId="19">'1.3.3'!$A$2:$E$30</definedName>
    <definedName name="_xlnm.Print_Area" localSheetId="20">'1.3.4'!$A$1:$E$39</definedName>
    <definedName name="_xlnm.Print_Area" localSheetId="21">'1.3.5'!$A$1:$F$42</definedName>
    <definedName name="_xlnm.Print_Area" localSheetId="22">'1.3.6'!$A$2:$E$42</definedName>
    <definedName name="_xlnm.Print_Area" localSheetId="23">'1.3.7'!$A$2:$E$43</definedName>
    <definedName name="_xlnm.Print_Area" localSheetId="24">'1.3.8'!$A$2:$E$46</definedName>
    <definedName name="_xlnm.Print_Area" localSheetId="25">'1.3.9'!$A$2:$D$49</definedName>
    <definedName name="_xlnm.Print_Area" localSheetId="26">'1.4.1'!$A$1:$J$26</definedName>
    <definedName name="_xlnm.Print_Area" localSheetId="27">'1.4.2'!$A$2:$H$29</definedName>
    <definedName name="_xlnm.Print_Area" localSheetId="28">'1.5.1 '!$A$1:$F$27</definedName>
    <definedName name="_xlnm.Print_Area" localSheetId="29">'1.5.2'!$A$1:$E$41</definedName>
    <definedName name="_xlnm.Print_Area" localSheetId="0">'ÍNDICE'!$A$1:$J$52</definedName>
    <definedName name="canasta" localSheetId="7">#REF!</definedName>
    <definedName name="canasta" localSheetId="13">#REF!</definedName>
    <definedName name="canasta" localSheetId="14">#REF!</definedName>
    <definedName name="canasta" localSheetId="15">#REF!</definedName>
    <definedName name="canasta" localSheetId="16">#REF!</definedName>
    <definedName name="canasta" localSheetId="17">#REF!</definedName>
    <definedName name="canasta" localSheetId="18">#REF!</definedName>
    <definedName name="canasta" localSheetId="19">#REF!</definedName>
    <definedName name="canasta" localSheetId="20">#REF!</definedName>
    <definedName name="canasta" localSheetId="21">#REF!</definedName>
    <definedName name="canasta" localSheetId="22">#REF!</definedName>
    <definedName name="canasta" localSheetId="23">#REF!</definedName>
    <definedName name="canasta" localSheetId="24">#REF!</definedName>
    <definedName name="canasta" localSheetId="25">#REF!</definedName>
    <definedName name="canasta" localSheetId="26">#REF!</definedName>
    <definedName name="canasta" localSheetId="27">#REF!</definedName>
    <definedName name="canasta" localSheetId="28">#REF!</definedName>
    <definedName name="canasta" localSheetId="30">#REF!</definedName>
    <definedName name="canasta" localSheetId="31">#REF!</definedName>
    <definedName name="canasta" localSheetId="32">#REF!</definedName>
    <definedName name="canasta" localSheetId="33">#REF!</definedName>
    <definedName name="canasta" localSheetId="34">#REF!</definedName>
    <definedName name="canasta">#REF!</definedName>
    <definedName name="Fin_Lateral">'[1]CI_Tv (65-2007K)'!$D$123</definedName>
    <definedName name="Fin_Registro">'[1]CI_Tv (65-2007K)'!$AW$123</definedName>
    <definedName name="Fin_Superior">'[1]CI_Tv (65-2007K)'!$AW$6</definedName>
    <definedName name="Ini_Lateral">'[1]CI_Tv (65-2007K)'!$D$8</definedName>
    <definedName name="Ini_Registro">'[1]CI_Tv (65-2007K)'!$E$8</definedName>
    <definedName name="Ini_Superior">'[1]CI_Tv (65-2007K)'!$E$6</definedName>
    <definedName name="Inicio" localSheetId="1">#REF!</definedName>
    <definedName name="Inicio" localSheetId="2">#REF!</definedName>
    <definedName name="Inicio" localSheetId="4">#REF!</definedName>
    <definedName name="Inicio" localSheetId="5">#REF!</definedName>
    <definedName name="Inicio" localSheetId="6">#REF!</definedName>
    <definedName name="Inicio" localSheetId="7">#REF!</definedName>
    <definedName name="Inicio" localSheetId="10">#REF!</definedName>
    <definedName name="Inicio" localSheetId="11">#REF!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2">#REF!</definedName>
    <definedName name="Inicio" localSheetId="23">#REF!</definedName>
    <definedName name="Inicio" localSheetId="24">#REF!</definedName>
    <definedName name="Inicio" localSheetId="25">#REF!</definedName>
    <definedName name="Inicio" localSheetId="26">#REF!</definedName>
    <definedName name="Inicio" localSheetId="27">#REF!</definedName>
    <definedName name="Inicio" localSheetId="28">#REF!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#REF!</definedName>
    <definedName name="ok" localSheetId="13">#REF!</definedName>
    <definedName name="ok" localSheetId="14">#REF!</definedName>
    <definedName name="ok" localSheetId="15">#REF!</definedName>
    <definedName name="ok" localSheetId="16">#REF!</definedName>
    <definedName name="ok" localSheetId="17">#REF!</definedName>
    <definedName name="ok" localSheetId="18">#REF!</definedName>
    <definedName name="ok" localSheetId="19">#REF!</definedName>
    <definedName name="ok" localSheetId="20">#REF!</definedName>
    <definedName name="ok" localSheetId="21">#REF!</definedName>
    <definedName name="ok" localSheetId="22">#REF!</definedName>
    <definedName name="ok" localSheetId="23">#REF!</definedName>
    <definedName name="ok" localSheetId="24">#REF!</definedName>
    <definedName name="ok" localSheetId="25">#REF!</definedName>
    <definedName name="ok" localSheetId="26">#REF!</definedName>
    <definedName name="ok" localSheetId="27">#REF!</definedName>
    <definedName name="ok" localSheetId="30">#REF!</definedName>
    <definedName name="ok" localSheetId="31">#REF!</definedName>
    <definedName name="ok" localSheetId="32">#REF!</definedName>
    <definedName name="ok" localSheetId="33">#REF!</definedName>
    <definedName name="ok" localSheetId="34">#REF!</definedName>
    <definedName name="ok">#REF!</definedName>
    <definedName name="otro" localSheetId="8" hidden="1">{"página1",#N/A,FALSE,"pib";"página2",#N/A,FALSE,"pib";"página3",#N/A,FALSE,"oferuti";"página4",#N/A,FALSE,"pibrama";"página5",#N/A,FALSE,"pibrama";"página6",#N/A,FALSE,"pibrama"}</definedName>
    <definedName name="otro" localSheetId="9" hidden="1">{"página1",#N/A,FALSE,"pib";"página2",#N/A,FALSE,"pib";"página3",#N/A,FALSE,"oferuti";"página4",#N/A,FALSE,"pibrama";"página5",#N/A,FALSE,"pibrama";"página6",#N/A,FALSE,"pibrama"}</definedName>
    <definedName name="otro" localSheetId="10" hidden="1">{"página1",#N/A,FALSE,"pib";"página2",#N/A,FALSE,"pib";"página3",#N/A,FALSE,"oferuti";"página4",#N/A,FALSE,"pibrama";"página5",#N/A,FALSE,"pibrama";"página6",#N/A,FALSE,"pibrama"}</definedName>
    <definedName name="otro" localSheetId="11" hidden="1">{"página1",#N/A,FALSE,"pib";"página2",#N/A,FALSE,"pib";"página3",#N/A,FALSE,"oferuti";"página4",#N/A,FALSE,"pibrama";"página5",#N/A,FALSE,"pibrama";"página6",#N/A,FALSE,"pibrama"}</definedName>
    <definedName name="otro" localSheetId="12" hidden="1">{"página1",#N/A,FALSE,"pib";"página2",#N/A,FALSE,"pib";"página3",#N/A,FALSE,"oferuti";"página4",#N/A,FALSE,"pibrama";"página5",#N/A,FALSE,"pibrama";"página6",#N/A,FALSE,"pibrama"}</definedName>
    <definedName name="otro" localSheetId="13" hidden="1">{"página1",#N/A,FALSE,"pib";"página2",#N/A,FALSE,"pib";"página3",#N/A,FALSE,"oferuti";"página4",#N/A,FALSE,"pibrama";"página5",#N/A,FALSE,"pibrama";"página6",#N/A,FALSE,"pibrama"}</definedName>
    <definedName name="otro" localSheetId="14" hidden="1">{"página1",#N/A,FALSE,"pib";"página2",#N/A,FALSE,"pib";"página3",#N/A,FALSE,"oferuti";"página4",#N/A,FALSE,"pibrama";"página5",#N/A,FALSE,"pibrama";"página6",#N/A,FALSE,"pibrama"}</definedName>
    <definedName name="otro" localSheetId="15" hidden="1">{"página1",#N/A,FALSE,"pib";"página2",#N/A,FALSE,"pib";"página3",#N/A,FALSE,"oferuti";"página4",#N/A,FALSE,"pibrama";"página5",#N/A,FALSE,"pibrama";"página6",#N/A,FALSE,"pibrama"}</definedName>
    <definedName name="otro" localSheetId="16" hidden="1">{"página1",#N/A,FALSE,"pib";"página2",#N/A,FALSE,"pib";"página3",#N/A,FALSE,"oferuti";"página4",#N/A,FALSE,"pibrama";"página5",#N/A,FALSE,"pibrama";"página6",#N/A,FALSE,"pibrama"}</definedName>
    <definedName name="otro" localSheetId="17" hidden="1">{"página1",#N/A,FALSE,"pib";"página2",#N/A,FALSE,"pib";"página3",#N/A,FALSE,"oferuti";"página4",#N/A,FALSE,"pibrama";"página5",#N/A,FALSE,"pibrama";"página6",#N/A,FALSE,"pibrama"}</definedName>
    <definedName name="otro" localSheetId="18" hidden="1">{"página1",#N/A,FALSE,"pib";"página2",#N/A,FALSE,"pib";"página3",#N/A,FALSE,"oferuti";"página4",#N/A,FALSE,"pibrama";"página5",#N/A,FALSE,"pibrama";"página6",#N/A,FALSE,"pibrama"}</definedName>
    <definedName name="otro" localSheetId="19" hidden="1">{"página1",#N/A,FALSE,"pib";"página2",#N/A,FALSE,"pib";"página3",#N/A,FALSE,"oferuti";"página4",#N/A,FALSE,"pibrama";"página5",#N/A,FALSE,"pibrama";"página6",#N/A,FALSE,"pibrama"}</definedName>
    <definedName name="otro" localSheetId="20" hidden="1">{"página1",#N/A,FALSE,"pib";"página2",#N/A,FALSE,"pib";"página3",#N/A,FALSE,"oferuti";"página4",#N/A,FALSE,"pibrama";"página5",#N/A,FALSE,"pibrama";"página6",#N/A,FALSE,"pibrama"}</definedName>
    <definedName name="otro" localSheetId="21" hidden="1">{"página1",#N/A,FALSE,"pib";"página2",#N/A,FALSE,"pib";"página3",#N/A,FALSE,"oferuti";"página4",#N/A,FALSE,"pibrama";"página5",#N/A,FALSE,"pibrama";"página6",#N/A,FALSE,"pibrama"}</definedName>
    <definedName name="otro" localSheetId="22" hidden="1">{"página1",#N/A,FALSE,"pib";"página2",#N/A,FALSE,"pib";"página3",#N/A,FALSE,"oferuti";"página4",#N/A,FALSE,"pibrama";"página5",#N/A,FALSE,"pibrama";"página6",#N/A,FALSE,"pibrama"}</definedName>
    <definedName name="otro" localSheetId="23" hidden="1">{"página1",#N/A,FALSE,"pib";"página2",#N/A,FALSE,"pib";"página3",#N/A,FALSE,"oferuti";"página4",#N/A,FALSE,"pibrama";"página5",#N/A,FALSE,"pibrama";"página6",#N/A,FALSE,"pibrama"}</definedName>
    <definedName name="otro" localSheetId="24" hidden="1">{"página1",#N/A,FALSE,"pib";"página2",#N/A,FALSE,"pib";"página3",#N/A,FALSE,"oferuti";"página4",#N/A,FALSE,"pibrama";"página5",#N/A,FALSE,"pibrama";"página6",#N/A,FALSE,"pibrama"}</definedName>
    <definedName name="otro" localSheetId="25" hidden="1">{"página1",#N/A,FALSE,"pib";"página2",#N/A,FALSE,"pib";"página3",#N/A,FALSE,"oferuti";"página4",#N/A,FALSE,"pibrama";"página5",#N/A,FALSE,"pibrama";"página6",#N/A,FALSE,"pibrama"}</definedName>
    <definedName name="otro" localSheetId="26" hidden="1">{"página1",#N/A,FALSE,"pib";"página2",#N/A,FALSE,"pib";"página3",#N/A,FALSE,"oferuti";"página4",#N/A,FALSE,"pibrama";"página5",#N/A,FALSE,"pibrama";"página6",#N/A,FALSE,"pibrama"}</definedName>
    <definedName name="otro" localSheetId="27" hidden="1">{"página1",#N/A,FALSE,"pib";"página2",#N/A,FALSE,"pib";"página3",#N/A,FALSE,"oferuti";"página4",#N/A,FALSE,"pibrama";"página5",#N/A,FALSE,"pibrama";"página6",#N/A,FALSE,"pibrama"}</definedName>
    <definedName name="otro" localSheetId="30" hidden="1">{"página1",#N/A,FALSE,"pib";"página2",#N/A,FALSE,"pib";"página3",#N/A,FALSE,"oferuti";"página4",#N/A,FALSE,"pibrama";"página5",#N/A,FALSE,"pibrama";"página6",#N/A,FALSE,"pibrama"}</definedName>
    <definedName name="otro" localSheetId="31" hidden="1">{"página1",#N/A,FALSE,"pib";"página2",#N/A,FALSE,"pib";"página3",#N/A,FALSE,"oferuti";"página4",#N/A,FALSE,"pibrama";"página5",#N/A,FALSE,"pibrama";"página6",#N/A,FALSE,"pibrama"}</definedName>
    <definedName name="otro" localSheetId="32" hidden="1">{"página1",#N/A,FALSE,"pib";"página2",#N/A,FALSE,"pib";"página3",#N/A,FALSE,"oferuti";"página4",#N/A,FALSE,"pibrama";"página5",#N/A,FALSE,"pibrama";"página6",#N/A,FALSE,"pibrama"}</definedName>
    <definedName name="otro" localSheetId="33" hidden="1">{"página1",#N/A,FALSE,"pib";"página2",#N/A,FALSE,"pib";"página3",#N/A,FALSE,"oferuti";"página4",#N/A,FALSE,"pibrama";"página5",#N/A,FALSE,"pibrama";"página6",#N/A,FALSE,"pibrama"}</definedName>
    <definedName name="otro" localSheetId="34" hidden="1">{"página1",#N/A,FALSE,"pib";"página2",#N/A,FALSE,"pib";"página3",#N/A,FALSE,"oferuti";"página4",#N/A,FALSE,"pibrama";"página5",#N/A,FALSE,"pibrama";"página6",#N/A,FALSE,"pibrama"}</definedName>
    <definedName name="otro" hidden="1">{"página1",#N/A,FALSE,"pib";"página2",#N/A,FALSE,"pib";"página3",#N/A,FALSE,"oferuti";"página4",#N/A,FALSE,"pibrama";"página5",#N/A,FALSE,"pibrama";"página6",#N/A,FALSE,"pibrama"}</definedName>
    <definedName name="PRUEBA" localSheetId="8" hidden="1">{"página1",#N/A,FALSE,"pib";"página2",#N/A,FALSE,"pib";"página3",#N/A,FALSE,"oferuti";"página4",#N/A,FALSE,"pibrama";"página5",#N/A,FALSE,"pibrama";"página6",#N/A,FALSE,"pibrama"}</definedName>
    <definedName name="PRUEBA" localSheetId="9" hidden="1">{"página1",#N/A,FALSE,"pib";"página2",#N/A,FALSE,"pib";"página3",#N/A,FALSE,"oferuti";"página4",#N/A,FALSE,"pibrama";"página5",#N/A,FALSE,"pibrama";"página6",#N/A,FALSE,"pibrama"}</definedName>
    <definedName name="PRUEBA" localSheetId="10" hidden="1">{"página1",#N/A,FALSE,"pib";"página2",#N/A,FALSE,"pib";"página3",#N/A,FALSE,"oferuti";"página4",#N/A,FALSE,"pibrama";"página5",#N/A,FALSE,"pibrama";"página6",#N/A,FALSE,"pibrama"}</definedName>
    <definedName name="PRUEBA" localSheetId="11" hidden="1">{"página1",#N/A,FALSE,"pib";"página2",#N/A,FALSE,"pib";"página3",#N/A,FALSE,"oferuti";"página4",#N/A,FALSE,"pibrama";"página5",#N/A,FALSE,"pibrama";"página6",#N/A,FALSE,"pibrama"}</definedName>
    <definedName name="PRUEBA" localSheetId="12" hidden="1">{"página1",#N/A,FALSE,"pib";"página2",#N/A,FALSE,"pib";"página3",#N/A,FALSE,"oferuti";"página4",#N/A,FALSE,"pibrama";"página5",#N/A,FALSE,"pibrama";"página6",#N/A,FALSE,"pibrama"}</definedName>
    <definedName name="PRUEBA" localSheetId="13" hidden="1">{"página1",#N/A,FALSE,"pib";"página2",#N/A,FALSE,"pib";"página3",#N/A,FALSE,"oferuti";"página4",#N/A,FALSE,"pibrama";"página5",#N/A,FALSE,"pibrama";"página6",#N/A,FALSE,"pibrama"}</definedName>
    <definedName name="PRUEBA" localSheetId="14" hidden="1">{"página1",#N/A,FALSE,"pib";"página2",#N/A,FALSE,"pib";"página3",#N/A,FALSE,"oferuti";"página4",#N/A,FALSE,"pibrama";"página5",#N/A,FALSE,"pibrama";"página6",#N/A,FALSE,"pibrama"}</definedName>
    <definedName name="PRUEBA" localSheetId="15" hidden="1">{"página1",#N/A,FALSE,"pib";"página2",#N/A,FALSE,"pib";"página3",#N/A,FALSE,"oferuti";"página4",#N/A,FALSE,"pibrama";"página5",#N/A,FALSE,"pibrama";"página6",#N/A,FALSE,"pibrama"}</definedName>
    <definedName name="PRUEBA" localSheetId="16" hidden="1">{"página1",#N/A,FALSE,"pib";"página2",#N/A,FALSE,"pib";"página3",#N/A,FALSE,"oferuti";"página4",#N/A,FALSE,"pibrama";"página5",#N/A,FALSE,"pibrama";"página6",#N/A,FALSE,"pibrama"}</definedName>
    <definedName name="PRUEBA" localSheetId="17" hidden="1">{"página1",#N/A,FALSE,"pib";"página2",#N/A,FALSE,"pib";"página3",#N/A,FALSE,"oferuti";"página4",#N/A,FALSE,"pibrama";"página5",#N/A,FALSE,"pibrama";"página6",#N/A,FALSE,"pibrama"}</definedName>
    <definedName name="PRUEBA" localSheetId="18" hidden="1">{"página1",#N/A,FALSE,"pib";"página2",#N/A,FALSE,"pib";"página3",#N/A,FALSE,"oferuti";"página4",#N/A,FALSE,"pibrama";"página5",#N/A,FALSE,"pibrama";"página6",#N/A,FALSE,"pibrama"}</definedName>
    <definedName name="PRUEBA" localSheetId="19" hidden="1">{"página1",#N/A,FALSE,"pib";"página2",#N/A,FALSE,"pib";"página3",#N/A,FALSE,"oferuti";"página4",#N/A,FALSE,"pibrama";"página5",#N/A,FALSE,"pibrama";"página6",#N/A,FALSE,"pibrama"}</definedName>
    <definedName name="PRUEBA" localSheetId="20" hidden="1">{"página1",#N/A,FALSE,"pib";"página2",#N/A,FALSE,"pib";"página3",#N/A,FALSE,"oferuti";"página4",#N/A,FALSE,"pibrama";"página5",#N/A,FALSE,"pibrama";"página6",#N/A,FALSE,"pibrama"}</definedName>
    <definedName name="PRUEBA" localSheetId="21" hidden="1">{"página1",#N/A,FALSE,"pib";"página2",#N/A,FALSE,"pib";"página3",#N/A,FALSE,"oferuti";"página4",#N/A,FALSE,"pibrama";"página5",#N/A,FALSE,"pibrama";"página6",#N/A,FALSE,"pibrama"}</definedName>
    <definedName name="PRUEBA" localSheetId="22" hidden="1">{"página1",#N/A,FALSE,"pib";"página2",#N/A,FALSE,"pib";"página3",#N/A,FALSE,"oferuti";"página4",#N/A,FALSE,"pibrama";"página5",#N/A,FALSE,"pibrama";"página6",#N/A,FALSE,"pibrama"}</definedName>
    <definedName name="PRUEBA" localSheetId="23" hidden="1">{"página1",#N/A,FALSE,"pib";"página2",#N/A,FALSE,"pib";"página3",#N/A,FALSE,"oferuti";"página4",#N/A,FALSE,"pibrama";"página5",#N/A,FALSE,"pibrama";"página6",#N/A,FALSE,"pibrama"}</definedName>
    <definedName name="PRUEBA" localSheetId="24" hidden="1">{"página1",#N/A,FALSE,"pib";"página2",#N/A,FALSE,"pib";"página3",#N/A,FALSE,"oferuti";"página4",#N/A,FALSE,"pibrama";"página5",#N/A,FALSE,"pibrama";"página6",#N/A,FALSE,"pibrama"}</definedName>
    <definedName name="PRUEBA" localSheetId="25" hidden="1">{"página1",#N/A,FALSE,"pib";"página2",#N/A,FALSE,"pib";"página3",#N/A,FALSE,"oferuti";"página4",#N/A,FALSE,"pibrama";"página5",#N/A,FALSE,"pibrama";"página6",#N/A,FALSE,"pibrama"}</definedName>
    <definedName name="PRUEBA" localSheetId="26" hidden="1">{"página1",#N/A,FALSE,"pib";"página2",#N/A,FALSE,"pib";"página3",#N/A,FALSE,"oferuti";"página4",#N/A,FALSE,"pibrama";"página5",#N/A,FALSE,"pibrama";"página6",#N/A,FALSE,"pibrama"}</definedName>
    <definedName name="PRUEBA" localSheetId="27" hidden="1">{"página1",#N/A,FALSE,"pib";"página2",#N/A,FALSE,"pib";"página3",#N/A,FALSE,"oferuti";"página4",#N/A,FALSE,"pibrama";"página5",#N/A,FALSE,"pibrama";"página6",#N/A,FALSE,"pibrama"}</definedName>
    <definedName name="PRUEBA" localSheetId="30" hidden="1">{"página1",#N/A,FALSE,"pib";"página2",#N/A,FALSE,"pib";"página3",#N/A,FALSE,"oferuti";"página4",#N/A,FALSE,"pibrama";"página5",#N/A,FALSE,"pibrama";"página6",#N/A,FALSE,"pibrama"}</definedName>
    <definedName name="PRUEBA" localSheetId="31" hidden="1">{"página1",#N/A,FALSE,"pib";"página2",#N/A,FALSE,"pib";"página3",#N/A,FALSE,"oferuti";"página4",#N/A,FALSE,"pibrama";"página5",#N/A,FALSE,"pibrama";"página6",#N/A,FALSE,"pibrama"}</definedName>
    <definedName name="PRUEBA" localSheetId="32" hidden="1">{"página1",#N/A,FALSE,"pib";"página2",#N/A,FALSE,"pib";"página3",#N/A,FALSE,"oferuti";"página4",#N/A,FALSE,"pibrama";"página5",#N/A,FALSE,"pibrama";"página6",#N/A,FALSE,"pibrama"}</definedName>
    <definedName name="PRUEBA" localSheetId="33" hidden="1">{"página1",#N/A,FALSE,"pib";"página2",#N/A,FALSE,"pib";"página3",#N/A,FALSE,"oferuti";"página4",#N/A,FALSE,"pibrama";"página5",#N/A,FALSE,"pibrama";"página6",#N/A,FALSE,"pibrama"}</definedName>
    <definedName name="PRUEBA" localSheetId="34" hidden="1">{"página1",#N/A,FALSE,"pib";"página2",#N/A,FALSE,"pib";"página3",#N/A,FALSE,"oferuti";"página4",#N/A,FALSE,"pibrama";"página5",#N/A,FALSE,"pibrama";"página6",#N/A,FALSE,"pibrama"}</definedName>
    <definedName name="PRUEBA" hidden="1">{"página1",#N/A,FALSE,"pib";"página2",#N/A,FALSE,"pib";"página3",#N/A,FALSE,"oferuti";"página4",#N/A,FALSE,"pibrama";"página5",#N/A,FALSE,"pibrama";"página6",#N/A,FALSE,"pibrama"}</definedName>
    <definedName name="Titulo">'[1]CI_Tv (65-2007K)'!$A$2</definedName>
    <definedName name="VV" localSheetId="13">#REF!</definedName>
    <definedName name="VV" localSheetId="14">#REF!</definedName>
    <definedName name="VV" localSheetId="15">#REF!</definedName>
    <definedName name="VV" localSheetId="16">#REF!</definedName>
    <definedName name="VV" localSheetId="17">#REF!</definedName>
    <definedName name="VV" localSheetId="18">#REF!</definedName>
    <definedName name="VV" localSheetId="19">#REF!</definedName>
    <definedName name="VV" localSheetId="20">#REF!</definedName>
    <definedName name="VV" localSheetId="21">#REF!</definedName>
    <definedName name="VV" localSheetId="22">#REF!</definedName>
    <definedName name="VV" localSheetId="23">#REF!</definedName>
    <definedName name="VV" localSheetId="24">#REF!</definedName>
    <definedName name="VV" localSheetId="25">#REF!</definedName>
    <definedName name="VV" localSheetId="26">#REF!</definedName>
    <definedName name="VV" localSheetId="27">#REF!</definedName>
    <definedName name="VV" localSheetId="30">#REF!</definedName>
    <definedName name="VV" localSheetId="31">#REF!</definedName>
    <definedName name="VV" localSheetId="32">#REF!</definedName>
    <definedName name="VV" localSheetId="33">#REF!</definedName>
    <definedName name="VV" localSheetId="34">#REF!</definedName>
    <definedName name="VV">#REF!</definedName>
    <definedName name="wrn.datos." localSheetId="8" hidden="1">{"página1",#N/A,FALSE,"pib";"página2",#N/A,FALSE,"pib";"página3",#N/A,FALSE,"oferuti";"página4",#N/A,FALSE,"pibrama";"página5",#N/A,FALSE,"pibrama";"página6",#N/A,FALSE,"pibrama"}</definedName>
    <definedName name="wrn.datos." localSheetId="9" hidden="1">{"página1",#N/A,FALSE,"pib";"página2",#N/A,FALSE,"pib";"página3",#N/A,FALSE,"oferuti";"página4",#N/A,FALSE,"pibrama";"página5",#N/A,FALSE,"pibrama";"página6",#N/A,FALSE,"pibrama"}</definedName>
    <definedName name="wrn.datos." localSheetId="10" hidden="1">{"página1",#N/A,FALSE,"pib";"página2",#N/A,FALSE,"pib";"página3",#N/A,FALSE,"oferuti";"página4",#N/A,FALSE,"pibrama";"página5",#N/A,FALSE,"pibrama";"página6",#N/A,FALSE,"pibrama"}</definedName>
    <definedName name="wrn.datos." localSheetId="11" hidden="1">{"página1",#N/A,FALSE,"pib";"página2",#N/A,FALSE,"pib";"página3",#N/A,FALSE,"oferuti";"página4",#N/A,FALSE,"pibrama";"página5",#N/A,FALSE,"pibrama";"página6",#N/A,FALSE,"pibrama"}</definedName>
    <definedName name="wrn.datos." localSheetId="12" hidden="1">{"página1",#N/A,FALSE,"pib";"página2",#N/A,FALSE,"pib";"página3",#N/A,FALSE,"oferuti";"página4",#N/A,FALSE,"pibrama";"página5",#N/A,FALSE,"pibrama";"página6",#N/A,FALSE,"pibrama"}</definedName>
    <definedName name="wrn.datos." localSheetId="13" hidden="1">{"página1",#N/A,FALSE,"pib";"página2",#N/A,FALSE,"pib";"página3",#N/A,FALSE,"oferuti";"página4",#N/A,FALSE,"pibrama";"página5",#N/A,FALSE,"pibrama";"página6",#N/A,FALSE,"pibrama"}</definedName>
    <definedName name="wrn.datos." localSheetId="14" hidden="1">{"página1",#N/A,FALSE,"pib";"página2",#N/A,FALSE,"pib";"página3",#N/A,FALSE,"oferuti";"página4",#N/A,FALSE,"pibrama";"página5",#N/A,FALSE,"pibrama";"página6",#N/A,FALSE,"pibrama"}</definedName>
    <definedName name="wrn.datos." localSheetId="15" hidden="1">{"página1",#N/A,FALSE,"pib";"página2",#N/A,FALSE,"pib";"página3",#N/A,FALSE,"oferuti";"página4",#N/A,FALSE,"pibrama";"página5",#N/A,FALSE,"pibrama";"página6",#N/A,FALSE,"pibrama"}</definedName>
    <definedName name="wrn.datos." localSheetId="16" hidden="1">{"página1",#N/A,FALSE,"pib";"página2",#N/A,FALSE,"pib";"página3",#N/A,FALSE,"oferuti";"página4",#N/A,FALSE,"pibrama";"página5",#N/A,FALSE,"pibrama";"página6",#N/A,FALSE,"pibrama"}</definedName>
    <definedName name="wrn.datos." localSheetId="17" hidden="1">{"página1",#N/A,FALSE,"pib";"página2",#N/A,FALSE,"pib";"página3",#N/A,FALSE,"oferuti";"página4",#N/A,FALSE,"pibrama";"página5",#N/A,FALSE,"pibrama";"página6",#N/A,FALSE,"pibrama"}</definedName>
    <definedName name="wrn.datos." localSheetId="18" hidden="1">{"página1",#N/A,FALSE,"pib";"página2",#N/A,FALSE,"pib";"página3",#N/A,FALSE,"oferuti";"página4",#N/A,FALSE,"pibrama";"página5",#N/A,FALSE,"pibrama";"página6",#N/A,FALSE,"pibrama"}</definedName>
    <definedName name="wrn.datos." localSheetId="19" hidden="1">{"página1",#N/A,FALSE,"pib";"página2",#N/A,FALSE,"pib";"página3",#N/A,FALSE,"oferuti";"página4",#N/A,FALSE,"pibrama";"página5",#N/A,FALSE,"pibrama";"página6",#N/A,FALSE,"pibrama"}</definedName>
    <definedName name="wrn.datos." localSheetId="20" hidden="1">{"página1",#N/A,FALSE,"pib";"página2",#N/A,FALSE,"pib";"página3",#N/A,FALSE,"oferuti";"página4",#N/A,FALSE,"pibrama";"página5",#N/A,FALSE,"pibrama";"página6",#N/A,FALSE,"pibrama"}</definedName>
    <definedName name="wrn.datos." localSheetId="21" hidden="1">{"página1",#N/A,FALSE,"pib";"página2",#N/A,FALSE,"pib";"página3",#N/A,FALSE,"oferuti";"página4",#N/A,FALSE,"pibrama";"página5",#N/A,FALSE,"pibrama";"página6",#N/A,FALSE,"pibrama"}</definedName>
    <definedName name="wrn.datos." localSheetId="22" hidden="1">{"página1",#N/A,FALSE,"pib";"página2",#N/A,FALSE,"pib";"página3",#N/A,FALSE,"oferuti";"página4",#N/A,FALSE,"pibrama";"página5",#N/A,FALSE,"pibrama";"página6",#N/A,FALSE,"pibrama"}</definedName>
    <definedName name="wrn.datos." localSheetId="23" hidden="1">{"página1",#N/A,FALSE,"pib";"página2",#N/A,FALSE,"pib";"página3",#N/A,FALSE,"oferuti";"página4",#N/A,FALSE,"pibrama";"página5",#N/A,FALSE,"pibrama";"página6",#N/A,FALSE,"pibrama"}</definedName>
    <definedName name="wrn.datos." localSheetId="24" hidden="1">{"página1",#N/A,FALSE,"pib";"página2",#N/A,FALSE,"pib";"página3",#N/A,FALSE,"oferuti";"página4",#N/A,FALSE,"pibrama";"página5",#N/A,FALSE,"pibrama";"página6",#N/A,FALSE,"pibrama"}</definedName>
    <definedName name="wrn.datos." localSheetId="25" hidden="1">{"página1",#N/A,FALSE,"pib";"página2",#N/A,FALSE,"pib";"página3",#N/A,FALSE,"oferuti";"página4",#N/A,FALSE,"pibrama";"página5",#N/A,FALSE,"pibrama";"página6",#N/A,FALSE,"pibrama"}</definedName>
    <definedName name="wrn.datos." localSheetId="26" hidden="1">{"página1",#N/A,FALSE,"pib";"página2",#N/A,FALSE,"pib";"página3",#N/A,FALSE,"oferuti";"página4",#N/A,FALSE,"pibrama";"página5",#N/A,FALSE,"pibrama";"página6",#N/A,FALSE,"pibrama"}</definedName>
    <definedName name="wrn.datos." localSheetId="27" hidden="1">{"página1",#N/A,FALSE,"pib";"página2",#N/A,FALSE,"pib";"página3",#N/A,FALSE,"oferuti";"página4",#N/A,FALSE,"pibrama";"página5",#N/A,FALSE,"pibrama";"página6",#N/A,FALSE,"pibrama"}</definedName>
    <definedName name="wrn.datos." localSheetId="30" hidden="1">{"página1",#N/A,FALSE,"pib";"página2",#N/A,FALSE,"pib";"página3",#N/A,FALSE,"oferuti";"página4",#N/A,FALSE,"pibrama";"página5",#N/A,FALSE,"pibrama";"página6",#N/A,FALSE,"pibrama"}</definedName>
    <definedName name="wrn.datos." localSheetId="31" hidden="1">{"página1",#N/A,FALSE,"pib";"página2",#N/A,FALSE,"pib";"página3",#N/A,FALSE,"oferuti";"página4",#N/A,FALSE,"pibrama";"página5",#N/A,FALSE,"pibrama";"página6",#N/A,FALSE,"pibrama"}</definedName>
    <definedName name="wrn.datos." localSheetId="32" hidden="1">{"página1",#N/A,FALSE,"pib";"página2",#N/A,FALSE,"pib";"página3",#N/A,FALSE,"oferuti";"página4",#N/A,FALSE,"pibrama";"página5",#N/A,FALSE,"pibrama";"página6",#N/A,FALSE,"pibrama"}</definedName>
    <definedName name="wrn.datos." localSheetId="33" hidden="1">{"página1",#N/A,FALSE,"pib";"página2",#N/A,FALSE,"pib";"página3",#N/A,FALSE,"oferuti";"página4",#N/A,FALSE,"pibrama";"página5",#N/A,FALSE,"pibrama";"página6",#N/A,FALSE,"pibrama"}</definedName>
    <definedName name="wrn.datos." localSheetId="34" hidden="1">{"página1",#N/A,FALSE,"pib";"página2",#N/A,FALSE,"pib";"página3",#N/A,FALSE,"oferuti";"página4",#N/A,FALSE,"pibrama";"página5",#N/A,FALSE,"pibrama";"página6",#N/A,FALSE,"pibrama"}</definedName>
    <definedName name="wrn.datos." hidden="1">{"página1",#N/A,FALSE,"pib";"página2",#N/A,FALSE,"pib";"página3",#N/A,FALSE,"oferuti";"página4",#N/A,FALSE,"pibrama";"página5",#N/A,FALSE,"pibrama";"página6",#N/A,FALSE,"pibrama"}</definedName>
  </definedNames>
  <calcPr calcId="150001"/>
  <extLst/>
</workbook>
</file>

<file path=xl/sharedStrings.xml><?xml version="1.0" encoding="utf-8"?>
<sst xmlns="http://schemas.openxmlformats.org/spreadsheetml/2006/main" count="2544" uniqueCount="606">
  <si>
    <t>HOMBRES</t>
  </si>
  <si>
    <t>MUJERES</t>
  </si>
  <si>
    <t>AZUAY</t>
  </si>
  <si>
    <t>CAÑAR</t>
  </si>
  <si>
    <t>CARCHI</t>
  </si>
  <si>
    <t>COTOPAXI</t>
  </si>
  <si>
    <t>CHIMBORAZO</t>
  </si>
  <si>
    <t>IMBABURA</t>
  </si>
  <si>
    <t>LOJA</t>
  </si>
  <si>
    <t>PICHINCHA</t>
  </si>
  <si>
    <t>TUNGURAHUA</t>
  </si>
  <si>
    <t>SANTO DOMINGO DE LOS TSÁCHILAS</t>
  </si>
  <si>
    <t>EL ORO</t>
  </si>
  <si>
    <t>ESMERALDAS</t>
  </si>
  <si>
    <t>GUAYAS</t>
  </si>
  <si>
    <t>LOS RÍOS</t>
  </si>
  <si>
    <t>MANABÍ</t>
  </si>
  <si>
    <t>SANTA ELENA</t>
  </si>
  <si>
    <t>MORONA SANTIAGO</t>
  </si>
  <si>
    <t>NAPO</t>
  </si>
  <si>
    <t>PASTAZA</t>
  </si>
  <si>
    <t>ZAMORA CHINCHIPE</t>
  </si>
  <si>
    <t>SUCUMBÍOS</t>
  </si>
  <si>
    <t>ORELLANA</t>
  </si>
  <si>
    <t>GALÁPAGOS</t>
  </si>
  <si>
    <t>ZONAS NO DELIMITADAS</t>
  </si>
  <si>
    <t>TOTAL</t>
  </si>
  <si>
    <t>BOLÍVAR</t>
  </si>
  <si>
    <t>PROVINCIA</t>
  </si>
  <si>
    <t>HOMBRE</t>
  </si>
  <si>
    <t>MUJER</t>
  </si>
  <si>
    <t>NACIONAL</t>
  </si>
  <si>
    <t>PROVINCIAS</t>
  </si>
  <si>
    <t>(EN ABSOLUTOS)</t>
  </si>
  <si>
    <t>Tabla 1.1.1</t>
  </si>
  <si>
    <t>Tabla 1.1.2</t>
  </si>
  <si>
    <t>Tabla 1.1.3</t>
  </si>
  <si>
    <t>Tabla 1.1.4</t>
  </si>
  <si>
    <t>Total</t>
  </si>
  <si>
    <t>Continúa…</t>
  </si>
  <si>
    <t>Tabla 1.1.6</t>
  </si>
  <si>
    <t>Tabla 1.1.7</t>
  </si>
  <si>
    <t>1.1</t>
  </si>
  <si>
    <t>1.</t>
  </si>
  <si>
    <t>ÍNDICE</t>
  </si>
  <si>
    <t>Tabla 1.1.5</t>
  </si>
  <si>
    <t>Proyecciones de población 2010 - 2020</t>
  </si>
  <si>
    <t xml:space="preserve"> (EN ABSOLUTOS)</t>
  </si>
  <si>
    <t>Proyección población según grupos etarios por sexo a nivel nacional, periodo 2010 - 2020</t>
  </si>
  <si>
    <t xml:space="preserve">Proyección población según grupos etarios por sexo a nivel urbano, periodo 2010 - 2020  </t>
  </si>
  <si>
    <t>Proyección población según grupos etarios por sexo a nivel rural, periodo 2010 - 2020</t>
  </si>
  <si>
    <t>Proyección de principales indicadores demográficos a nivel nacional y provincial, periodo 2010 - 2020</t>
  </si>
  <si>
    <t>Esperanza de vida por sexo a nivel provincial, periodo 2010 - 2020</t>
  </si>
  <si>
    <t xml:space="preserve">Tasa global de fecundidad según provincia periodo 2010 - 2020 </t>
  </si>
  <si>
    <t>Total Nacional</t>
  </si>
  <si>
    <t>TOTAL NACIONAL</t>
  </si>
  <si>
    <t>-</t>
  </si>
  <si>
    <t>AÑOS</t>
  </si>
  <si>
    <t>1.2</t>
  </si>
  <si>
    <t>Nacimientos</t>
  </si>
  <si>
    <t>Tabla 1.2.1</t>
  </si>
  <si>
    <t>Tabla 1.2.2</t>
  </si>
  <si>
    <t>Tabla 1.2.3</t>
  </si>
  <si>
    <t>1.3</t>
  </si>
  <si>
    <t>Defunciones</t>
  </si>
  <si>
    <t>Tabla 1.3.1</t>
  </si>
  <si>
    <t>Tabla 1.3.2</t>
  </si>
  <si>
    <t>Tabla 1.3.3</t>
  </si>
  <si>
    <t>Tabla 1.3.4</t>
  </si>
  <si>
    <t>Tabla 1.3.5</t>
  </si>
  <si>
    <t>Tabla 1.3.6</t>
  </si>
  <si>
    <t>Tabla 1.3.7</t>
  </si>
  <si>
    <t>1.4</t>
  </si>
  <si>
    <t>Entradas y salidas internacionales</t>
  </si>
  <si>
    <t>Tabla 1.4.1</t>
  </si>
  <si>
    <t>Tabla 1.4.2</t>
  </si>
  <si>
    <t>1.5</t>
  </si>
  <si>
    <t>Matrimonios y divorcios</t>
  </si>
  <si>
    <t>Tabla 1.5.1</t>
  </si>
  <si>
    <t>Tabla 1.2.4</t>
  </si>
  <si>
    <t>Tabla 1.3.8</t>
  </si>
  <si>
    <t>Tabla 1.3.9</t>
  </si>
  <si>
    <t>Tabla 1.5.2</t>
  </si>
  <si>
    <t>SEXO</t>
  </si>
  <si>
    <t>PERIODO</t>
  </si>
  <si>
    <t>%</t>
  </si>
  <si>
    <t>Número</t>
  </si>
  <si>
    <t>REGIÓN SIERRA</t>
  </si>
  <si>
    <t>REGIÓN AMAZÓNICA</t>
  </si>
  <si>
    <t>REGIÓN INSULAR</t>
  </si>
  <si>
    <t>REGIÓN COSTA</t>
  </si>
  <si>
    <t xml:space="preserve">Tabla 1.5.1 </t>
  </si>
  <si>
    <t xml:space="preserve">MATRIMONIOS Y DIVORCIOS </t>
  </si>
  <si>
    <t>(EN ABSOLUTOS Y TASAS)</t>
  </si>
  <si>
    <t>NÚMERO DE MATRIMONIOS</t>
  </si>
  <si>
    <t>NÚMERO DE DIVORCIOS</t>
  </si>
  <si>
    <t>REGION Y PROVINCIAS</t>
  </si>
  <si>
    <t>LISTA INTERNACIONAL DETALLADA-CIE-10 (Tres caracteres)</t>
  </si>
  <si>
    <t>BOLIVAR</t>
  </si>
  <si>
    <t>NACIMIENTOS Y DEFUNCIONES</t>
  </si>
  <si>
    <t>(EN ABSOLUTOS, TASAS Y PORCENTAJES)</t>
  </si>
  <si>
    <r>
      <t xml:space="preserve">TASA DE NATALIDAD  </t>
    </r>
    <r>
      <rPr>
        <b/>
        <vertAlign val="superscript"/>
        <sz val="11"/>
        <rFont val="Arial Narrow"/>
        <family val="2"/>
      </rPr>
      <t>(1)</t>
    </r>
  </si>
  <si>
    <t>EXTERIOR</t>
  </si>
  <si>
    <r>
      <t xml:space="preserve">PROYECCIONES DE POBLACIÓN </t>
    </r>
    <r>
      <rPr>
        <b/>
        <vertAlign val="superscript"/>
        <sz val="11"/>
        <color indexed="8"/>
        <rFont val="Arial Narrow"/>
        <family val="2"/>
      </rPr>
      <t>2/</t>
    </r>
  </si>
  <si>
    <r>
      <t xml:space="preserve">TASA ESPECÍFICA </t>
    </r>
    <r>
      <rPr>
        <b/>
        <vertAlign val="superscript"/>
        <sz val="11"/>
        <color indexed="8"/>
        <rFont val="Arial Narrow"/>
        <family val="2"/>
      </rPr>
      <t>3/</t>
    </r>
  </si>
  <si>
    <t>10 -14 años</t>
  </si>
  <si>
    <t>15 -19 años</t>
  </si>
  <si>
    <t>15 -17 años</t>
  </si>
  <si>
    <t>18 -19 años</t>
  </si>
  <si>
    <t xml:space="preserve">NACIMIENTOS Y DEFUNCIONES </t>
  </si>
  <si>
    <t>20 -24 años</t>
  </si>
  <si>
    <t>25 -29 años</t>
  </si>
  <si>
    <t>30 -34 años</t>
  </si>
  <si>
    <t>35 -39 años</t>
  </si>
  <si>
    <t>40 -44 años</t>
  </si>
  <si>
    <t>45 -49 años</t>
  </si>
  <si>
    <t>NÚMERO DE MUERTES</t>
  </si>
  <si>
    <t xml:space="preserve">TASA DE  MORTALIDAD </t>
  </si>
  <si>
    <t>MASCULINA</t>
  </si>
  <si>
    <t>FEMENINA</t>
  </si>
  <si>
    <t>REGION Y PROVINCIA DE RESIDENCIA HABITUAL</t>
  </si>
  <si>
    <t xml:space="preserve">REGIÓN INSULAR </t>
  </si>
  <si>
    <r>
      <t xml:space="preserve">NÚMERO DE DEFUNCIONES FETALES </t>
    </r>
    <r>
      <rPr>
        <b/>
        <vertAlign val="superscript"/>
        <sz val="11"/>
        <color indexed="8"/>
        <rFont val="Arial Narrow"/>
        <family val="2"/>
      </rPr>
      <t>1/</t>
    </r>
  </si>
  <si>
    <t>INDETERMINADO</t>
  </si>
  <si>
    <t xml:space="preserve">LISTA CORTA DE AGRUPAMIENTO DE CAUSAS DE MUERTE  (Becker et al) </t>
  </si>
  <si>
    <t>I20-I25</t>
  </si>
  <si>
    <t>E10-E14</t>
  </si>
  <si>
    <t>I60-I69</t>
  </si>
  <si>
    <t>I10-I15</t>
  </si>
  <si>
    <t>V00-V89</t>
  </si>
  <si>
    <t>K70-K76</t>
  </si>
  <si>
    <t>N00-N39</t>
  </si>
  <si>
    <t>J40-J47</t>
  </si>
  <si>
    <t>C16</t>
  </si>
  <si>
    <t>P00-P96</t>
  </si>
  <si>
    <t>I50-I51</t>
  </si>
  <si>
    <t>C81-C96</t>
  </si>
  <si>
    <t>X85-Y09</t>
  </si>
  <si>
    <t>Q00-Q99</t>
  </si>
  <si>
    <t>C61</t>
  </si>
  <si>
    <t>B20-B24</t>
  </si>
  <si>
    <t>X60-X84</t>
  </si>
  <si>
    <t>C53-C55</t>
  </si>
  <si>
    <t>J80-J84</t>
  </si>
  <si>
    <t>C18-C21</t>
  </si>
  <si>
    <t>D00-D48</t>
  </si>
  <si>
    <t>C22</t>
  </si>
  <si>
    <t>Resto de causas</t>
  </si>
  <si>
    <t>R00 - R99</t>
  </si>
  <si>
    <t>Causas mal definidas</t>
  </si>
  <si>
    <t>W00-W19</t>
  </si>
  <si>
    <t xml:space="preserve">            
</t>
  </si>
  <si>
    <t>C50</t>
  </si>
  <si>
    <t>M00-M99</t>
  </si>
  <si>
    <t>Código de causas</t>
  </si>
  <si>
    <t>Causas de mortalidad infantil</t>
  </si>
  <si>
    <t>P22</t>
  </si>
  <si>
    <t>P07</t>
  </si>
  <si>
    <t>J18</t>
  </si>
  <si>
    <t>P36</t>
  </si>
  <si>
    <t>Q24</t>
  </si>
  <si>
    <t>P21</t>
  </si>
  <si>
    <t>Q89</t>
  </si>
  <si>
    <t>P23</t>
  </si>
  <si>
    <t>W84</t>
  </si>
  <si>
    <t>Q21</t>
  </si>
  <si>
    <t>P24</t>
  </si>
  <si>
    <t>Q25</t>
  </si>
  <si>
    <t>P77</t>
  </si>
  <si>
    <t>Q79</t>
  </si>
  <si>
    <t>P29</t>
  </si>
  <si>
    <t>P28</t>
  </si>
  <si>
    <t>Q20</t>
  </si>
  <si>
    <t>P52</t>
  </si>
  <si>
    <t>W79</t>
  </si>
  <si>
    <t xml:space="preserve">            </t>
  </si>
  <si>
    <t>LISTA DETALLADA DE LA CIE-10 (Tres caracteres)</t>
  </si>
  <si>
    <t>O72 Hemorragia postparto</t>
  </si>
  <si>
    <t>O15 Eclampsia</t>
  </si>
  <si>
    <t>O14 Hipertensión gestacional [inducida por el embarazo] con proteinuria significativa</t>
  </si>
  <si>
    <t>O00 Embarazo ectópico</t>
  </si>
  <si>
    <t>O06 Aborto no especificado</t>
  </si>
  <si>
    <t>O03 Aborto espontaneo</t>
  </si>
  <si>
    <t>O71 Otro trauma obstétrico</t>
  </si>
  <si>
    <t>O45 Desprendimiento prematuro de la placenta [abruptio placentae]</t>
  </si>
  <si>
    <t>O85 Sepsis puerperal</t>
  </si>
  <si>
    <t>Resto de causas obstétricas directas</t>
  </si>
  <si>
    <t>O98 Enfermedades maternas infecciosas y parasitarias clasificables en otra parte, pero que complican el embarazo, el parto y el puerperio</t>
  </si>
  <si>
    <t>O99 Otras enfermedades maternas clasificables en otra parte, pero que complican el embarazo, el parto y el puerperio</t>
  </si>
  <si>
    <t xml:space="preserve">Causas no especificadas  (O95) </t>
  </si>
  <si>
    <t xml:space="preserve">O95   Muerte obstétrica de causa no especificada  </t>
  </si>
  <si>
    <t>ENTRADAS Y SALIDAS INTERNACIONALES</t>
  </si>
  <si>
    <t>ENTRADAS</t>
  </si>
  <si>
    <t>SALDO MIGRATORIO</t>
  </si>
  <si>
    <t xml:space="preserve"> (EN ABSOLUTOS Y TASAS)</t>
  </si>
  <si>
    <t>ENTRADA DE ECUATORIANOS</t>
  </si>
  <si>
    <t>SALIDA DE ECUATORIANOS</t>
  </si>
  <si>
    <t>ENTRADA DE EXTRANJEROS</t>
  </si>
  <si>
    <t>SALIDA DE EXTRANJEROS</t>
  </si>
  <si>
    <r>
      <t>TASA DE SALIDA DE ECUATORIANOS</t>
    </r>
    <r>
      <rPr>
        <b/>
        <vertAlign val="superscript"/>
        <sz val="10"/>
        <rFont val="Arial Narrow"/>
        <family val="2"/>
      </rPr>
      <t>(1)</t>
    </r>
  </si>
  <si>
    <t>TASA DE SALIDA</t>
  </si>
  <si>
    <t>MUJERES ECUATORIANAS</t>
  </si>
  <si>
    <t>HOMBRES ECUATORIANOS</t>
  </si>
  <si>
    <t>2013 (sd*)</t>
  </si>
  <si>
    <t>Años</t>
  </si>
  <si>
    <t xml:space="preserve">TASA DE 
MATRIMONIOS </t>
  </si>
  <si>
    <t>TASA DE 
DIVORCIO</t>
  </si>
  <si>
    <t>TASA DE 
MATRIMONIOS</t>
  </si>
  <si>
    <t>Población</t>
  </si>
  <si>
    <t>Proyección de la población según provincia por grupos etarios, año 2010 - 2011</t>
  </si>
  <si>
    <t>Proyección de la población según provincia por grupos etarios, año 2012 - 2013</t>
  </si>
  <si>
    <t>Proyección de la población según provincia por grupos etarios, año 2014 - 2015</t>
  </si>
  <si>
    <t>Proyección de la población según provincia por grupos etarios, año 2016 - 2017</t>
  </si>
  <si>
    <t>Proyección de la población según provincia por grupos etarios, año 2018 - 2019</t>
  </si>
  <si>
    <t>Proyección de la población según provincia por grupos etarios, año 2020</t>
  </si>
  <si>
    <r>
      <rPr>
        <b/>
        <sz val="8"/>
        <color indexed="8"/>
        <rFont val="Arial Narrow"/>
        <family val="2"/>
      </rPr>
      <t xml:space="preserve">Notas: </t>
    </r>
    <r>
      <rPr>
        <sz val="8"/>
        <color indexed="8"/>
        <rFont val="Arial Narrow"/>
        <family val="2"/>
      </rPr>
      <t xml:space="preserve"> Nota 1: Las proyecciones poblacionales son a partir del censo 2010</t>
    </r>
  </si>
  <si>
    <r>
      <rPr>
        <b/>
        <sz val="8"/>
        <rFont val="Arial Narrow"/>
        <family val="2"/>
      </rPr>
      <t>Observaciones</t>
    </r>
    <r>
      <rPr>
        <sz val="8"/>
        <rFont val="Arial Narrow"/>
        <family val="2"/>
      </rPr>
      <t>: (1) Es la relación entre el número de salidas internacionales en el año de investigación y la estimación de la población, expresada por 1.000 habitantes.</t>
    </r>
  </si>
  <si>
    <t xml:space="preserve"> NACIDOS VIVOS REGISTRADOS (t+n) Y TASA DE NATALIDAD (t+n) A NIVEL NACIONAL </t>
  </si>
  <si>
    <r>
      <t xml:space="preserve">NÚMERO DE NACIDOS VIVOS REGISTRADOS (t+n) </t>
    </r>
    <r>
      <rPr>
        <b/>
        <vertAlign val="superscript"/>
        <sz val="11"/>
        <rFont val="Arial Narrow"/>
        <family val="2"/>
      </rPr>
      <t>(1)</t>
    </r>
  </si>
  <si>
    <r>
      <t xml:space="preserve">NÚMERO Y PORCENTAJE DE NACIDOS VIVOS REGISTRADOS (t+n) </t>
    </r>
    <r>
      <rPr>
        <b/>
        <vertAlign val="superscript"/>
        <sz val="11"/>
        <rFont val="Arial Narrow"/>
        <family val="2"/>
      </rPr>
      <t>(1)</t>
    </r>
  </si>
  <si>
    <r>
      <t xml:space="preserve">TASA DE NATALIDAD  </t>
    </r>
    <r>
      <rPr>
        <b/>
        <vertAlign val="superscript"/>
        <sz val="11"/>
        <rFont val="Arial Narrow"/>
        <family val="2"/>
      </rPr>
      <t>(2)</t>
    </r>
  </si>
  <si>
    <t>2014 (sd*)</t>
  </si>
  <si>
    <r>
      <rPr>
        <b/>
        <sz val="8"/>
        <color indexed="8"/>
        <rFont val="Arial Narrow"/>
        <family val="2"/>
      </rPr>
      <t xml:space="preserve">2/ </t>
    </r>
    <r>
      <rPr>
        <sz val="8"/>
        <color indexed="8"/>
        <rFont val="Arial Narrow"/>
        <family val="2"/>
      </rPr>
      <t>Tasa por 1.000 habitantes.</t>
    </r>
  </si>
  <si>
    <r>
      <rPr>
        <b/>
        <sz val="8"/>
        <color theme="1"/>
        <rFont val="Arial Narrow"/>
        <family val="2"/>
      </rPr>
      <t>sd*)</t>
    </r>
    <r>
      <rPr>
        <sz val="8"/>
        <color theme="1"/>
        <rFont val="Arial Narrow"/>
        <family val="2"/>
      </rPr>
      <t xml:space="preserve"> cifras semidefinitivas: corresponden a los datos o indicadores que se generan con información de los nacidos vivos ocurridos en el año de estudio e inscritos entre uno y tres años posteriores a la ocurrencia del hecho</t>
    </r>
  </si>
  <si>
    <t>REGIÓN Y PROVINCIA DE RESIDENCIA HABITUAL DE LA MADRE</t>
  </si>
  <si>
    <r>
      <t xml:space="preserve">NÚMERO DE NACIDOS VIVOS REGISTRADOS (t+1)  </t>
    </r>
    <r>
      <rPr>
        <b/>
        <vertAlign val="superscript"/>
        <sz val="11"/>
        <rFont val="Arial Narrow"/>
        <family val="2"/>
      </rPr>
      <t>(2)</t>
    </r>
  </si>
  <si>
    <r>
      <t xml:space="preserve">NÚMERO Y PORCENTAJE DE NACIDOS VIVOS REGISTRADOS (t+1) </t>
    </r>
    <r>
      <rPr>
        <b/>
        <vertAlign val="superscript"/>
        <sz val="11"/>
        <rFont val="Arial Narrow"/>
        <family val="2"/>
      </rPr>
      <t>(2)</t>
    </r>
  </si>
  <si>
    <r>
      <rPr>
        <b/>
        <sz val="8"/>
        <color indexed="8"/>
        <rFont val="Arial Narrow"/>
        <family val="2"/>
      </rPr>
      <t xml:space="preserve">1/ </t>
    </r>
    <r>
      <rPr>
        <sz val="8"/>
        <color indexed="8"/>
        <rFont val="Arial Narrow"/>
        <family val="2"/>
      </rPr>
      <t>Tasa por 1.000 habitantes.</t>
    </r>
  </si>
  <si>
    <r>
      <t>NACIDOS VIVOS REGISTRADOS DE MUJERES ADOLESCENTES (t+1)</t>
    </r>
    <r>
      <rPr>
        <b/>
        <vertAlign val="superscript"/>
        <sz val="11"/>
        <color indexed="8"/>
        <rFont val="Arial Narrow"/>
        <family val="2"/>
      </rPr>
      <t xml:space="preserve"> 1/</t>
    </r>
  </si>
  <si>
    <r>
      <rPr>
        <b/>
        <sz val="8"/>
        <color indexed="8"/>
        <rFont val="Arial Narrow"/>
        <family val="2"/>
      </rPr>
      <t>Nota:</t>
    </r>
    <r>
      <rPr>
        <sz val="8"/>
        <color indexed="8"/>
        <rFont val="Arial Narrow"/>
        <family val="2"/>
      </rPr>
      <t xml:space="preserve"> El cálculo del indicador de tasa específica de nacimientos de adolescentes, se genera a partir de la Resolución de la Comisión Interinstitucional de Estadísticas de Salud - CIES 004-2015</t>
    </r>
  </si>
  <si>
    <t>2/ Corresponden a las proyecciones de población (mujeres), según rango de edad en base al censo del año 2010</t>
  </si>
  <si>
    <t>3/ Tasa por 1.000 mujeres</t>
  </si>
  <si>
    <r>
      <t xml:space="preserve">NACIDOS VIVOS REGISTRADOS (t+1) SEGÚN EDAD DE LA MADRE
(GRUPOS QUINQUENALES) </t>
    </r>
    <r>
      <rPr>
        <b/>
        <vertAlign val="superscript"/>
        <sz val="11"/>
        <color indexed="8"/>
        <rFont val="Arial Narrow"/>
        <family val="2"/>
      </rPr>
      <t>1/ A/</t>
    </r>
  </si>
  <si>
    <r>
      <t xml:space="preserve">PORCENTAJE DE NACIDOS VIVOS REGISTRADOS (t+1), SEGÚN ASISTENCIA DE PERSONAL MÉDICO EN EL PARTO
(GRUPOS QUINQUENALES ) </t>
    </r>
    <r>
      <rPr>
        <b/>
        <vertAlign val="superscript"/>
        <sz val="11"/>
        <color indexed="8"/>
        <rFont val="Arial Narrow"/>
        <family val="2"/>
      </rPr>
      <t>1/ A/</t>
    </r>
  </si>
  <si>
    <t>50 y más años</t>
  </si>
  <si>
    <r>
      <rPr>
        <b/>
        <sz val="8"/>
        <color indexed="8"/>
        <rFont val="Arial Narrow"/>
        <family val="2"/>
      </rPr>
      <t>Nota:</t>
    </r>
    <r>
      <rPr>
        <sz val="8"/>
        <color indexed="8"/>
        <rFont val="Arial Narrow"/>
        <family val="2"/>
      </rPr>
      <t xml:space="preserve"> El cálculo del indicador porcentaje de nacimientos asistidos por personal médico, se genera a partir de la Resolución de la Comisión Interinstitucional de Estadísticas de Salud - CIES 005-2015</t>
    </r>
  </si>
  <si>
    <t xml:space="preserve">A/ No se considera el tipo de asistencia en el momento del parto. </t>
  </si>
  <si>
    <r>
      <t xml:space="preserve">RAZÓN DE MORTALIDAD MATERNA </t>
    </r>
    <r>
      <rPr>
        <b/>
        <vertAlign val="superscript"/>
        <sz val="11"/>
        <rFont val="Arial Narrow"/>
        <family val="2"/>
      </rPr>
      <t>6/</t>
    </r>
    <r>
      <rPr>
        <b/>
        <sz val="11"/>
        <rFont val="Arial Narrow"/>
        <family val="2"/>
      </rPr>
      <t xml:space="preserve"> (*)</t>
    </r>
  </si>
  <si>
    <r>
      <t xml:space="preserve">NÚMERO ESTIMADO DE NACIDOS VIVOS </t>
    </r>
    <r>
      <rPr>
        <b/>
        <vertAlign val="superscript"/>
        <sz val="11"/>
        <rFont val="Arial Narrow"/>
        <family val="2"/>
      </rPr>
      <t>7/</t>
    </r>
  </si>
  <si>
    <r>
      <t xml:space="preserve">TOTAL </t>
    </r>
    <r>
      <rPr>
        <b/>
        <vertAlign val="superscript"/>
        <sz val="11"/>
        <rFont val="Arial Narrow"/>
        <family val="2"/>
      </rPr>
      <t>1/</t>
    </r>
  </si>
  <si>
    <r>
      <t xml:space="preserve"> INFANTIL </t>
    </r>
    <r>
      <rPr>
        <b/>
        <vertAlign val="superscript"/>
        <sz val="11"/>
        <rFont val="Arial Narrow"/>
        <family val="2"/>
      </rPr>
      <t>2/</t>
    </r>
    <r>
      <rPr>
        <b/>
        <sz val="11"/>
        <rFont val="Arial Narrow"/>
        <family val="2"/>
      </rPr>
      <t xml:space="preserve"> </t>
    </r>
  </si>
  <si>
    <r>
      <t xml:space="preserve">NÚMERO DE MUERTES MATERNAS OPORTUNAS </t>
    </r>
    <r>
      <rPr>
        <b/>
        <vertAlign val="superscript"/>
        <sz val="11"/>
        <rFont val="Arial Narrow"/>
        <family val="2"/>
      </rPr>
      <t>A/ 3/</t>
    </r>
  </si>
  <si>
    <r>
      <t xml:space="preserve">GENERAL </t>
    </r>
    <r>
      <rPr>
        <b/>
        <vertAlign val="superscript"/>
        <sz val="11"/>
        <rFont val="Arial Narrow"/>
        <family val="2"/>
      </rPr>
      <t>4/</t>
    </r>
  </si>
  <si>
    <r>
      <t xml:space="preserve"> INFANTIL </t>
    </r>
    <r>
      <rPr>
        <b/>
        <vertAlign val="superscript"/>
        <sz val="11"/>
        <rFont val="Arial Narrow"/>
        <family val="2"/>
      </rPr>
      <t>5/</t>
    </r>
  </si>
  <si>
    <r>
      <rPr>
        <b/>
        <sz val="8"/>
        <color theme="1"/>
        <rFont val="Arial Narrow"/>
        <family val="2"/>
      </rPr>
      <t>1/</t>
    </r>
    <r>
      <rPr>
        <sz val="8"/>
        <color theme="1"/>
        <rFont val="Arial Narrow"/>
        <family val="2"/>
      </rPr>
      <t xml:space="preserve"> Defunciones registradas (t): corresponden a las defunciones ocurridas e inscritas en el año t.</t>
    </r>
  </si>
  <si>
    <r>
      <rPr>
        <b/>
        <sz val="8"/>
        <color indexed="8"/>
        <rFont val="Arial Narrow"/>
        <family val="2"/>
      </rPr>
      <t>2/</t>
    </r>
    <r>
      <rPr>
        <sz val="8"/>
        <color indexed="8"/>
        <rFont val="Arial Narrow"/>
        <family val="2"/>
      </rPr>
      <t xml:space="preserve"> Corresponde a las defunciones de menores de 1 año de edad</t>
    </r>
  </si>
  <si>
    <r>
      <rPr>
        <b/>
        <sz val="8"/>
        <color indexed="8"/>
        <rFont val="Arial Narrow"/>
        <family val="2"/>
      </rPr>
      <t>A/ Defunción materna:</t>
    </r>
    <r>
      <rPr>
        <sz val="8"/>
        <color indexed="8"/>
        <rFont val="Arial Narrow"/>
        <family val="2"/>
      </rPr>
      <t xml:space="preserve"> Según (CIE-10; vol. 2; págs. 147-148) se define como la muerte de una mujer mientras está embarazada o dentro de los 42 días siguientes a la terminación del embarazo, independientemente de la duración y el sitio del embarazo, debida a cualquier causa relacionada con o  agravada  por  el embarazo  mismo  o su  atención,  pero no por  causas accidentales o incidentales.</t>
    </r>
  </si>
  <si>
    <r>
      <rPr>
        <b/>
        <sz val="8"/>
        <color indexed="8"/>
        <rFont val="Arial Narrow"/>
        <family val="2"/>
      </rPr>
      <t>3/</t>
    </r>
    <r>
      <rPr>
        <sz val="8"/>
        <color indexed="8"/>
        <rFont val="Arial Narrow"/>
        <family val="2"/>
      </rPr>
      <t xml:space="preserve"> Según (CIE-10, volumen 2, págs. 147-148) una defunción materna (oportuna) se define como la muerte de una mujer mientras está embarazada o dentro de los 42 días siguientes a la terminación del embarazo, independientemente de la duración y el sitio del embarazo, debida a cualquier causa relacionada con o agravada por el embarazo mismo o su atención, pero no por causas accidentales o incidentales.</t>
    </r>
  </si>
  <si>
    <r>
      <rPr>
        <b/>
        <sz val="8"/>
        <color indexed="8"/>
        <rFont val="Arial Narrow"/>
        <family val="2"/>
      </rPr>
      <t>4/</t>
    </r>
    <r>
      <rPr>
        <sz val="8"/>
        <color indexed="8"/>
        <rFont val="Arial Narrow"/>
        <family val="2"/>
      </rPr>
      <t xml:space="preserve"> Tasa por 1.000 habitantes. </t>
    </r>
  </si>
  <si>
    <r>
      <rPr>
        <b/>
        <sz val="8"/>
        <color indexed="8"/>
        <rFont val="Arial Narrow"/>
        <family val="2"/>
      </rPr>
      <t>5/</t>
    </r>
    <r>
      <rPr>
        <sz val="8"/>
        <color indexed="8"/>
        <rFont val="Arial Narrow"/>
        <family val="2"/>
      </rPr>
      <t xml:space="preserve"> Tasa por 1.000 nacimentos</t>
    </r>
  </si>
  <si>
    <r>
      <rPr>
        <b/>
        <sz val="8"/>
        <rFont val="Arial Narrow"/>
        <family val="2"/>
      </rPr>
      <t>6/:</t>
    </r>
    <r>
      <rPr>
        <sz val="8"/>
        <rFont val="Arial Narrow"/>
        <family val="2"/>
      </rPr>
      <t xml:space="preserve"> Con el fin de converger al cálculo internacional de la Razón de Muerte Materna según (CIE-10, volumen 2, págs. 148-149), mediante Resolución de la Comisión Interinstitucional de Estadísticas de Salud - CIES 001-2014, entre el Ministerio de Salud Pública, Ministerio Coordinador de Desarrollo Social, Dirección Nacional de Registro Civil, Identificación y Cedulación, Secretaría Nacional de Planificación y Desarrollo e Instituto Nacional de Estadística y Censos, se homologa el cálculo del indicador de muerte materna considerando a las muertes maternas oportunas (muertes que ocurrieron en el periodo del embarazo, parto o posparto, hasta los 42 días siguientes a la terminación del embarazo, independientemente de la duración y el sitio del embarazo) dividido para la estimación de nacimientos multiplicado por 100.000. </t>
    </r>
  </si>
  <si>
    <r>
      <rPr>
        <b/>
        <sz val="8"/>
        <color indexed="8"/>
        <rFont val="Arial Narrow"/>
        <family val="2"/>
      </rPr>
      <t xml:space="preserve">(*) </t>
    </r>
    <r>
      <rPr>
        <sz val="8"/>
        <color indexed="8"/>
        <rFont val="Arial Narrow"/>
        <family val="2"/>
      </rPr>
      <t xml:space="preserve">A nivel mundial las estadísticas sobre mortalidad materna presentan problemas de subregistro y mala clasificación. En este sentido, el INEC ha realizado una adaptación y aplicación de la metodología de Estimación de la Mortalidad Materna (MMEIG) realizado por el Grupo Interagencial integrado por la Organización Mundial de la Salud (OMS), el Fondo de las Naciones Unidas para la Infancia (UNICEF), el Fondo de las Naciones Unidas para la Población (UNFPA), la División de Población de las Naciones Unidas (PNUD) y el Banco Mundial; con el objetivo de presentar estimaciones de dicho indicador para el periodo 1990-2010 corregidos por los problemas de subregistro y mala clasificación de las causas de defunción. Para mayor información puede revisar la nota metodológica respectiva en el siguiente link: </t>
    </r>
  </si>
  <si>
    <r>
      <rPr>
        <b/>
        <sz val="8"/>
        <color indexed="8"/>
        <rFont val="Arial Narrow"/>
        <family val="2"/>
      </rPr>
      <t xml:space="preserve">7/ </t>
    </r>
    <r>
      <rPr>
        <sz val="8"/>
        <color indexed="8"/>
        <rFont val="Arial Narrow"/>
        <family val="2"/>
      </rPr>
      <t>Las estimaciones de nacimientos es el número de nacimientos esperadas en un periodo t, obtenidos de las proyecciones poblacionales a partirdel Censo 2010, encuestas y otras fuentes.</t>
    </r>
  </si>
  <si>
    <r>
      <rPr>
        <b/>
        <sz val="8"/>
        <color indexed="8"/>
        <rFont val="Arial Narrow"/>
        <family val="2"/>
      </rPr>
      <t xml:space="preserve">** </t>
    </r>
    <r>
      <rPr>
        <sz val="8"/>
        <color indexed="8"/>
        <rFont val="Arial Narrow"/>
        <family val="2"/>
      </rPr>
      <t>En el año 2015 se acató recomendaciones internacionales en la búsqueda intencionada y reclasificación de las muertes maternas (BIRMM), la cual consistió en aplicar mejoras al proceso de búsqueda intencionada de muerte materna, permitiendo rescatar casos nuevos de muertes maternas tardías. Para mayor referencia revisar la nota metodológica de nacimientos y defunciones 2015</t>
    </r>
  </si>
  <si>
    <r>
      <rPr>
        <b/>
        <sz val="8"/>
        <color indexed="8"/>
        <rFont val="Arial Narrow"/>
        <family val="2"/>
      </rPr>
      <t xml:space="preserve">Nota 1: </t>
    </r>
    <r>
      <rPr>
        <sz val="8"/>
        <color indexed="8"/>
        <rFont val="Arial Narrow"/>
        <family val="2"/>
      </rPr>
      <t xml:space="preserve">Para obtener el número de muertes maternas en el periodo 1990-1996 se utilizan los códigos 630-676 correspondientes a la CIE-9. </t>
    </r>
  </si>
  <si>
    <r>
      <rPr>
        <b/>
        <sz val="8"/>
        <color indexed="8"/>
        <rFont val="Arial Narrow"/>
        <family val="2"/>
      </rPr>
      <t xml:space="preserve">Nota 2: </t>
    </r>
    <r>
      <rPr>
        <sz val="8"/>
        <color indexed="8"/>
        <rFont val="Arial Narrow"/>
        <family val="2"/>
      </rPr>
      <t xml:space="preserve">Para obtener el número de muertes maternas, a partir del año 1997 se utilizó la Clasificación estadística internacional de enfermedades y problemas relacionados con la salud, décima revisión CIE-10, donde realizan la diferencia entre muerte materna oportuna [códigos (O00-O99) a excepción de los códigos (O96-O97)] y tardía [códigos (O96-O97)]).  </t>
    </r>
  </si>
  <si>
    <r>
      <t xml:space="preserve"> INFANTIL </t>
    </r>
    <r>
      <rPr>
        <b/>
        <vertAlign val="superscript"/>
        <sz val="11"/>
        <rFont val="Arial Narrow"/>
        <family val="2"/>
      </rPr>
      <t>2/</t>
    </r>
  </si>
  <si>
    <t>1/ Defunciones registradas (t): corresponden a las defunciones ocurridas e inscritas en el año t.</t>
  </si>
  <si>
    <t>Cód.  CIE-10 detallada</t>
  </si>
  <si>
    <t>Causas de muerte</t>
  </si>
  <si>
    <t>J09-J18</t>
  </si>
  <si>
    <t>C33, C34</t>
  </si>
  <si>
    <t>D50-D53, E40-E64</t>
  </si>
  <si>
    <t>W75-W84</t>
  </si>
  <si>
    <t>F01, F03, G30</t>
  </si>
  <si>
    <t>P22 Dificultad respiratoria del recién nacido</t>
  </si>
  <si>
    <t>P36 Sepsis bacteriana del recién nacido</t>
  </si>
  <si>
    <t>Q24 Otras malformaciones congénitas del corazón</t>
  </si>
  <si>
    <t>J18 Neumonía, organismo no especificado</t>
  </si>
  <si>
    <t>P23 Neumonía congénita</t>
  </si>
  <si>
    <t>Q89 Otras malformaciones congénitas, no clasificadas en otra parte</t>
  </si>
  <si>
    <t>P21 Asfixia del nacimiento</t>
  </si>
  <si>
    <t>P24 Síndromes de aspiración neonatal</t>
  </si>
  <si>
    <t>Q79 Malformaciones congénitas del sistema osteomuscular, no clasificadas en otra parte</t>
  </si>
  <si>
    <t>W84 Obstrucción no especificada de la respiración</t>
  </si>
  <si>
    <t>P77 Enterocolitis necrotizante del feto y del recién nacido</t>
  </si>
  <si>
    <t>Q25 Malformaciones congénitas de las grandes arterias</t>
  </si>
  <si>
    <t>P52 Hemorragia intracraneal no traumática del feto y del recién nacido</t>
  </si>
  <si>
    <t>P29 Trastornos cardiovasculares originados en el período perinatal</t>
  </si>
  <si>
    <t>Q21 Malformaciones congénitas de los tabiques cardíacos</t>
  </si>
  <si>
    <t>P28 Otros problemas respiratorios del recién nacido, originados en el período perinatal</t>
  </si>
  <si>
    <t>Q03</t>
  </si>
  <si>
    <t>Q03 Hidrocéfalo congénito</t>
  </si>
  <si>
    <t>P60</t>
  </si>
  <si>
    <t>P60 Coagulación intravascular diseminada en el feto y el recién nacido</t>
  </si>
  <si>
    <t>P26</t>
  </si>
  <si>
    <t>P26 Hemorragia pulmonar originada en el período perinatal</t>
  </si>
  <si>
    <t>Q33</t>
  </si>
  <si>
    <t>Q33 Malformaciones congénitas del pulmón</t>
  </si>
  <si>
    <r>
      <rPr>
        <b/>
        <sz val="8"/>
        <color indexed="8"/>
        <rFont val="Arial Narrow"/>
        <family val="2"/>
      </rPr>
      <t>Nota 1</t>
    </r>
    <r>
      <rPr>
        <sz val="8"/>
        <color indexed="8"/>
        <rFont val="Arial Narrow"/>
        <family val="2"/>
      </rPr>
      <t>: En el año 2013 la  Comisión Especial de Salud Sexual y Reproductiva, resuelve calcular el indicador de mortalidad infantil, utilzando en el denominador la estimación de nacimientos.</t>
    </r>
  </si>
  <si>
    <t>O23 Infección de las vías genitourinarias en el embarazo</t>
  </si>
  <si>
    <t>O43 Trastornos placentarios</t>
  </si>
  <si>
    <t>O10 Hipertensión preexistente que complica el embarazo, el parto y el puerperio</t>
  </si>
  <si>
    <t>O02 Otros productos anormales  de la concepción</t>
  </si>
  <si>
    <t>O74 Complicaciones de la anestesia administrada durante el trabajo de parto y el parto</t>
  </si>
  <si>
    <t>O01 Mola hidatiforme</t>
  </si>
  <si>
    <t>O96 Muerte materna debido a cualquier causa obstétrica que ocurre después de 42 días pero antes de un año del parto</t>
  </si>
  <si>
    <t>O97 Muerte por secuelas de causas obstetricas directas</t>
  </si>
  <si>
    <t>Defunciones maternas totales (incluídas tardías)</t>
  </si>
  <si>
    <r>
      <t>1/:</t>
    </r>
    <r>
      <rPr>
        <b/>
        <sz val="8"/>
        <color theme="1"/>
        <rFont val="Arial Narrow"/>
        <family val="2"/>
      </rPr>
      <t xml:space="preserve"> Defunción materna oportuna:</t>
    </r>
    <r>
      <rPr>
        <sz val="8"/>
        <color theme="1"/>
        <rFont val="Arial Narrow"/>
        <family val="2"/>
      </rPr>
      <t xml:space="preserve"> Según (Clasificación estadística internacional de enfermedades y problemas relacionados con la salud, décima revisión CIE – 10, paginas 1158 -1159) “Se define como la defunción de una mujer mientras está embarazada o dentro de los 42 días siguientes a la terminación del embarazo, independientemente de la duración y el sitio del embarazo, debida a cualquier causa relacionada o agravada por el embarazo mismo o su atención, pero no por causas accidentales o incidentales.</t>
    </r>
  </si>
  <si>
    <r>
      <t>2/:</t>
    </r>
    <r>
      <rPr>
        <b/>
        <sz val="8"/>
        <color theme="1"/>
        <rFont val="Arial Narrow"/>
        <family val="2"/>
      </rPr>
      <t xml:space="preserve"> Defunciones obstétricas directas:</t>
    </r>
    <r>
      <rPr>
        <sz val="8"/>
        <color theme="1"/>
        <rFont val="Arial Narrow"/>
        <family val="2"/>
      </rPr>
      <t xml:space="preserve"> son las que resultan de complicaciones obstétricas del embarazo (embarazo, parto y puerperio), de intervenciones, de omisiones, de tratamiento incorrecto, o de una cadena de acontecimientos originada en cualquiera de las circunstancias mencionadas, según (Clasificación estadística internacional de enfermedades y problemas relacionados con la salud, décima revisión CIE – 10, pagina 1159)</t>
    </r>
  </si>
  <si>
    <r>
      <t>3/:</t>
    </r>
    <r>
      <rPr>
        <b/>
        <sz val="8"/>
        <color theme="1"/>
        <rFont val="Arial Narrow"/>
        <family val="2"/>
      </rPr>
      <t xml:space="preserve"> Defunciones obstétricas indirectas:</t>
    </r>
    <r>
      <rPr>
        <sz val="8"/>
        <color theme="1"/>
        <rFont val="Arial Narrow"/>
        <family val="2"/>
      </rPr>
      <t xml:space="preserve"> son las que resultan de una enfermedad existente desde antes del embarazo o de una enfermedad que evoluciona durante el mismo, no debidas a causas obstétricas directas pero sí agravadas por los efectos fisiológicos del embarazo, según (Clasificación estadística internacional de enfermedades y problemas relacionados con la salud, décima revisión CIE – 10, pagina 1159)</t>
    </r>
  </si>
  <si>
    <r>
      <t>4/:</t>
    </r>
    <r>
      <rPr>
        <b/>
        <sz val="8"/>
        <rFont val="Arial Narrow"/>
        <family val="2"/>
      </rPr>
      <t xml:space="preserve"> Defunción materna tardía:</t>
    </r>
    <r>
      <rPr>
        <sz val="8"/>
        <rFont val="Arial Narrow"/>
        <family val="2"/>
      </rPr>
      <t xml:space="preserve"> Una defunción materna tardía es la muerte de una mujer por causas obstétricas directas o indirectas después de los 42 días pero antes de un año de la terminación del embarazo. De acuerdo a la Clasificación estadística internacional de enfermedades y problemas relacionados con la salud, décima revisión CIE – 10, se codifican en el grupo O96, según (Clasificación estadística internacional de enfermedades y problemas relacionados con la salud, décima revisión CIE – 10, pagina 1158).
</t>
    </r>
    <r>
      <rPr>
        <b/>
        <sz val="8"/>
        <rFont val="Arial Narrow"/>
        <family val="2"/>
      </rPr>
      <t>Defunción materna tardía - secuelas:</t>
    </r>
    <r>
      <rPr>
        <sz val="8"/>
        <rFont val="Arial Narrow"/>
        <family val="2"/>
      </rPr>
      <t xml:space="preserve"> corresponde a muertes de una mujer por cualquier causa obstétrica (directas o indirectas) que ocurre un año o más después del parto. De acuerdo a la Clasificación estadística internacional de enfermedades y problemas relacionados con la salud, décima revisión CIE – 10, se codifican en el grupo O97”.</t>
    </r>
  </si>
  <si>
    <r>
      <t xml:space="preserve">Total de defunciones </t>
    </r>
    <r>
      <rPr>
        <b/>
        <vertAlign val="superscript"/>
        <sz val="11"/>
        <color indexed="8"/>
        <rFont val="Arial Narrow"/>
        <family val="2"/>
      </rPr>
      <t>1/</t>
    </r>
  </si>
  <si>
    <t xml:space="preserve">           </t>
  </si>
  <si>
    <t xml:space="preserve">             </t>
  </si>
  <si>
    <r>
      <t>Total de  defunciones</t>
    </r>
    <r>
      <rPr>
        <b/>
        <vertAlign val="superscript"/>
        <sz val="11"/>
        <rFont val="Arial Narrow"/>
        <family val="2"/>
      </rPr>
      <t xml:space="preserve"> 1/</t>
    </r>
  </si>
  <si>
    <r>
      <t>Total de defunciones</t>
    </r>
    <r>
      <rPr>
        <b/>
        <vertAlign val="superscript"/>
        <sz val="11"/>
        <rFont val="Arial Narrow"/>
        <family val="2"/>
      </rPr>
      <t xml:space="preserve"> 1/</t>
    </r>
  </si>
  <si>
    <r>
      <t xml:space="preserve">Defunciones para calcular la razón de muertes maternas oportunas </t>
    </r>
    <r>
      <rPr>
        <b/>
        <vertAlign val="superscript"/>
        <sz val="11"/>
        <rFont val="Arial Narrow"/>
        <family val="2"/>
      </rPr>
      <t>1/</t>
    </r>
  </si>
  <si>
    <r>
      <t xml:space="preserve">Causas obstétricas directas (O00-O94) </t>
    </r>
    <r>
      <rPr>
        <b/>
        <vertAlign val="superscript"/>
        <sz val="11"/>
        <rFont val="Arial Narrow"/>
        <family val="2"/>
      </rPr>
      <t xml:space="preserve">2/ </t>
    </r>
  </si>
  <si>
    <r>
      <t>Causas obstétricas indirectas (O98-O99)</t>
    </r>
    <r>
      <rPr>
        <b/>
        <vertAlign val="superscript"/>
        <sz val="11"/>
        <rFont val="Arial Narrow"/>
        <family val="2"/>
      </rPr>
      <t xml:space="preserve"> 3/ </t>
    </r>
  </si>
  <si>
    <r>
      <t>Causas de muerte materna después de 42 días del parto   (O96 - O97)</t>
    </r>
    <r>
      <rPr>
        <b/>
        <vertAlign val="superscript"/>
        <sz val="11"/>
        <color indexed="8"/>
        <rFont val="Arial Narrow"/>
        <family val="2"/>
      </rPr>
      <t xml:space="preserve"> 4/ </t>
    </r>
  </si>
  <si>
    <t>Tasa</t>
  </si>
  <si>
    <t xml:space="preserve">Estimación de nacimientos </t>
  </si>
  <si>
    <r>
      <t xml:space="preserve">Tasa </t>
    </r>
    <r>
      <rPr>
        <b/>
        <vertAlign val="superscript"/>
        <sz val="11"/>
        <rFont val="Arial Narrow"/>
        <family val="2"/>
      </rPr>
      <t>2/</t>
    </r>
  </si>
  <si>
    <t>2/ Tasa por 1.000 nacimentos</t>
  </si>
  <si>
    <t>Causas de muerte materna</t>
  </si>
  <si>
    <r>
      <t xml:space="preserve">RMM </t>
    </r>
    <r>
      <rPr>
        <b/>
        <vertAlign val="superscript"/>
        <sz val="11"/>
        <rFont val="Arial Narrow"/>
        <family val="2"/>
      </rPr>
      <t>5/</t>
    </r>
  </si>
  <si>
    <t xml:space="preserve">5/: Con el fin de converger al cálculo internacional de la Razón de Muerte Materna según (CIE-10, volumen 2, págs. 148-149), mediante Resolución de la Comisión Interinstitucional de Estadísticas de Salud - CIES 001-2014, entre el Ministerio de Salud Pública, Ministerio Coordinador de Desarrollo Social, Dirección Nacional de Registro Civil, Identificación y Cedulación, Secretaría Nacional de Planificación y Desarrollo e Instituto Nacional de Estadística y Censos, se homologa el cálculo del indicador de muerte materna considerando a las muertes maternas oportunas (muertes que ocurrieron en el periodo del embarazo, parto o posparto, hasta los 42 días siguientes a la terminación del embarazo, independientemente de la duración y el sitio del embarazo) dividido para la estimación de nacimientos multiplicado por 100.000. </t>
  </si>
  <si>
    <t>SALIDAS</t>
  </si>
  <si>
    <t>Entradas, salidas y saldo bruto migratorio, periodo 2000 - 2016</t>
  </si>
  <si>
    <t>ENTRADAS, SALIDAS Y SALDO BRUTO MIGRATORIO, PERIODO 2000-2016</t>
  </si>
  <si>
    <t>INDEFINIDO*</t>
  </si>
  <si>
    <r>
      <rPr>
        <b/>
        <sz val="8"/>
        <rFont val="Arial Narrow"/>
        <family val="2"/>
      </rPr>
      <t>Fuente:</t>
    </r>
    <r>
      <rPr>
        <sz val="8"/>
        <rFont val="Arial Narrow"/>
        <family val="2"/>
      </rPr>
      <t xml:space="preserve"> INEC -</t>
    </r>
    <r>
      <rPr>
        <b/>
        <sz val="8"/>
        <rFont val="Arial Narrow"/>
        <family val="2"/>
      </rPr>
      <t xml:space="preserve"> </t>
    </r>
    <r>
      <rPr>
        <sz val="8"/>
        <rFont val="Arial Narrow"/>
        <family val="2"/>
      </rPr>
      <t>Estadística de entradas y salidas internacionales en base a registros administrativos, Años 2000-2016</t>
    </r>
  </si>
  <si>
    <r>
      <rPr>
        <b/>
        <sz val="8"/>
        <rFont val="Arial"/>
        <family val="2"/>
      </rPr>
      <t xml:space="preserve">(*) </t>
    </r>
    <r>
      <rPr>
        <sz val="8"/>
        <rFont val="Arial"/>
        <family val="2"/>
      </rPr>
      <t>En septiembre de 2016 ingresa en producción el Sistema de Migración Ecuatoriano - SIMIEC; en el cual se incorpora la categoría de indefinido en la variable sexo</t>
    </r>
  </si>
  <si>
    <t>Entradas y salidas del país de Ecuatorianos y Extranjeros, periodo 2000 - 2016</t>
  </si>
  <si>
    <t>ENTRADAS Y SALIDAS DEL PAÍS DE ECUATORIANOS Y EXTRANJEROS, PERIODO 2000 - 2016</t>
  </si>
  <si>
    <r>
      <rPr>
        <b/>
        <sz val="8"/>
        <rFont val="Arial Narrow"/>
        <family val="2"/>
      </rPr>
      <t xml:space="preserve">Fuente: </t>
    </r>
    <r>
      <rPr>
        <sz val="8"/>
        <rFont val="Arial Narrow"/>
        <family val="2"/>
      </rPr>
      <t>INEC - Estadística de entradas y salidas internacionales en base a registros administrativos, Años 2000-2016</t>
    </r>
  </si>
  <si>
    <t>Matrimonios y divorcios a nivel nacional, periodo 2000 - 2016</t>
  </si>
  <si>
    <t>Matrimonios y divorcios según residencia habitual del contrayente y del divorciado, a nivel provincial - año 2016</t>
  </si>
  <si>
    <t>MATRIMONIOS Y DIVORCIOS A NIVEL NACIONAL, PERIODO 2000 - 2016</t>
  </si>
  <si>
    <r>
      <t xml:space="preserve">Fuente: </t>
    </r>
    <r>
      <rPr>
        <sz val="8"/>
        <color indexed="8"/>
        <rFont val="Arial Narrow"/>
        <family val="2"/>
      </rPr>
      <t>INEC - Estadística de matrimonios y divorcios en base a registros administrativos 2000 - 2016</t>
    </r>
  </si>
  <si>
    <t>MATRIMONIOS Y DIVORCIOS SEGÚN RESIDENCIA HABITUAL DEL CONTRAYENTE Y DEL DIVORCIADO, A NIVEL PROVINCIAL - AÑO 2016</t>
  </si>
  <si>
    <t xml:space="preserve">  -</t>
  </si>
  <si>
    <t xml:space="preserve"> -</t>
  </si>
  <si>
    <r>
      <t xml:space="preserve">Fuente: </t>
    </r>
    <r>
      <rPr>
        <sz val="8"/>
        <color indexed="8"/>
        <rFont val="Arial Narrow"/>
        <family val="2"/>
      </rPr>
      <t>INEC - Estadística de matrimonios y divorcios en base a registros administrativos 2016</t>
    </r>
  </si>
  <si>
    <t>Tabla 1.5.3</t>
  </si>
  <si>
    <t>Tabla 1.5.4</t>
  </si>
  <si>
    <t>Tabla 1.5.5</t>
  </si>
  <si>
    <t>Tabla 1.5.6</t>
  </si>
  <si>
    <t>Sexo</t>
  </si>
  <si>
    <t>Rangos de edad</t>
  </si>
  <si>
    <t>Menos de 15 años</t>
  </si>
  <si>
    <t>15 a 17 años</t>
  </si>
  <si>
    <t>18 a 24 años</t>
  </si>
  <si>
    <t>25 a 29 años</t>
  </si>
  <si>
    <t>30 a 34 años</t>
  </si>
  <si>
    <t>35 a 39 años</t>
  </si>
  <si>
    <t>40 a 44 años</t>
  </si>
  <si>
    <t>45 a 49 años</t>
  </si>
  <si>
    <t>50 a 54 años</t>
  </si>
  <si>
    <t>55 a 59 años</t>
  </si>
  <si>
    <t>60 a 64 años</t>
  </si>
  <si>
    <t>65 a 69 años</t>
  </si>
  <si>
    <t xml:space="preserve"> 70 años y más</t>
  </si>
  <si>
    <t>Sin 
Información</t>
  </si>
  <si>
    <t>Hombres</t>
  </si>
  <si>
    <t>Mujeres</t>
  </si>
  <si>
    <r>
      <rPr>
        <b/>
        <sz val="8"/>
        <color indexed="8"/>
        <rFont val="Calibri"/>
        <family val="2"/>
      </rPr>
      <t>Fuente:</t>
    </r>
    <r>
      <rPr>
        <sz val="8"/>
        <color indexed="8"/>
        <rFont val="Calibri"/>
        <family val="2"/>
      </rPr>
      <t xml:space="preserve"> Registro Administrativo de Matrimonios. Años 1997 - 2016</t>
    </r>
  </si>
  <si>
    <t>Rangos de edad de matrimonios por sexo a nivel nacional, periodo 1997-2016</t>
  </si>
  <si>
    <t>Edad promedio</t>
  </si>
  <si>
    <t>Edad mediana</t>
  </si>
  <si>
    <r>
      <rPr>
        <b/>
        <sz val="8"/>
        <color indexed="8"/>
        <rFont val="Arial Narrow"/>
        <family val="2"/>
      </rPr>
      <t xml:space="preserve">Fuente: </t>
    </r>
    <r>
      <rPr>
        <sz val="8"/>
        <color indexed="8"/>
        <rFont val="Arial Narrow"/>
        <family val="2"/>
      </rPr>
      <t>Registro Administrativo de Matrimonios. Años 1997 - 2016</t>
    </r>
  </si>
  <si>
    <r>
      <rPr>
        <b/>
        <sz val="8"/>
        <color indexed="8"/>
        <rFont val="Arial Narrow"/>
        <family val="2"/>
      </rPr>
      <t xml:space="preserve">Nota: </t>
    </r>
    <r>
      <rPr>
        <sz val="8"/>
        <color indexed="8"/>
        <rFont val="Arial Narrow"/>
        <family val="2"/>
      </rPr>
      <t>En la Ley Reformatoria al Código Civil. Registro Oficial 526. Segundo suplemento el 19 de Junio de 2015. Art 3. sustituyase al artículo 83 por lo siguiente: "Art. 83.- Las personas que no hubierren cumplido 18 años no podrán casarse".</t>
    </r>
  </si>
  <si>
    <t>Edad promedio y edad mediana de matrimonios a nivel nacional, periodo 1997-2016</t>
  </si>
  <si>
    <t>Tabla 1.5.7</t>
  </si>
  <si>
    <r>
      <rPr>
        <b/>
        <sz val="8"/>
        <color indexed="8"/>
        <rFont val="Arial Narrow"/>
        <family val="2"/>
      </rPr>
      <t xml:space="preserve">Fuente: </t>
    </r>
    <r>
      <rPr>
        <sz val="8"/>
        <color indexed="8"/>
        <rFont val="Arial Narrow"/>
        <family val="2"/>
      </rPr>
      <t>Registro Administrativo de Divorcios. Años 1997 - 2016</t>
    </r>
  </si>
  <si>
    <t>Rangos de edad de divorcios por sexo a nivel nacional, periodo 1997-2016</t>
  </si>
  <si>
    <t>Año</t>
  </si>
  <si>
    <t>Años de Duración del Matrimonio</t>
  </si>
  <si>
    <t>1 año</t>
  </si>
  <si>
    <t>2 años</t>
  </si>
  <si>
    <t>3 años</t>
  </si>
  <si>
    <t>4 años</t>
  </si>
  <si>
    <t>5 años</t>
  </si>
  <si>
    <t>6 años</t>
  </si>
  <si>
    <t>7 años</t>
  </si>
  <si>
    <t>8 años</t>
  </si>
  <si>
    <t>9 años</t>
  </si>
  <si>
    <t>10 años</t>
  </si>
  <si>
    <t>12 años</t>
  </si>
  <si>
    <t>15 años</t>
  </si>
  <si>
    <t>20 años</t>
  </si>
  <si>
    <t>25 años</t>
  </si>
  <si>
    <t>30 años</t>
  </si>
  <si>
    <t>35 años</t>
  </si>
  <si>
    <t>40 años</t>
  </si>
  <si>
    <t>45 años</t>
  </si>
  <si>
    <t>50 años</t>
  </si>
  <si>
    <t>60 años</t>
  </si>
  <si>
    <t>70 años</t>
  </si>
  <si>
    <t>Duración del matrimonio por años a nivel nacional, periodo 1997-2016</t>
  </si>
  <si>
    <t>Mediana</t>
  </si>
  <si>
    <t>Hombre</t>
  </si>
  <si>
    <t>Mujer</t>
  </si>
  <si>
    <r>
      <rPr>
        <b/>
        <sz val="8"/>
        <rFont val="Arial Narrow"/>
        <family val="2"/>
      </rPr>
      <t xml:space="preserve">Fuente: </t>
    </r>
    <r>
      <rPr>
        <sz val="8"/>
        <rFont val="Arial Narrow"/>
        <family val="2"/>
      </rPr>
      <t>Registro Administrativo de Divorcios. Años 1997 - 2016</t>
    </r>
  </si>
  <si>
    <t>Edad promedio y edad mediana de divorcios a nivel nacional, periodo 1997-2016</t>
  </si>
  <si>
    <t>RANGOS DE EDAD DE MATRIMONIOS POR SEXO A NIVEL NACIONAL 
PERIODO 1997 - 2016</t>
  </si>
  <si>
    <t xml:space="preserve">EDAD PROMEDIO Y EDAD MEDIANA DE MATRIMONIOS A NIVEL NACIONAL 
PERIODO 1997 - 2016 </t>
  </si>
  <si>
    <r>
      <rPr>
        <b/>
        <sz val="8"/>
        <color indexed="8"/>
        <rFont val="Arial Narrow"/>
        <family val="2"/>
      </rPr>
      <t>Fuente:</t>
    </r>
    <r>
      <rPr>
        <sz val="8"/>
        <color indexed="8"/>
        <rFont val="Arial Narrow"/>
        <family val="2"/>
      </rPr>
      <t xml:space="preserve"> Registro Administrativo de Matrimonios. Años 1997 - 2016</t>
    </r>
  </si>
  <si>
    <t>PERIODO 1990 - 2016, NACIMIENTOS Y DEFUNCIONES</t>
  </si>
  <si>
    <t>2015 (sd*)</t>
  </si>
  <si>
    <t>2016 (p**)</t>
  </si>
  <si>
    <r>
      <rPr>
        <b/>
        <sz val="8"/>
        <color indexed="8"/>
        <rFont val="Arial Narrow"/>
        <family val="2"/>
      </rPr>
      <t>1/ Nacidos vivos registrados (t+n):</t>
    </r>
    <r>
      <rPr>
        <sz val="8"/>
        <color indexed="8"/>
        <rFont val="Arial Narrow"/>
        <family val="2"/>
      </rPr>
      <t xml:space="preserve"> ccorresponden a los nacidos vivos en el periodo de estudio t e inscritos en cualquier periodo posterior hasta el 31 de marzo de 2017.
Fuente: Dirección General de Registro Civil, Identificación y Cedulación.</t>
    </r>
  </si>
  <si>
    <r>
      <rPr>
        <b/>
        <sz val="8"/>
        <color theme="1"/>
        <rFont val="Arial Narrow"/>
        <family val="2"/>
      </rPr>
      <t>p**)</t>
    </r>
    <r>
      <rPr>
        <sz val="8"/>
        <color theme="1"/>
        <rFont val="Arial Narrow"/>
        <family val="2"/>
      </rPr>
      <t xml:space="preserve"> cifras provisionales: corresponden a los datos o indicadores que se generan con información de los nacidos vivos ocurridos en el 2016, y que están sujetos a ajustes por registros posteriores.</t>
    </r>
  </si>
  <si>
    <t>Importante: Leer la Nota técnica Registro de Estadísticas Vitales 2016  en el siguiente link:</t>
  </si>
  <si>
    <t>http://www.ecuadorencifras.gob.ec/documentos/web-inec/Poblacion_y_Demografia/Nacimientos_Defunciones/2016/Nota_tecnica_Registro_de_Estadisticas_Vitales_2016.pdf</t>
  </si>
  <si>
    <t xml:space="preserve"> NACIDOS VIVOS REGISTRADOS (t+1) Y TASA DE NATALIDAD (t+1) A NIVEL PROVINCIAL - 2016</t>
  </si>
  <si>
    <r>
      <t xml:space="preserve">* </t>
    </r>
    <r>
      <rPr>
        <sz val="8"/>
        <rFont val="Arial Narrow"/>
        <family val="2"/>
      </rPr>
      <t>Los datos a nivel de provincia han sido ajustados en base al DPA 2016</t>
    </r>
  </si>
  <si>
    <r>
      <rPr>
        <b/>
        <sz val="8"/>
        <color indexed="8"/>
        <rFont val="Arial Narrow"/>
        <family val="2"/>
      </rPr>
      <t>2/ Nacidos vivos registrados (t+1):</t>
    </r>
    <r>
      <rPr>
        <sz val="8"/>
        <color indexed="8"/>
        <rFont val="Arial Narrow"/>
        <family val="2"/>
      </rPr>
      <t xml:space="preserve"> corresponden a los nacidos vivos ocurridos en el año de estudio, e inscritos hasta el 31 de diciembre del año siguiente. A excepción del dato 2016 que corresponden a los nacidos vivos ocurridos en el año de estudio e inscritos hasta el 31 de marzo de 2017.</t>
    </r>
  </si>
  <si>
    <t>Importante: leer la Nota técnica Registro de Estadísticas Vitales 2016 en el siguiente link:</t>
  </si>
  <si>
    <r>
      <rPr>
        <b/>
        <sz val="8"/>
        <rFont val="Arial Narrow"/>
        <family val="2"/>
      </rPr>
      <t>Fuente:</t>
    </r>
    <r>
      <rPr>
        <sz val="8"/>
        <rFont val="Arial Narrow"/>
        <family val="2"/>
      </rPr>
      <t xml:space="preserve"> INEC - Estadística de Nacimientos y Defunciones en base a registros administrativos 2016.</t>
    </r>
  </si>
  <si>
    <t>NÚMERO DE NACIDOS VIVOS REGISTRADOS (t+1) Y TASA ESPECÍFICA DE NACIDOS VIVOS REGISTRADOS (t+1) DE MUJERES ADOLESCENTES A NIVEL NACIONAL, PERIODO 1990-2016</t>
  </si>
  <si>
    <t>10 -19 años</t>
  </si>
  <si>
    <t>12 -17 años</t>
  </si>
  <si>
    <r>
      <rPr>
        <b/>
        <sz val="8"/>
        <color indexed="8"/>
        <rFont val="Arial Narrow"/>
        <family val="2"/>
      </rPr>
      <t>1/ Nacidos vivos registrados (t+1):</t>
    </r>
    <r>
      <rPr>
        <sz val="8"/>
        <color indexed="8"/>
        <rFont val="Arial Narrow"/>
        <family val="2"/>
      </rPr>
      <t xml:space="preserve"> corresponden a los nacidos vivos ocurridos en el año de estudio, e inscritos hasta el 31 de diciembre del año siguiente. A excepción del dato 2016 que corresponden a los nacidos vivos ocurridos en el año de estudio e inscritos hasta el 31 de marzo de 2017.</t>
    </r>
  </si>
  <si>
    <t>Importante: Leer la Nota técnica Registro de Estadísticas Vitales 2016 en el siguiente link:</t>
  </si>
  <si>
    <r>
      <rPr>
        <b/>
        <sz val="8"/>
        <rFont val="Arial Narrow"/>
        <family val="2"/>
      </rPr>
      <t>Fuente:</t>
    </r>
    <r>
      <rPr>
        <sz val="8"/>
        <rFont val="Arial Narrow"/>
        <family val="2"/>
      </rPr>
      <t xml:space="preserve"> INEC - Estadística de Nacimientos y Defunciones en base a registros administrativos 1990-2016.</t>
    </r>
  </si>
  <si>
    <t>PORCENTAJE DE NACIDOS VIVOS REGISTRADOS (t+1), SEGÚN ASISTENCIA DE PERSONAL MÉDICO EN EL PARTO A NIVEL NACIONAL, PERIODO 1990-2016</t>
  </si>
  <si>
    <t>Sin información</t>
  </si>
  <si>
    <r>
      <rPr>
        <b/>
        <sz val="8"/>
        <color indexed="8"/>
        <rFont val="Arial Narrow"/>
        <family val="2"/>
      </rPr>
      <t xml:space="preserve">1/ Nacidos vivos registrados (t+1): </t>
    </r>
    <r>
      <rPr>
        <sz val="8"/>
        <color indexed="8"/>
        <rFont val="Arial Narrow"/>
        <family val="2"/>
      </rPr>
      <t>corresponden a los nacidos vivos ocurridos en el año de estudio, e inscritos hasta el 31 de diciembre del año siguiente. A excepción del dato 2016 que corresponden a los nacidos vivos ocurridos en el año de estudio e inscritos hasta el 31 de marzo de 2017.</t>
    </r>
  </si>
  <si>
    <r>
      <rPr>
        <b/>
        <sz val="8"/>
        <color indexed="8"/>
        <rFont val="Arial Narrow"/>
        <family val="2"/>
      </rPr>
      <t>Fuente:</t>
    </r>
    <r>
      <rPr>
        <sz val="8"/>
        <color indexed="8"/>
        <rFont val="Arial Narrow"/>
        <family val="2"/>
      </rPr>
      <t xml:space="preserve"> INEC - Estadística de Nacimientos y Defunciones en base a registros administrtivos 1990-2016.</t>
    </r>
  </si>
  <si>
    <t xml:space="preserve"> NÚMERO DE DEFUNCIONES, MASCULINA, FEMENINA, INFANTIL, MATERNA, TASA DE MORTALIDAD GENERAL, INFANTIL Y RAZÓN DE MORTALIDAD MATERNA A NIVEL NACIONAL, 
PERIODO 1990 - 2016</t>
  </si>
  <si>
    <t>http://www.ecuadorencifras.gob.ec/documentos/web-inec/Poblacion_y_Demografia/Nacimientos_Defunciones/2016/RMM_Nota_metodologica_INEC_2016.pdf</t>
  </si>
  <si>
    <r>
      <rPr>
        <b/>
        <sz val="8"/>
        <color indexed="8"/>
        <rFont val="Arial Narrow"/>
        <family val="2"/>
      </rPr>
      <t>Fuente</t>
    </r>
    <r>
      <rPr>
        <sz val="8"/>
        <color indexed="8"/>
        <rFont val="Arial Narrow"/>
        <family val="2"/>
      </rPr>
      <t>: INEC - Estadística de Nacimientos y Defunciones en base a registros administrativos 1990-2016.</t>
    </r>
  </si>
  <si>
    <t>NÚMERO DE DEFUNCIONES, MASCULINA, FEMENINA,  INFANTIL, MATERNA, TASA DE MORTALIDAD GENERAL, INFANTIL Y RAZÓN DE MORTALIDAD MATERNA A NIVEL PROVINCIAL - 2016</t>
  </si>
  <si>
    <r>
      <rPr>
        <b/>
        <sz val="8"/>
        <color indexed="8"/>
        <rFont val="Arial Narrow"/>
        <family val="2"/>
      </rPr>
      <t>Nota 3:</t>
    </r>
    <r>
      <rPr>
        <sz val="8"/>
        <color indexed="8"/>
        <rFont val="Arial Narrow"/>
        <family val="2"/>
      </rPr>
      <t xml:space="preserve"> Los datos a nivel de provincia han sido ajustados en base al DPA 2016</t>
    </r>
  </si>
  <si>
    <r>
      <rPr>
        <b/>
        <sz val="8"/>
        <color indexed="8"/>
        <rFont val="Arial Narrow"/>
        <family val="2"/>
      </rPr>
      <t>Fuente</t>
    </r>
    <r>
      <rPr>
        <sz val="8"/>
        <color indexed="8"/>
        <rFont val="Arial Narrow"/>
        <family val="2"/>
      </rPr>
      <t>: INEC - Estadística de Nacimientos y Defunciones en base a registros administrativos 2016.</t>
    </r>
  </si>
  <si>
    <t>NÚMERO DE MUERTES FETALES POR SEXO A NIVEL NACIONAL, PERIODO 1997 - 2016</t>
  </si>
  <si>
    <r>
      <rPr>
        <b/>
        <sz val="8"/>
        <color indexed="8"/>
        <rFont val="Arial Narrow"/>
        <family val="2"/>
      </rPr>
      <t>Fuente</t>
    </r>
    <r>
      <rPr>
        <sz val="8"/>
        <color indexed="8"/>
        <rFont val="Arial Narrow"/>
        <family val="2"/>
      </rPr>
      <t>: INEC - Estadística de Nacimientos y Defunciones en base a registros administrativos 1997-2016.</t>
    </r>
  </si>
  <si>
    <t>NÚMERO DE MUERTES FETALES POR SEXO A NIVEL PROVINCIAL - 2016</t>
  </si>
  <si>
    <t>PRINCIPALES CAUSAS  DE MORTALIDAD GENERAL, AÑO 2016</t>
  </si>
  <si>
    <t>Población estimada 2016</t>
  </si>
  <si>
    <t xml:space="preserve"> Enfermedades isquémicas del corazón</t>
  </si>
  <si>
    <t xml:space="preserve"> Diabetes Mellitus</t>
  </si>
  <si>
    <t xml:space="preserve"> Enfermedades cerebrovasculares</t>
  </si>
  <si>
    <t xml:space="preserve"> Enfermedades hipertensivas</t>
  </si>
  <si>
    <t xml:space="preserve"> Influenza y neumonía</t>
  </si>
  <si>
    <t xml:space="preserve"> Accidentes de transporte terrestre</t>
  </si>
  <si>
    <t xml:space="preserve"> Cirrosis y otras enfermedades del hígado</t>
  </si>
  <si>
    <t xml:space="preserve"> Enfermedades del sistema urinario</t>
  </si>
  <si>
    <t xml:space="preserve"> Enfermedades crónicas de las vías respiratorias inferiores</t>
  </si>
  <si>
    <t xml:space="preserve"> Neoplasia maligna del estómago</t>
  </si>
  <si>
    <t xml:space="preserve"> Ciertas afecciones originadas en el período prenatal</t>
  </si>
  <si>
    <t xml:space="preserve"> Lesiones autoinflingidas intencionalmente (Suicidio)</t>
  </si>
  <si>
    <t xml:space="preserve"> Neoplasia maligna del tejido linfático, hematopoyético y afinies</t>
  </si>
  <si>
    <t xml:space="preserve"> Malformaciones congénitas, deformidades y anomalías cromosómicas</t>
  </si>
  <si>
    <t xml:space="preserve"> Neoplasia maligna de la próstata</t>
  </si>
  <si>
    <t xml:space="preserve"> Insuficiencia cardíaca, complicaciones y enfermedades mal definidas</t>
  </si>
  <si>
    <t xml:space="preserve"> Agresiones (Homicidios)</t>
  </si>
  <si>
    <t xml:space="preserve"> Edema pulmonar y otras enfermedades respiratorias que afectan al intersticio</t>
  </si>
  <si>
    <t xml:space="preserve"> Neoplasia maligna del colon, sigmoide, recto y ano</t>
  </si>
  <si>
    <t xml:space="preserve"> Enfermedad por virus de la inmunodeficiencia (VIH)</t>
  </si>
  <si>
    <t xml:space="preserve"> Neoplasia maligna del útero</t>
  </si>
  <si>
    <t xml:space="preserve"> Neoplasia maligna de la tráquea, bronquios y pulmón</t>
  </si>
  <si>
    <t xml:space="preserve"> Neoplasia maligna del hígado y de las vías biliares</t>
  </si>
  <si>
    <t xml:space="preserve"> Desnutrición y anemias nutricionales</t>
  </si>
  <si>
    <t xml:space="preserve"> Neoplasia maligna de la mama</t>
  </si>
  <si>
    <t xml:space="preserve"> Resto de causas</t>
  </si>
  <si>
    <t>R00-R99</t>
  </si>
  <si>
    <t xml:space="preserve"> Causas mal definidas</t>
  </si>
  <si>
    <r>
      <rPr>
        <b/>
        <sz val="8"/>
        <color indexed="8"/>
        <rFont val="Arial Narrow"/>
        <family val="2"/>
      </rPr>
      <t xml:space="preserve">Fuente: </t>
    </r>
    <r>
      <rPr>
        <sz val="8"/>
        <color indexed="8"/>
        <rFont val="Arial Narrow"/>
        <family val="2"/>
      </rPr>
      <t>INEC - Registro estadístico de nacimientos y defunciones 2016.</t>
    </r>
  </si>
  <si>
    <t xml:space="preserve">En el año 2016 se registraron 6.513 muertes a causa de Enfermedades isquémicas del corazón, convirtiéndose en la principal causa de mortalidad general con un porcentaje de 9,65%. Diabetes Mellitus,  es la segunda causa de muerte con un porcentaje de 7,27%. En el mismo año, la Neoplasia maligna del hígado y de las vías biliares con 1.03% y la Desnutrición y anemias nutricionales con 1.01% , se registran como una de las causa de menor ocurrencia. 
</t>
  </si>
  <si>
    <t>PRINCIPALES CAUSAS DE MORTALIDAD MASCULINA, AÑO 2016</t>
  </si>
  <si>
    <t xml:space="preserve"> Caidas accidentales</t>
  </si>
  <si>
    <t xml:space="preserve"> Accidentes que obstruyen la respiración</t>
  </si>
  <si>
    <t>W65-W74</t>
  </si>
  <si>
    <t xml:space="preserve"> Ahogamiento y sumersión accidentales</t>
  </si>
  <si>
    <r>
      <rPr>
        <b/>
        <sz val="8"/>
        <color indexed="8"/>
        <rFont val="Arial Narrow"/>
        <family val="2"/>
      </rPr>
      <t>Fuente:</t>
    </r>
    <r>
      <rPr>
        <sz val="8"/>
        <color indexed="8"/>
        <rFont val="Arial Narrow"/>
        <family val="2"/>
      </rPr>
      <t xml:space="preserve"> INEC - Registro estadístico de nacimientos y defunciones 2016.</t>
    </r>
  </si>
  <si>
    <t xml:space="preserve">En el año 2016 la principal causa de mortalidad masculina recae sobre las enfermedades isquémicas del corazón con un total de 3.747 muertes, alcanzando el 10,15%. accidentes de transporte terrestre con un total de 2.332 defunciones, es la segunda causa de muerte con un 6,32% del total de defunciones. En el mismo año, los accidentes que obstruyen la respiración se registran como la causa de menor ocurrencia con un total de 309 defunciones, como consecuencia genera un porcentaje bajo de 0,84%. </t>
  </si>
  <si>
    <t>PRINCIPALES CAUSAS DE MORTALIDAD FEMENINA, AÑO 2016</t>
  </si>
  <si>
    <t xml:space="preserve"> Demencia y enfermedad de Alzheimer</t>
  </si>
  <si>
    <t xml:space="preserve"> Enfermedades del sistema osteomuscular y tejido conjuntivo</t>
  </si>
  <si>
    <t xml:space="preserve"> Neoplasias benignas in situ y de comportamiento incierto</t>
  </si>
  <si>
    <t xml:space="preserve">En el año 2016, la principal causa de mortalidad  femenina recae sobre las Enfermedades isquémicas del corazón con un total de 2.766 alcanzando un porcentaje de 9,04%. Diabetes Mellitus con un total de 2.628 defunciones es la segunda causa de muerte con un porcentaje de 8,59%. En el mismo año,  las lesiones autoinflingidas intencionalmente (suicidio) se registra como la causa de menor ocurrencia con un total de 266 defunciones, como consecuencia genera un porcentaje de 0,87%.
</t>
  </si>
  <si>
    <t>PRINCIPALES CAUSAS DE MORTALIDAD INFANTIL, AÑO 2016</t>
  </si>
  <si>
    <t>Total de defunciones de menores de 1 año</t>
  </si>
  <si>
    <t>P07 Trastornos relacionados con la duración corta de la gestación y con bajo peso al nacer, no clasificados en otra pa</t>
  </si>
  <si>
    <t>P01</t>
  </si>
  <si>
    <t>P01 Feto y recién nacido afectados por complicaciones maternas del embarazo</t>
  </si>
  <si>
    <t>Q20 Malformaciones congénitas de las cámaras cardíacas y sus conexiones</t>
  </si>
  <si>
    <t>W79 Inhalación e ingestión de alimento que causa obstrucción de las vías respiratorias</t>
  </si>
  <si>
    <t>Q04</t>
  </si>
  <si>
    <t>Q04 Otras malformaciones congénitas del encéfalo</t>
  </si>
  <si>
    <t>P91</t>
  </si>
  <si>
    <t>P91 Otras alteraciones cerebrales del recién nacido</t>
  </si>
  <si>
    <r>
      <t xml:space="preserve">Fuente: </t>
    </r>
    <r>
      <rPr>
        <sz val="8"/>
        <color indexed="8"/>
        <rFont val="Arial Narrow"/>
        <family val="2"/>
      </rPr>
      <t>INEC - Registro estadístico de nacimientos y defunciones 2016.</t>
    </r>
  </si>
  <si>
    <t xml:space="preserve">En el año 2016, la principal causa de mortalidad  infantil es la dificultad respiratoria del recién nacido, con un total de 484 defunciones distribuidas en 284 para el caso de hombres y 200 para el caso de mujeres, lo que representa un total de 15,91%. La segunda causa de muerte infantil fue la sepsis bacteriana del recién nacido, distribuidas en 122 para el caso de hombres y 95 para el caso de mujeres, representando un total de 7,13%. En el mismo año, las malformaciones congénitas de las válvulas aórtica y mitral se registra como la causa de menor ocurrencia con un total de 18 defunciones, lo que genera un porcentaje de 0,59%. 
</t>
  </si>
  <si>
    <t>PRINCIPALES CAUSAS DE MUERTE MATERNA, AÑO 2016</t>
  </si>
  <si>
    <t>En el año 2016 la principal causa de mortalidad materna recae sobre las causas obstétricas directas que agrupa los códigos de causa O00-O94 con un total de 98 defunciones, alcanzando un porcentaje total de 76,68%. Las causas obstétricas indirectas que agrupan los códigos de causa O98-O99 con 34 defunciones es la segunda causa de muerte materna, alcanzando un porcentaje total de 25,56%. Las causas de muerte materna tardía que agrupan los códigos de causa O96-O97 con 21 defunciones es la tercera causa de muerte materna, alcanzando un porcentaje total de 13,64% y las causas de muerte obstétrica no especificada con código 095 se muestran aisladas de las causas directas e indirectas por su característica obstétrica desconocida con un total de 1 defuncion alcanzando un porcentaje de 0.75%.</t>
  </si>
  <si>
    <r>
      <rPr>
        <b/>
        <sz val="8"/>
        <rFont val="Arial Narrow"/>
        <family val="2"/>
      </rPr>
      <t>Importante:</t>
    </r>
    <r>
      <rPr>
        <sz val="8"/>
        <rFont val="Arial Narrow"/>
        <family val="2"/>
      </rPr>
      <t xml:space="preserve"> Leer la Nota técnica Registro de Estadísticas Vitales 2016  en el siguiente link:</t>
    </r>
  </si>
  <si>
    <t>Nacidos vivos registrados (t+n) y tasa de natalidad (t+n) a nivel nacional, periodo 1990 - 2016</t>
  </si>
  <si>
    <r>
      <rPr>
        <b/>
        <sz val="8"/>
        <rFont val="Arial Narrow"/>
        <family val="2"/>
      </rPr>
      <t>Fuente:</t>
    </r>
    <r>
      <rPr>
        <sz val="8"/>
        <rFont val="Arial Narrow"/>
        <family val="2"/>
      </rPr>
      <t xml:space="preserve"> INEC - Estadística de Nacimientos y Defunciones en base a registros administrtivos 1990-2016.</t>
    </r>
  </si>
  <si>
    <t>Nacidos vivos registrados (t+1) y tasa de natalidad (t+1) a nivel provincial, año 2016</t>
  </si>
  <si>
    <t>Porcentaje de nacidos vivos registrados (t+1), según asistencia de personal médico en el parto a nivel nacional, periodo 1990-2016</t>
  </si>
  <si>
    <t>Número de nacidos vivos registrados (t+1) y tasa específica de nacidos vivos registrados (t+1) de mujeres adolescentes a nivel nacional, periodo 1990-2016</t>
  </si>
  <si>
    <t>Número de defunciones, masculina, femenina, infantil, materna, tasa de mortalidad general, infantil y razón de mortalidad materna a nivel nacional, 
periodo 1990 - 2016</t>
  </si>
  <si>
    <t>Número de defunciones, masculina, femenina,  infantil, materna, tasa de mortalidad general, infantil y razón de mortalidad materna a nivel provincial, año 2016</t>
  </si>
  <si>
    <t>Número de muertes fetales por sexo a nivel nacional, periodo 1997 - 2016</t>
  </si>
  <si>
    <t>Número de muertes fetales por sexo a nivel provincial, año 2016</t>
  </si>
  <si>
    <t>Principales causas  de mortalidad general año 2016</t>
  </si>
  <si>
    <t>Principales causas de mortalidad masculina año 2016</t>
  </si>
  <si>
    <t>Principales causas de mortalidad femenina año 2016</t>
  </si>
  <si>
    <t>Principales causas de mortalidad infantil, año 2016</t>
  </si>
  <si>
    <t>Principales causas de muerte materna, año 2016</t>
  </si>
  <si>
    <t>PROYECCIÓN DE LA POBLACIÓN SEGÚN PROVINCIA POR GRUPOS ETARIOS, AÑO 2010</t>
  </si>
  <si>
    <t>Proyecciones poblacionales del Ecuador, a partir del VII Censo de Población y VI de Vivienda 2010</t>
  </si>
  <si>
    <t>GRUPOS ETARIOS</t>
  </si>
  <si>
    <t>&lt; 1 año</t>
  </si>
  <si>
    <t>1 - 4</t>
  </si>
  <si>
    <t>5 - 9</t>
  </si>
  <si>
    <t>10 - 14</t>
  </si>
  <si>
    <t>15 - 19</t>
  </si>
  <si>
    <t>20 - 24</t>
  </si>
  <si>
    <t>25 - 29</t>
  </si>
  <si>
    <t>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</si>
  <si>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</si>
  <si>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</si>
  <si>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</si>
  <si>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</si>
  <si>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</si>
  <si>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</si>
  <si>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</si>
  <si>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</si>
  <si>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75 - 79</t>
  </si>
  <si>
    <t>80 y más</t>
  </si>
  <si>
    <r>
      <t>Fuente:</t>
    </r>
    <r>
      <rPr>
        <sz val="8"/>
        <rFont val="Arial Narrow"/>
        <family val="2"/>
      </rPr>
      <t xml:space="preserve"> INEC - Proyecciones poblacionales del Ecuador, a partir del VII censo de población y VI de Vivienda 2010, actualizadas a la División Político Administrativa 2015.</t>
    </r>
  </si>
  <si>
    <t>PROYECCIÓN DE LA POBLACIÓN SEGÚN PROVINCIA POR GRUPOS ETARIOS, AÑO 2011</t>
  </si>
  <si>
    <t xml:space="preserve">PROYECCIÓN DE LA POBLACIÓN SEGÚN PROVINCIA POR GRUPOS ETARIOS, AÑO 2012 </t>
  </si>
  <si>
    <t xml:space="preserve">PROYECCIÓN DE LA POBLACIÓN SEGÚN PROVINCIA POR GRUPOS ETARIOS, AÑO 2013 </t>
  </si>
  <si>
    <t>PROYECCIÓN DE LA POBLACIÓN SEGÚN PROVINCIA POR GRUPOS ETARIOS, AÑO 2014</t>
  </si>
  <si>
    <t>PROYECCIÓN DE LA POBLACIÓN SEGÚN PROVINCIA POR GRUPOS ETARIOS, AÑO 2015</t>
  </si>
  <si>
    <t>PROYECCIÓN DE LA POBLACIÓN SEGÚN PROVINCIA POR GRUPOS ETARIOS, AÑO 2016</t>
  </si>
  <si>
    <t xml:space="preserve">PROYECCIÓN DE LA POBLACIÓN SEGÚN PROVINCIA POR GRUPOS ETARIOS, AÑO 2017 </t>
  </si>
  <si>
    <t xml:space="preserve">PROYECCIÓN DE LA POBLACIÓN SEGÚN PROVINCIA POR GRUPOS ETARIOS, AÑO 2018 </t>
  </si>
  <si>
    <t xml:space="preserve">PROYECCIÓN DE LA POBLACIÓN SEGÚN PROVINCIA POR GRUPOS ETARIOS, AÑO 2019 </t>
  </si>
  <si>
    <t xml:space="preserve">PROYECCIÓN DE LA POBLACIÓN SEGÚN PROVINCIA POR GRUPOS ETARIOS, AÑO 2020 </t>
  </si>
  <si>
    <t>PROYECCIÓN POBLACIÓN SEGÚN GRUPOS ETARIOS POR SEXO A NIVEL NACIONAL, PERIODO 2010 - 2020</t>
  </si>
  <si>
    <t xml:space="preserve"> 1  -  4</t>
  </si>
  <si>
    <t xml:space="preserve"> 5  -  9</t>
  </si>
  <si>
    <t xml:space="preserve"> 10 - 14</t>
  </si>
  <si>
    <t xml:space="preserve"> 15 - 19</t>
  </si>
  <si>
    <t xml:space="preserve"> 20 - 24</t>
  </si>
  <si>
    <t xml:space="preserve"> 25 - 29</t>
  </si>
  <si>
    <t xml:space="preserve"> 30 - 34</t>
  </si>
  <si>
    <t xml:space="preserve"> 80 y Más</t>
  </si>
  <si>
    <t xml:space="preserve">PROYECCIÓN POBLACIÓN SEGÚN GRUPOS ETARIOS POR SEXO A NIVEL URBANO, PERIODO 2010 - 2020  </t>
  </si>
  <si>
    <t>PROYECCIÓN POBLACIÓN SEGÚN GRUPOS ETARIOS POR SEXO A NIVEL RURAL, PERIODO 2010 - 2020</t>
  </si>
  <si>
    <t>Tabla  1.1.5</t>
  </si>
  <si>
    <t>PROYECCIÓN DE PRINCIPALES INDICADORES DEMOGRÁFICOS A NIVEL NACIONAL Y PROVINCIAL, PERIODO 2010 - 2020</t>
  </si>
  <si>
    <t>INDICADORES DEMOGRÁFICOS NACIONALES</t>
  </si>
  <si>
    <t>Demographic indicators</t>
  </si>
  <si>
    <t>POBLACIÓN (A MITAD DEL AÑO)</t>
  </si>
  <si>
    <t>AMBOS SEXOS</t>
  </si>
  <si>
    <t>% DE POBLACIÓN:</t>
  </si>
  <si>
    <t>0-14 AÑOS</t>
  </si>
  <si>
    <t>15-64 AÑOS</t>
  </si>
  <si>
    <t>65 Y MÁS</t>
  </si>
  <si>
    <t>RELACIÓN DE DEPENDENCIA (POR 100)*</t>
  </si>
  <si>
    <t>EDAD MEDIANA DE LA POBLACIÓN</t>
  </si>
  <si>
    <t>RAZÓN DE SEXOS (POR 100)**</t>
  </si>
  <si>
    <t>RELACIÓN ADULTOS MAYORES/ JÓVENES (POR 100)***</t>
  </si>
  <si>
    <t>RELACIÓN NIÑOS/MUJERES (POR 100)****</t>
  </si>
  <si>
    <t>% DE MUJERES EN EDAD FÉRTIL*****</t>
  </si>
  <si>
    <t xml:space="preserve">                    *Relación de dependencia =( (población de 0-14 más población de 65 y más)/ población de 15-64 años) * 100</t>
  </si>
  <si>
    <t xml:space="preserve">                    **Razón de sexos  =  (población masculina / población femenina)*100</t>
  </si>
  <si>
    <t xml:space="preserve">                    ***Relación adultos mayores/ jóvenes = (población de  65 y más / población de 0-14) * 100</t>
  </si>
  <si>
    <t xml:space="preserve">                    ****Relación niños/mujeres = (población de 0-4 / población femenina de 15-49) * 100</t>
  </si>
  <si>
    <t xml:space="preserve">                    *****Porcentaje de mujeres en edad fértil = (población femenina de 15-49 / población femenina total ) * 100</t>
  </si>
  <si>
    <t>INDICADORES DEMOGRÁFICOS 
AZUAY</t>
  </si>
  <si>
    <t>INDICADORES DEMOGRÁFICOS 
BOLÍVAR</t>
  </si>
  <si>
    <t>INDICADORES DEMOGRÁFICOS 
CAÑAR</t>
  </si>
  <si>
    <t>INDICADORES DEMOGRÁFICOS 
CARCHI</t>
  </si>
  <si>
    <t>INDICADORES DEMOGRÁFICOS 
COTOPAXI</t>
  </si>
  <si>
    <t>INDICADORES DEMOGRÁFICOS 
CHIMBORAZO</t>
  </si>
  <si>
    <t>INDICADORES DEMOGRÁFICOS 
EL ORO</t>
  </si>
  <si>
    <t>INDICADORES DEMOGRÁFICOS 
ESMERALDAS</t>
  </si>
  <si>
    <t>INDICADORES DEMOGRÁFICOS 
GUAYAS</t>
  </si>
  <si>
    <t>INDICADORES DEMOGRÁFICOS 
IMBABURA</t>
  </si>
  <si>
    <t>INDICADORES DEMOGRÁFICOS 
LOJA</t>
  </si>
  <si>
    <t>INDICADORES DEMOGRÁFICOS 
LOS RÍOS</t>
  </si>
  <si>
    <t>INDICADORES DEMOGRÁFICOS 
MANABÍ</t>
  </si>
  <si>
    <t>INDICADORES DEMOGRÁFICOS 
MORONA SANTIAGO</t>
  </si>
  <si>
    <t>INDICADORES DEMOGRÁFICOS 
NAPO</t>
  </si>
  <si>
    <t>INDICADORES DEMOGRÁFICOS 
PASTAZA</t>
  </si>
  <si>
    <t>INDICADORES DEMOGRÁFICOS 
PICHINCHA</t>
  </si>
  <si>
    <t>INDICADORES DEMOGRÁFICOS 
TUNGURAHUA</t>
  </si>
  <si>
    <t>INDICADORES DEMOGRÁFICOS 
ZAMORA CHINCHIPE</t>
  </si>
  <si>
    <t>INDICADORES DEMOGRÁFICOS 
GALÁPAGOS</t>
  </si>
  <si>
    <t>INDICADORES DEMOGRÁFICOS 
SUCUMBÍOS</t>
  </si>
  <si>
    <t>INDICADORES DEMOGRÁFICOS 
ORELLANA</t>
  </si>
  <si>
    <t>INDICADORES DEMOGRÁFICOS 
SANTO DOMINGO DE LOS TSÁCHILAS</t>
  </si>
  <si>
    <t>INDICADORES DEMOGRÁFICOS 
SANTA ELENA</t>
  </si>
  <si>
    <t>SANTO DOMINGO DE LOS TSÀCHILAS</t>
  </si>
  <si>
    <t>ESPERANZA DE VIDA POR SEXO A NIVEL PROVINCIAL PERIODO 2010 - 2020</t>
  </si>
  <si>
    <t xml:space="preserve">PROVINCIAS  </t>
  </si>
  <si>
    <t>Tabla 1.1.1 (2010-2011)</t>
  </si>
  <si>
    <t>Tabla 1.1.1 (2012-2013)</t>
  </si>
  <si>
    <t>Tabla 1.1.1 (2014-2015)</t>
  </si>
  <si>
    <t>Tabla 1.1.1 (2016-2017)</t>
  </si>
  <si>
    <t>Tabla 1.1.1 (2018-2019)</t>
  </si>
  <si>
    <t>Tabla 1.1.1 (2020)</t>
  </si>
  <si>
    <t>EDAD PROMEDIO Y EDAD MEDIANA DE DIVORCIOS A NIVEL NACIONAL 
PERIODO 1997-2016</t>
  </si>
  <si>
    <t>RANGO DE EDAD DE DIVORCIOS POR SEXO A NIVEL NACIONAL 
PERIODO 1997 - 2016</t>
  </si>
  <si>
    <t>DURACIÓN DEL MATRIMONIO POR AÑOS
PERIODO 1997 - 2016</t>
  </si>
  <si>
    <t>TASA GLOBAL DE FECUNDIDAD SEGÚN PROVINCIA PERÍODO 2010 - 2020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</si>
</sst>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 #,##0.00_ ;_ * \-#,##0.00_ ;_ * &quot;-&quot;??_ ;_ @_ "/>
    <numFmt numFmtId="164" formatCode="_(* #,##0_);_(* \(#,##0\);_(* &quot;-&quot;_);_(@_)"/>
    <numFmt numFmtId="165" formatCode="_(&quot;$&quot;\ * #,##0.00_);_(&quot;$&quot;\ * \(#,##0.00\);_(&quot;$&quot;\ * &quot;-&quot;??_);_(@_)"/>
    <numFmt numFmtId="166" formatCode="_(* #,##0.00_);_(* \(#,##0.00\);_(* &quot;-&quot;??_);_(@_)"/>
    <numFmt numFmtId="167" formatCode="_-* #,##0.00\ _€_-;\-* #,##0.00\ _€_-;_-* &quot;-&quot;??\ _€_-;_-@_-"/>
    <numFmt numFmtId="168" formatCode="#,##0.0"/>
    <numFmt numFmtId="169" formatCode="0.0"/>
    <numFmt numFmtId="170" formatCode="_(* #,##0_);_(* \(#,##0\);_(* &quot;-&quot;??_);_(@_)"/>
    <numFmt numFmtId="171" formatCode="0.0%"/>
    <numFmt numFmtId="172" formatCode="General_)"/>
    <numFmt numFmtId="173" formatCode="&quot;$&quot;\ #,##0.00"/>
    <numFmt numFmtId="174" formatCode="_(&quot;R$ &quot;* #,##0_);_(&quot;R$ &quot;* \(#,##0\);_(&quot;R$ &quot;* &quot;-&quot;_);_(@_)"/>
    <numFmt numFmtId="175" formatCode="_(&quot;R$ &quot;* #,##0.00_);_(&quot;R$ &quot;* \(#,##0.00\);_(&quot;R$ &quot;* &quot;-&quot;??_);_(@_)"/>
    <numFmt numFmtId="176" formatCode="_-* #,##0.00\ &quot;pta&quot;_-;\-* #,##0.00\ &quot;pta&quot;_-;_-* &quot;-&quot;??\ &quot;pta&quot;_-;_-@_-"/>
    <numFmt numFmtId="177" formatCode="###0"/>
    <numFmt numFmtId="178" formatCode="[$-300A]General"/>
    <numFmt numFmtId="179" formatCode="_ [$€-2]\ * #,##0.00_ ;_ [$€-2]\ * \-#,##0.00_ ;_ [$€-2]\ * &quot;-&quot;??_ "/>
    <numFmt numFmtId="180" formatCode="[$-F400]h:mm:ss\ AM/PM"/>
    <numFmt numFmtId="181" formatCode="_-* #,##0.00\ _$_-;\-* #,##0.00\ _$_-;_-* &quot;-&quot;??\ _$_-;_-@_-"/>
  </numFmts>
  <fonts count="150">
    <font>
      <sz val="11"/>
      <color theme="1"/>
      <name val="Calibri"/>
      <family val="2"/>
      <scheme val="minor"/>
    </font>
    <font>
      <sz val="10"/>
      <name val="Arial"/>
      <family val="2"/>
    </font>
    <font>
      <sz val="10"/>
      <name val="Times New Roman"/>
      <family val="1"/>
    </font>
    <font>
      <sz val="11"/>
      <color indexed="8"/>
      <name val="Calibri"/>
      <family val="2"/>
    </font>
    <font>
      <sz val="10"/>
      <name val="Courier"/>
      <family val="3"/>
    </font>
    <font>
      <b/>
      <sz val="11"/>
      <name val="Arial"/>
      <family val="2"/>
    </font>
    <font>
      <sz val="11"/>
      <name val="Arial"/>
      <family val="2"/>
    </font>
    <font>
      <sz val="8"/>
      <name val="Arial"/>
      <family val="2"/>
    </font>
    <font>
      <sz val="8"/>
      <color indexed="8"/>
      <name val="Arial"/>
      <family val="2"/>
    </font>
    <font>
      <b/>
      <sz val="8"/>
      <color indexed="8"/>
      <name val="Arial"/>
      <family val="2"/>
    </font>
    <font>
      <sz val="8"/>
      <name val="Times New Roman"/>
      <family val="1"/>
    </font>
    <font>
      <sz val="9"/>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
      <color indexed="16"/>
      <name val="Courier"/>
      <family val="3"/>
    </font>
    <font>
      <sz val="1"/>
      <color indexed="8"/>
      <name val="Courier"/>
      <family val="3"/>
    </font>
    <font>
      <sz val="1"/>
      <color indexed="16"/>
      <name val="Courier"/>
      <family val="3"/>
    </font>
    <font>
      <i/>
      <sz val="1"/>
      <color indexed="16"/>
      <name val="Courier"/>
      <family val="3"/>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2"/>
      <name val="Courier"/>
      <family val="3"/>
    </font>
    <font>
      <b/>
      <sz val="11"/>
      <color indexed="63"/>
      <name val="Calibri"/>
      <family val="2"/>
    </font>
    <font>
      <b/>
      <sz val="18"/>
      <color indexed="56"/>
      <name val="Cambria"/>
      <family val="2"/>
    </font>
    <font>
      <sz val="11"/>
      <color indexed="10"/>
      <name val="Calibri"/>
      <family val="2"/>
    </font>
    <font>
      <sz val="6"/>
      <color indexed="8"/>
      <name val="Arial"/>
      <family val="2"/>
    </font>
    <font>
      <sz val="6"/>
      <name val="Arial"/>
      <family val="2"/>
    </font>
    <font>
      <u val="single"/>
      <sz val="11"/>
      <color theme="10"/>
      <name val="Calibri"/>
      <family val="2"/>
    </font>
    <font>
      <u val="single"/>
      <sz val="11"/>
      <color theme="10"/>
      <name val="Calibri"/>
      <family val="2"/>
      <scheme val="minor"/>
    </font>
    <font>
      <b/>
      <sz val="11"/>
      <color theme="1"/>
      <name val="Aharoni"/>
      <family val="2"/>
    </font>
    <font>
      <sz val="12"/>
      <color theme="1"/>
      <name val="Arial"/>
      <family val="2"/>
    </font>
    <font>
      <sz val="11"/>
      <color theme="1"/>
      <name val="Arial"/>
      <family val="2"/>
    </font>
    <font>
      <b/>
      <sz val="11"/>
      <color theme="1"/>
      <name val="Calibri"/>
      <family val="2"/>
      <scheme val="minor"/>
    </font>
    <font>
      <b/>
      <sz val="11"/>
      <color theme="1"/>
      <name val="Arial"/>
      <family val="2"/>
    </font>
    <font>
      <sz val="8"/>
      <color theme="1"/>
      <name val="Arial"/>
      <family val="2"/>
    </font>
    <font>
      <sz val="9"/>
      <color theme="1"/>
      <name val="Arial"/>
      <family val="2"/>
    </font>
    <font>
      <b/>
      <sz val="14"/>
      <color theme="1"/>
      <name val="Arial"/>
      <family val="2"/>
    </font>
    <font>
      <u val="single"/>
      <sz val="11"/>
      <color theme="4" tint="-0.24997000396251678"/>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val="single"/>
      <sz val="10"/>
      <color indexed="12"/>
      <name val="Arial"/>
      <family val="2"/>
    </font>
    <font>
      <b/>
      <sz val="11"/>
      <name val="Arial Narrow"/>
      <family val="2"/>
    </font>
    <font>
      <sz val="11"/>
      <name val="Arial Narrow"/>
      <family val="2"/>
    </font>
    <font>
      <b/>
      <sz val="14"/>
      <name val="Arial Narrow"/>
      <family val="2"/>
    </font>
    <font>
      <sz val="14"/>
      <name val="Arial Narrow"/>
      <family val="2"/>
    </font>
    <font>
      <b/>
      <sz val="14"/>
      <color theme="1"/>
      <name val="Arial Narrow"/>
      <family val="2"/>
    </font>
    <font>
      <b/>
      <sz val="11"/>
      <color theme="1"/>
      <name val="Arial Narrow"/>
      <family val="2"/>
    </font>
    <font>
      <b/>
      <sz val="11"/>
      <color rgb="FF000000"/>
      <name val="Arial Narrow"/>
      <family val="2"/>
    </font>
    <font>
      <sz val="11"/>
      <color theme="1"/>
      <name val="Arial Narrow"/>
      <family val="2"/>
    </font>
    <font>
      <sz val="8"/>
      <color theme="1"/>
      <name val="Arial Narrow"/>
      <family val="2"/>
    </font>
    <font>
      <b/>
      <sz val="8"/>
      <color indexed="8"/>
      <name val="Arial Narrow"/>
      <family val="2"/>
    </font>
    <font>
      <sz val="8"/>
      <color indexed="8"/>
      <name val="Arial Narrow"/>
      <family val="2"/>
    </font>
    <font>
      <b/>
      <sz val="8"/>
      <name val="Arial Narrow"/>
      <family val="2"/>
    </font>
    <font>
      <sz val="8"/>
      <name val="Arial Narrow"/>
      <family val="2"/>
    </font>
    <font>
      <sz val="14"/>
      <name val="Arial"/>
      <family val="2"/>
    </font>
    <font>
      <sz val="14"/>
      <color theme="1"/>
      <name val="Arial Narrow"/>
      <family val="2"/>
    </font>
    <font>
      <sz val="10"/>
      <color theme="1"/>
      <name val="Arial"/>
      <family val="2"/>
    </font>
    <font>
      <b/>
      <sz val="8"/>
      <color theme="1"/>
      <name val="Arial Narrow"/>
      <family val="2"/>
    </font>
    <font>
      <sz val="9"/>
      <color theme="1"/>
      <name val="Arial Narrow"/>
      <family val="2"/>
    </font>
    <font>
      <sz val="11"/>
      <color indexed="8"/>
      <name val="Arial Narrow"/>
      <family val="2"/>
    </font>
    <font>
      <b/>
      <sz val="10"/>
      <name val="Arial Narrow"/>
      <family val="2"/>
    </font>
    <font>
      <b/>
      <sz val="10"/>
      <color theme="1"/>
      <name val="Arial Narrow"/>
      <family val="2"/>
    </font>
    <font>
      <sz val="10"/>
      <color theme="1"/>
      <name val="Arial Narrow"/>
      <family val="2"/>
    </font>
    <font>
      <sz val="10"/>
      <name val="Arial Narrow"/>
      <family val="2"/>
    </font>
    <font>
      <sz val="11"/>
      <name val="Calibri"/>
      <family val="2"/>
      <scheme val="minor"/>
    </font>
    <font>
      <b/>
      <sz val="11"/>
      <color indexed="8"/>
      <name val="Arial Narrow"/>
      <family val="2"/>
    </font>
    <font>
      <sz val="12"/>
      <color theme="1"/>
      <name val="Calibri"/>
      <family val="2"/>
      <scheme val="minor"/>
    </font>
    <font>
      <sz val="9"/>
      <name val="Arial Narrow"/>
      <family val="2"/>
    </font>
    <font>
      <b/>
      <sz val="8"/>
      <name val="Arial"/>
      <family val="2"/>
    </font>
    <font>
      <b/>
      <sz val="14"/>
      <color rgb="FF000000"/>
      <name val="Arial Narrow"/>
      <family val="2"/>
    </font>
    <font>
      <b/>
      <sz val="11"/>
      <color indexed="8"/>
      <name val="Arial"/>
      <family val="2"/>
    </font>
    <font>
      <b/>
      <sz val="11"/>
      <color rgb="FF000000"/>
      <name val="Arial"/>
      <family val="2"/>
    </font>
    <font>
      <b/>
      <sz val="14"/>
      <color indexed="8"/>
      <name val="Arial Narrow"/>
      <family val="2"/>
    </font>
    <font>
      <b/>
      <sz val="10"/>
      <name val="Arial"/>
      <family val="2"/>
    </font>
    <font>
      <sz val="9"/>
      <color indexed="8"/>
      <name val="Arial"/>
      <family val="2"/>
    </font>
    <font>
      <sz val="11"/>
      <color rgb="FF000000"/>
      <name val="Calibri"/>
      <family val="2"/>
    </font>
    <font>
      <u val="single"/>
      <sz val="11"/>
      <color rgb="FF0000FF"/>
      <name val="Calibri"/>
      <family val="2"/>
    </font>
    <font>
      <b/>
      <vertAlign val="superscript"/>
      <sz val="11"/>
      <name val="Arial Narrow"/>
      <family val="2"/>
    </font>
    <font>
      <b/>
      <vertAlign val="superscript"/>
      <sz val="10"/>
      <name val="Arial Narrow"/>
      <family val="2"/>
    </font>
    <font>
      <b/>
      <vertAlign val="superscript"/>
      <sz val="11"/>
      <color indexed="8"/>
      <name val="Arial Narrow"/>
      <family val="2"/>
    </font>
    <font>
      <b/>
      <sz val="10"/>
      <color indexed="8"/>
      <name val="Arial"/>
      <family val="2"/>
    </font>
    <font>
      <sz val="11"/>
      <color indexed="8"/>
      <name val="Arial"/>
      <family val="2"/>
    </font>
    <font>
      <sz val="8"/>
      <color theme="1"/>
      <name val="Calibri"/>
      <family val="2"/>
      <scheme val="minor"/>
    </font>
    <font>
      <sz val="10"/>
      <color indexed="8"/>
      <name val="Arial Narrow"/>
      <family val="2"/>
    </font>
    <font>
      <b/>
      <sz val="10"/>
      <color rgb="FF000000"/>
      <name val="Arial Narrow"/>
      <family val="2"/>
    </font>
    <font>
      <b/>
      <sz val="10"/>
      <color theme="1"/>
      <name val="Arial"/>
      <family val="2"/>
    </font>
    <font>
      <u val="single"/>
      <sz val="10"/>
      <color theme="4" tint="-0.24997000396251678"/>
      <name val="Arial"/>
      <family val="2"/>
    </font>
    <font>
      <sz val="9"/>
      <color indexed="8"/>
      <name val="Arial Narrow"/>
      <family val="2"/>
    </font>
    <font>
      <u val="single"/>
      <sz val="11"/>
      <color theme="4" tint="-0.24997000396251678"/>
      <name val="Calibri"/>
      <family val="2"/>
    </font>
    <font>
      <sz val="14"/>
      <color rgb="FF000000"/>
      <name val="Arial Narrow"/>
      <family val="2"/>
    </font>
    <font>
      <b/>
      <sz val="9"/>
      <color indexed="8"/>
      <name val="Arial Narrow"/>
      <family val="2"/>
    </font>
    <font>
      <u val="single"/>
      <sz val="11"/>
      <color theme="10"/>
      <name val="Arial"/>
      <family val="2"/>
    </font>
    <font>
      <u val="single"/>
      <sz val="9"/>
      <color theme="10"/>
      <name val="Arial"/>
      <family val="2"/>
    </font>
    <font>
      <sz val="8"/>
      <name val="Calibri"/>
      <family val="2"/>
      <scheme val="minor"/>
    </font>
    <font>
      <b/>
      <sz val="8"/>
      <name val="Calibri"/>
      <family val="2"/>
      <scheme val="minor"/>
    </font>
    <font>
      <b/>
      <sz val="8"/>
      <color indexed="8"/>
      <name val="Calibri"/>
      <family val="2"/>
      <scheme val="minor"/>
    </font>
    <font>
      <sz val="8"/>
      <color indexed="8"/>
      <name val="Calibri"/>
      <family val="2"/>
      <scheme val="minor"/>
    </font>
    <font>
      <sz val="7"/>
      <name val="Calibri"/>
      <family val="2"/>
      <scheme val="minor"/>
    </font>
    <font>
      <b/>
      <sz val="9"/>
      <name val="Calibri"/>
      <family val="2"/>
      <scheme val="minor"/>
    </font>
    <font>
      <sz val="11"/>
      <color indexed="12"/>
      <name val="Calibri"/>
      <family val="2"/>
      <scheme val="minor"/>
    </font>
    <font>
      <sz val="9"/>
      <name val="Calibri"/>
      <family val="2"/>
      <scheme val="minor"/>
    </font>
    <font>
      <sz val="7"/>
      <color indexed="8"/>
      <name val="Calibri"/>
      <family val="2"/>
      <scheme val="minor"/>
    </font>
    <font>
      <sz val="8"/>
      <color rgb="FF000000"/>
      <name val="Arial"/>
      <family val="2"/>
    </font>
    <font>
      <sz val="7"/>
      <name val="Arial"/>
      <family val="2"/>
    </font>
    <font>
      <b/>
      <sz val="9"/>
      <name val="Arial"/>
      <family val="2"/>
    </font>
    <font>
      <sz val="7"/>
      <color indexed="12"/>
      <name val="Arial"/>
      <family val="2"/>
    </font>
    <font>
      <sz val="7"/>
      <color indexed="8"/>
      <name val="Calibri"/>
      <family val="2"/>
    </font>
    <font>
      <sz val="7"/>
      <name val="Calibri"/>
      <family val="2"/>
    </font>
    <font>
      <sz val="10"/>
      <name val="Calibri"/>
      <family val="2"/>
    </font>
    <font>
      <b/>
      <sz val="10"/>
      <name val="Calibri"/>
      <family val="2"/>
    </font>
    <font>
      <sz val="10"/>
      <name val="Calibri"/>
      <family val="2"/>
      <scheme val="minor"/>
    </font>
    <font>
      <sz val="10"/>
      <color indexed="9"/>
      <name val="Calibri"/>
      <family val="2"/>
      <scheme val="minor"/>
    </font>
    <font>
      <sz val="10"/>
      <color rgb="FF000000"/>
      <name val="Arial Narrow"/>
      <family val="2"/>
    </font>
    <font>
      <i/>
      <sz val="9"/>
      <color theme="1"/>
      <name val="Arial"/>
      <family val="2"/>
    </font>
    <font>
      <u val="single"/>
      <sz val="10"/>
      <color theme="10"/>
      <name val="Arial"/>
      <family val="2"/>
    </font>
    <font>
      <sz val="11"/>
      <color indexed="60"/>
      <name val="Calibri"/>
      <family val="2"/>
    </font>
    <font>
      <b/>
      <sz val="11"/>
      <color indexed="8"/>
      <name val="Calibri"/>
      <family val="2"/>
    </font>
    <font>
      <sz val="8"/>
      <color rgb="FF000000"/>
      <name val="Arial Narrow"/>
      <family val="2"/>
    </font>
    <font>
      <u val="single"/>
      <sz val="8"/>
      <color theme="10"/>
      <name val="Arial Narrow"/>
      <family val="2"/>
    </font>
    <font>
      <sz val="8"/>
      <name val="Calibri"/>
      <family val="2"/>
    </font>
    <font>
      <sz val="8"/>
      <color indexed="8"/>
      <name val="Calibri"/>
      <family val="2"/>
    </font>
    <font>
      <sz val="10"/>
      <color indexed="8"/>
      <name val="Calibri"/>
      <family val="2"/>
    </font>
    <font>
      <b/>
      <sz val="8"/>
      <color indexed="8"/>
      <name val="Calibri"/>
      <family val="2"/>
    </font>
    <font>
      <sz val="10"/>
      <color indexed="8"/>
      <name val="Arial"/>
      <family val="2"/>
    </font>
    <font>
      <i/>
      <sz val="11"/>
      <color theme="1"/>
      <name val="Arial"/>
      <family val="2"/>
    </font>
    <font>
      <sz val="14"/>
      <color theme="1"/>
      <name val="Arial"/>
      <family val="2"/>
    </font>
    <font>
      <i/>
      <sz val="8"/>
      <name val="Arial"/>
      <family val="2"/>
    </font>
    <font>
      <i/>
      <sz val="11"/>
      <name val="Arial"/>
      <family val="2"/>
    </font>
    <font>
      <u val="single"/>
      <sz val="11"/>
      <color theme="4" tint="-0.24997000396251678"/>
      <name val="Calibri"/>
      <family val="2"/>
      <scheme val="minor"/>
    </font>
    <font>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theme="4" tint="0.7999799847602844"/>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top/>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s>
  <cellStyleXfs count="9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0" fillId="2"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32" fillId="0" borderId="0" applyNumberFormat="0" applyFill="0" applyBorder="0" applyAlignment="0">
      <protection/>
    </xf>
    <xf numFmtId="0" fontId="5" fillId="8" borderId="3">
      <alignment horizontal="center" vertical="center" wrapText="1"/>
      <protection/>
    </xf>
    <xf numFmtId="0" fontId="17" fillId="0" borderId="0" applyNumberFormat="0" applyFill="0" applyBorder="0" applyAlignment="0" applyProtection="0"/>
    <xf numFmtId="0" fontId="18" fillId="0" borderId="0">
      <alignment/>
      <protection locked="0"/>
    </xf>
    <xf numFmtId="0" fontId="19" fillId="0" borderId="0">
      <alignment/>
      <protection locked="0"/>
    </xf>
    <xf numFmtId="0" fontId="20" fillId="0" borderId="0">
      <alignment/>
      <protection locked="0"/>
    </xf>
    <xf numFmtId="0" fontId="19" fillId="0" borderId="0">
      <alignment/>
      <protection locked="0"/>
    </xf>
    <xf numFmtId="0" fontId="21" fillId="0" borderId="0">
      <alignment/>
      <protection locked="0"/>
    </xf>
    <xf numFmtId="0" fontId="19" fillId="0" borderId="0">
      <alignment/>
      <protection locked="0"/>
    </xf>
    <xf numFmtId="0" fontId="20" fillId="0" borderId="0">
      <alignment/>
      <protection locked="0"/>
    </xf>
    <xf numFmtId="0" fontId="19" fillId="0" borderId="0">
      <alignment/>
      <protection locked="0"/>
    </xf>
    <xf numFmtId="0" fontId="20" fillId="0" borderId="0">
      <alignment/>
      <protection locked="0"/>
    </xf>
    <xf numFmtId="0" fontId="19" fillId="0" borderId="0">
      <alignment/>
      <protection locked="0"/>
    </xf>
    <xf numFmtId="0" fontId="20" fillId="0" borderId="0">
      <alignment/>
      <protection locked="0"/>
    </xf>
    <xf numFmtId="0" fontId="19" fillId="0" borderId="0">
      <alignment/>
      <protection locked="0"/>
    </xf>
    <xf numFmtId="0" fontId="21" fillId="0" borderId="0">
      <alignment/>
      <protection locked="0"/>
    </xf>
    <xf numFmtId="0" fontId="19" fillId="0" borderId="0">
      <alignment/>
      <protection locked="0"/>
    </xf>
    <xf numFmtId="0" fontId="33" fillId="0" borderId="0" applyNumberFormat="0" applyFill="0" applyBorder="0" applyAlignment="0">
      <protection/>
    </xf>
    <xf numFmtId="0" fontId="22" fillId="4"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34" fillId="0" borderId="0" applyNumberFormat="0" applyFill="0" applyBorder="0">
      <alignment/>
      <protection locked="0"/>
    </xf>
    <xf numFmtId="0" fontId="35" fillId="0" borderId="0" applyNumberFormat="0" applyFill="0" applyBorder="0" applyAlignment="0" applyProtection="0"/>
    <xf numFmtId="0" fontId="26" fillId="7" borderId="1" applyNumberFormat="0" applyAlignment="0" applyProtection="0"/>
    <xf numFmtId="0" fontId="27" fillId="0" borderId="7" applyNumberFormat="0" applyFill="0" applyAlignment="0" applyProtection="0"/>
    <xf numFmtId="166" fontId="0"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1"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0" fillId="0" borderId="0" applyFont="0" applyFill="0" applyBorder="0" applyAlignment="0" applyProtection="0"/>
    <xf numFmtId="0" fontId="1" fillId="0" borderId="0" applyFont="0" applyFill="0" applyBorder="0" applyAlignment="0" applyProtection="0"/>
    <xf numFmtId="166" fontId="0" fillId="0" borderId="0" applyFont="0" applyFill="0" applyBorder="0" applyAlignment="0" applyProtection="0"/>
    <xf numFmtId="43" fontId="1"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72" fontId="4" fillId="0" borderId="0">
      <alignment/>
      <protection/>
    </xf>
    <xf numFmtId="172"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4" fillId="0" borderId="0">
      <alignment/>
      <protection/>
    </xf>
    <xf numFmtId="172" fontId="4" fillId="0" borderId="0">
      <alignment/>
      <protection/>
    </xf>
    <xf numFmtId="172" fontId="4" fillId="0" borderId="0">
      <alignment/>
      <protection/>
    </xf>
    <xf numFmtId="172" fontId="4"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6" fillId="0" borderId="0">
      <alignment/>
      <protection/>
    </xf>
    <xf numFmtId="0" fontId="1" fillId="0" borderId="0">
      <alignment/>
      <protection/>
    </xf>
    <xf numFmtId="0" fontId="3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37" fillId="0" borderId="0">
      <alignment/>
      <protection/>
    </xf>
    <xf numFmtId="0" fontId="37"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8" fillId="22" borderId="8" applyNumberFormat="0" applyFont="0" applyAlignment="0" applyProtection="0"/>
    <xf numFmtId="0" fontId="29" fillId="20"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3" fontId="1" fillId="0" borderId="0" applyFont="0" applyFill="0" applyProtection="0">
      <alignment/>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3" fontId="38" fillId="23" borderId="0" applyBorder="0" applyProtection="0">
      <alignment horizontal="center" vertical="center"/>
    </xf>
    <xf numFmtId="0" fontId="30" fillId="0" borderId="0" applyNumberFormat="0" applyFill="0" applyBorder="0" applyAlignment="0" applyProtection="0"/>
    <xf numFmtId="0" fontId="31" fillId="0" borderId="0" applyNumberForma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0" applyNumberFormat="0" applyFill="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3" applyNumberFormat="0" applyAlignment="0" applyProtection="0"/>
    <xf numFmtId="0" fontId="53" fillId="28" borderId="14" applyNumberFormat="0" applyAlignment="0" applyProtection="0"/>
    <xf numFmtId="0" fontId="54" fillId="28" borderId="13" applyNumberFormat="0" applyAlignment="0" applyProtection="0"/>
    <xf numFmtId="0" fontId="55" fillId="0" borderId="15" applyNumberFormat="0" applyFill="0" applyAlignment="0" applyProtection="0"/>
    <xf numFmtId="0" fontId="56" fillId="29" borderId="16" applyNumberFormat="0" applyAlignment="0" applyProtection="0"/>
    <xf numFmtId="0" fontId="57" fillId="0" borderId="0" applyNumberFormat="0" applyFill="0" applyBorder="0" applyAlignment="0" applyProtection="0"/>
    <xf numFmtId="0" fontId="0" fillId="30" borderId="17" applyNumberFormat="0" applyFont="0" applyAlignment="0" applyProtection="0"/>
    <xf numFmtId="0" fontId="58" fillId="0" borderId="0" applyNumberFormat="0" applyFill="0" applyBorder="0" applyAlignment="0" applyProtection="0"/>
    <xf numFmtId="0" fontId="39" fillId="0" borderId="18" applyNumberFormat="0" applyFill="0" applyAlignment="0" applyProtection="0"/>
    <xf numFmtId="0" fontId="59" fillId="31" borderId="0" applyNumberFormat="0" applyBorder="0" applyAlignment="0" applyProtection="0"/>
    <xf numFmtId="0" fontId="0" fillId="23" borderId="0" applyNumberFormat="0" applyBorder="0" applyAlignment="0" applyProtection="0"/>
    <xf numFmtId="0" fontId="0" fillId="32" borderId="0" applyNumberFormat="0" applyBorder="0" applyAlignment="0" applyProtection="0"/>
    <xf numFmtId="0" fontId="59" fillId="33" borderId="0" applyNumberFormat="0" applyBorder="0" applyAlignment="0" applyProtection="0"/>
    <xf numFmtId="0" fontId="59"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0" fillId="51" borderId="0" applyNumberFormat="0" applyBorder="0" applyAlignment="0" applyProtection="0"/>
    <xf numFmtId="0" fontId="0" fillId="52" borderId="0" applyNumberFormat="0" applyBorder="0" applyAlignment="0" applyProtection="0"/>
    <xf numFmtId="0" fontId="59" fillId="53" borderId="0" applyNumberFormat="0" applyBorder="0" applyAlignment="0" applyProtection="0"/>
    <xf numFmtId="0" fontId="60" fillId="0" borderId="0" applyNumberFormat="0" applyFill="0" applyBorder="0">
      <alignment/>
      <protection locked="0"/>
    </xf>
    <xf numFmtId="9" fontId="3" fillId="0" borderId="0" applyFont="0" applyFill="0" applyBorder="0" applyAlignment="0" applyProtection="0"/>
    <xf numFmtId="0" fontId="29" fillId="20" borderId="9"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167" fontId="0" fillId="0" borderId="0" applyFont="0" applyFill="0" applyBorder="0" applyAlignment="0" applyProtection="0"/>
    <xf numFmtId="0" fontId="1" fillId="0" borderId="0">
      <alignment/>
      <protection/>
    </xf>
    <xf numFmtId="0" fontId="86" fillId="0" borderId="0">
      <alignment/>
      <protection/>
    </xf>
    <xf numFmtId="0" fontId="1" fillId="0" borderId="0" applyNumberForma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178" fontId="95" fillId="0" borderId="0">
      <alignment/>
      <protection/>
    </xf>
    <xf numFmtId="0" fontId="96" fillId="0" borderId="0" applyNumberFormat="0" applyFill="0" applyBorder="0" applyAlignment="0" applyProtection="0"/>
    <xf numFmtId="170" fontId="0" fillId="0" borderId="0" applyFont="0" applyFill="0" applyBorder="0" applyAlignment="0" applyProtection="0"/>
    <xf numFmtId="0" fontId="0" fillId="0" borderId="0">
      <alignment/>
      <protection/>
    </xf>
    <xf numFmtId="179"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178" fontId="95" fillId="0" borderId="0" applyBorder="0" applyProtection="0">
      <alignment/>
    </xf>
    <xf numFmtId="0" fontId="0" fillId="0" borderId="0">
      <alignment/>
      <protection/>
    </xf>
    <xf numFmtId="0" fontId="36" fillId="0" borderId="0">
      <alignment/>
      <protection/>
    </xf>
    <xf numFmtId="0" fontId="1" fillId="0" borderId="0">
      <alignment/>
      <protection/>
    </xf>
    <xf numFmtId="0" fontId="0" fillId="0" borderId="0">
      <alignment/>
      <protection/>
    </xf>
    <xf numFmtId="0" fontId="0" fillId="0" borderId="0">
      <alignment/>
      <protection/>
    </xf>
    <xf numFmtId="0" fontId="76" fillId="0" borderId="0">
      <alignment/>
      <protection/>
    </xf>
    <xf numFmtId="9" fontId="76" fillId="0" borderId="0" applyFont="0" applyFill="0" applyBorder="0" applyAlignment="0" applyProtection="0"/>
    <xf numFmtId="180" fontId="1" fillId="0" borderId="0">
      <alignment/>
      <protection/>
    </xf>
    <xf numFmtId="0" fontId="1" fillId="0" borderId="0">
      <alignment/>
      <protection/>
    </xf>
    <xf numFmtId="0" fontId="1" fillId="0" borderId="0">
      <alignment/>
      <protection/>
    </xf>
    <xf numFmtId="0" fontId="34" fillId="0" borderId="0" applyNumberFormat="0" applyFill="0" applyBorder="0">
      <alignment/>
      <protection locked="0"/>
    </xf>
    <xf numFmtId="170"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0" borderId="17" applyNumberFormat="0" applyFont="0" applyAlignment="0" applyProtection="0"/>
    <xf numFmtId="9"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134" fillId="0" borderId="0" applyNumberFormat="0" applyFill="0" applyBorder="0">
      <alignment/>
      <protection locked="0"/>
    </xf>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166" fontId="2"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81" fontId="1" fillId="0" borderId="0" applyFont="0" applyFill="0" applyBorder="0" applyAlignment="0" applyProtection="0"/>
    <xf numFmtId="0" fontId="135" fillId="54" borderId="0" applyNumberFormat="0" applyBorder="0" applyAlignment="0" applyProtection="0"/>
    <xf numFmtId="0" fontId="135" fillId="54" borderId="0" applyNumberFormat="0" applyBorder="0" applyAlignment="0" applyProtection="0"/>
    <xf numFmtId="0" fontId="135" fillId="54"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22" borderId="8" applyNumberFormat="0" applyFont="0" applyAlignment="0" applyProtection="0"/>
    <xf numFmtId="0" fontId="0" fillId="30" borderId="17" applyNumberFormat="0" applyFont="0" applyAlignment="0" applyProtection="0"/>
    <xf numFmtId="0" fontId="0" fillId="30" borderId="17" applyNumberFormat="0" applyFont="0" applyAlignment="0" applyProtection="0"/>
    <xf numFmtId="0" fontId="0" fillId="30" borderId="17" applyNumberFormat="0" applyFont="0" applyAlignment="0" applyProtection="0"/>
    <xf numFmtId="0" fontId="1" fillId="22" borderId="8" applyNumberFormat="0" applyFont="0" applyAlignment="0" applyProtection="0"/>
    <xf numFmtId="0" fontId="1" fillId="22" borderId="8" applyNumberFormat="0" applyFont="0" applyAlignment="0" applyProtection="0"/>
    <xf numFmtId="0" fontId="29" fillId="20" borderId="9" applyNumberFormat="0" applyAlignment="0" applyProtection="0"/>
    <xf numFmtId="0" fontId="29" fillId="20" borderId="9"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36" fillId="0" borderId="19" applyNumberFormat="0" applyFill="0" applyAlignment="0" applyProtection="0"/>
    <xf numFmtId="0" fontId="136" fillId="0" borderId="19" applyNumberFormat="0" applyFill="0" applyAlignment="0" applyProtection="0"/>
    <xf numFmtId="0" fontId="136" fillId="0" borderId="19" applyNumberFormat="0" applyFill="0" applyAlignment="0" applyProtection="0"/>
    <xf numFmtId="0" fontId="1" fillId="0" borderId="0">
      <alignment/>
      <protection/>
    </xf>
    <xf numFmtId="0" fontId="2" fillId="0" borderId="0">
      <alignment/>
      <protection/>
    </xf>
    <xf numFmtId="0" fontId="2" fillId="0" borderId="0">
      <alignment/>
      <protection/>
    </xf>
    <xf numFmtId="0" fontId="1" fillId="0" borderId="0">
      <alignment/>
      <protection/>
    </xf>
  </cellStyleXfs>
  <cellXfs count="712">
    <xf numFmtId="0" fontId="0" fillId="0" borderId="0" xfId="0"/>
    <xf numFmtId="0" fontId="5" fillId="0" borderId="0" xfId="71" applyFont="1" applyFill="1" applyBorder="1" applyAlignment="1" applyProtection="1">
      <alignment vertical="center"/>
      <protection/>
    </xf>
    <xf numFmtId="0" fontId="38" fillId="0" borderId="0" xfId="0" applyFont="1" applyFill="1" applyBorder="1"/>
    <xf numFmtId="0" fontId="40" fillId="0" borderId="0" xfId="138" applyFont="1" applyFill="1" applyBorder="1" applyAlignment="1">
      <alignment vertical="center"/>
      <protection/>
    </xf>
    <xf numFmtId="0" fontId="38" fillId="0" borderId="0" xfId="0" applyFont="1" applyFill="1"/>
    <xf numFmtId="0" fontId="0" fillId="0" borderId="0" xfId="0" applyFill="1"/>
    <xf numFmtId="0" fontId="44" fillId="55" borderId="0" xfId="71" applyFont="1" applyFill="1" applyAlignment="1" applyProtection="1">
      <alignment horizontal="center" vertical="center"/>
      <protection/>
    </xf>
    <xf numFmtId="0" fontId="5" fillId="0" borderId="0" xfId="94" applyFont="1" applyFill="1" applyBorder="1" applyAlignment="1">
      <alignment/>
      <protection/>
    </xf>
    <xf numFmtId="0" fontId="6" fillId="0" borderId="0" xfId="0" applyFont="1" applyFill="1"/>
    <xf numFmtId="0" fontId="5" fillId="0" borderId="0" xfId="0" applyFont="1" applyFill="1" applyBorder="1" applyAlignment="1">
      <alignment vertical="top"/>
    </xf>
    <xf numFmtId="0" fontId="5" fillId="0" borderId="0" xfId="94" applyFont="1" applyFill="1" applyAlignment="1">
      <alignment vertical="center"/>
      <protection/>
    </xf>
    <xf numFmtId="0" fontId="44" fillId="0" borderId="0" xfId="71" applyFont="1" applyFill="1" applyBorder="1" applyAlignment="1" applyProtection="1">
      <alignment/>
      <protection/>
    </xf>
    <xf numFmtId="0" fontId="6" fillId="0" borderId="0" xfId="0" applyFont="1" applyFill="1" applyBorder="1" applyAlignment="1">
      <alignment vertical="center"/>
    </xf>
    <xf numFmtId="0" fontId="38" fillId="0" borderId="0" xfId="0" applyFont="1" applyFill="1" applyBorder="1" applyAlignment="1">
      <alignment vertical="center"/>
    </xf>
    <xf numFmtId="0" fontId="40" fillId="0" borderId="0" xfId="0" applyFont="1" applyFill="1" applyBorder="1" applyAlignment="1">
      <alignment vertical="center"/>
    </xf>
    <xf numFmtId="0" fontId="68" fillId="0" borderId="0" xfId="0" applyFont="1"/>
    <xf numFmtId="0" fontId="68" fillId="55" borderId="0" xfId="0" applyFont="1" applyFill="1" applyBorder="1"/>
    <xf numFmtId="0" fontId="68" fillId="0" borderId="0" xfId="0" applyFont="1" applyFill="1" applyBorder="1" applyAlignment="1">
      <alignment horizontal="center"/>
    </xf>
    <xf numFmtId="0" fontId="78" fillId="0" borderId="0" xfId="0" applyFont="1"/>
    <xf numFmtId="4" fontId="68" fillId="0" borderId="0" xfId="0" applyNumberFormat="1" applyFont="1" applyFill="1" applyBorder="1" applyAlignment="1">
      <alignment horizontal="center" vertical="center"/>
    </xf>
    <xf numFmtId="0" fontId="62" fillId="0" borderId="0" xfId="0" applyFont="1" applyFill="1" applyBorder="1" applyAlignment="1">
      <alignment horizontal="center"/>
    </xf>
    <xf numFmtId="4" fontId="68" fillId="0" borderId="0" xfId="0" applyNumberFormat="1" applyFont="1" applyFill="1" applyBorder="1" applyAlignment="1">
      <alignment horizontal="center"/>
    </xf>
    <xf numFmtId="0" fontId="68" fillId="0" borderId="0" xfId="0" applyFont="1" applyBorder="1"/>
    <xf numFmtId="0" fontId="69" fillId="0" borderId="0" xfId="0" applyFont="1"/>
    <xf numFmtId="0" fontId="0" fillId="0" borderId="0" xfId="0" applyBorder="1"/>
    <xf numFmtId="0" fontId="62" fillId="55" borderId="0" xfId="0" applyFont="1" applyFill="1" applyBorder="1" applyAlignment="1">
      <alignment horizontal="left" vertical="center" wrapText="1"/>
    </xf>
    <xf numFmtId="0" fontId="1" fillId="0" borderId="0" xfId="0" applyFont="1" applyFill="1"/>
    <xf numFmtId="0" fontId="0" fillId="0" borderId="0" xfId="0" applyFont="1" applyFill="1" applyBorder="1" applyAlignment="1">
      <alignment vertical="center"/>
    </xf>
    <xf numFmtId="0" fontId="5" fillId="0" borderId="0" xfId="0" applyFont="1" applyFill="1" applyBorder="1" applyAlignment="1">
      <alignment/>
    </xf>
    <xf numFmtId="0" fontId="38" fillId="0" borderId="0" xfId="0" applyFont="1" applyFill="1" applyAlignment="1">
      <alignment vertical="center"/>
    </xf>
    <xf numFmtId="0" fontId="38" fillId="55" borderId="0" xfId="0" applyFont="1" applyFill="1"/>
    <xf numFmtId="0" fontId="76" fillId="0" borderId="0" xfId="0" applyFont="1" applyBorder="1"/>
    <xf numFmtId="0" fontId="38" fillId="0" borderId="0" xfId="0" applyFont="1" applyBorder="1" applyAlignment="1">
      <alignment vertical="center"/>
    </xf>
    <xf numFmtId="0" fontId="40" fillId="0" borderId="0" xfId="0" applyFont="1" applyBorder="1" applyAlignment="1">
      <alignment vertical="center"/>
    </xf>
    <xf numFmtId="0" fontId="62" fillId="0" borderId="0" xfId="114" applyFont="1" applyFill="1" applyBorder="1" applyAlignment="1">
      <alignment vertical="center"/>
      <protection/>
    </xf>
    <xf numFmtId="0" fontId="38" fillId="55" borderId="0" xfId="0" applyFont="1" applyFill="1" applyBorder="1" applyAlignment="1">
      <alignment vertical="center"/>
    </xf>
    <xf numFmtId="0" fontId="78" fillId="55" borderId="0" xfId="0" applyFont="1" applyFill="1" applyBorder="1" applyAlignment="1">
      <alignment vertical="center"/>
    </xf>
    <xf numFmtId="0" fontId="42" fillId="55" borderId="0" xfId="0" applyFont="1" applyFill="1" applyBorder="1" applyAlignment="1">
      <alignment vertical="center"/>
    </xf>
    <xf numFmtId="2" fontId="62" fillId="55" borderId="0" xfId="0" applyNumberFormat="1" applyFont="1" applyFill="1" applyBorder="1" applyAlignment="1">
      <alignment horizontal="center" vertical="center"/>
    </xf>
    <xf numFmtId="0" fontId="82" fillId="0" borderId="0" xfId="0" applyFont="1" applyFill="1" applyBorder="1" applyAlignment="1">
      <alignment vertical="center"/>
    </xf>
    <xf numFmtId="0" fontId="62" fillId="55" borderId="0" xfId="0" applyFont="1" applyFill="1" applyBorder="1" applyAlignment="1">
      <alignment vertical="center" wrapText="1"/>
    </xf>
    <xf numFmtId="0" fontId="38" fillId="55" borderId="0" xfId="0" applyFont="1" applyFill="1" applyBorder="1"/>
    <xf numFmtId="0" fontId="40" fillId="55" borderId="0" xfId="0" applyFont="1" applyFill="1" applyBorder="1"/>
    <xf numFmtId="0" fontId="38" fillId="55" borderId="0" xfId="0" applyFont="1" applyFill="1" applyBorder="1" applyAlignment="1">
      <alignment horizontal="center" vertical="center"/>
    </xf>
    <xf numFmtId="0" fontId="91" fillId="55" borderId="0" xfId="0" applyFont="1" applyFill="1" applyBorder="1" applyAlignment="1">
      <alignment/>
    </xf>
    <xf numFmtId="0" fontId="91" fillId="55" borderId="0" xfId="0" applyFont="1" applyFill="1" applyBorder="1" applyAlignment="1">
      <alignment horizontal="center"/>
    </xf>
    <xf numFmtId="0" fontId="104" fillId="55" borderId="0" xfId="0" applyFont="1" applyFill="1" applyBorder="1" applyAlignment="1">
      <alignment horizontal="center"/>
    </xf>
    <xf numFmtId="0" fontId="105" fillId="55" borderId="0" xfId="0" applyFont="1" applyFill="1" applyBorder="1" applyAlignment="1">
      <alignment vertical="center"/>
    </xf>
    <xf numFmtId="0" fontId="106" fillId="55" borderId="0" xfId="71" applyFont="1" applyFill="1" applyAlignment="1" applyProtection="1">
      <alignment horizontal="center" vertical="center"/>
      <protection/>
    </xf>
    <xf numFmtId="37" fontId="62" fillId="55" borderId="0" xfId="83" applyNumberFormat="1" applyFont="1" applyFill="1" applyBorder="1" applyAlignment="1">
      <alignment horizontal="center" vertical="center"/>
    </xf>
    <xf numFmtId="2" fontId="79" fillId="55" borderId="0" xfId="731" applyNumberFormat="1" applyFont="1" applyFill="1" applyBorder="1" applyAlignment="1">
      <alignment horizontal="center" vertical="center" wrapText="1"/>
      <protection/>
    </xf>
    <xf numFmtId="2" fontId="38" fillId="55" borderId="0" xfId="0" applyNumberFormat="1" applyFont="1" applyFill="1" applyBorder="1" applyAlignment="1">
      <alignment vertical="center"/>
    </xf>
    <xf numFmtId="2" fontId="42" fillId="55" borderId="0" xfId="0" applyNumberFormat="1" applyFont="1" applyFill="1" applyBorder="1" applyAlignment="1">
      <alignment vertical="center"/>
    </xf>
    <xf numFmtId="0" fontId="42" fillId="55" borderId="0" xfId="0" applyFont="1" applyFill="1" applyBorder="1" applyAlignment="1">
      <alignment horizontal="center" vertical="center"/>
    </xf>
    <xf numFmtId="0" fontId="38" fillId="56" borderId="0" xfId="0" applyFont="1" applyFill="1" applyBorder="1" applyAlignment="1">
      <alignment horizontal="left" vertical="center"/>
    </xf>
    <xf numFmtId="0" fontId="38" fillId="0" borderId="0" xfId="0" applyFont="1" applyBorder="1" applyAlignment="1">
      <alignment horizontal="left"/>
    </xf>
    <xf numFmtId="0" fontId="42" fillId="56" borderId="0" xfId="0" applyFont="1" applyFill="1" applyBorder="1" applyAlignment="1">
      <alignment horizontal="left" vertical="center"/>
    </xf>
    <xf numFmtId="2" fontId="76" fillId="55" borderId="0" xfId="0" applyNumberFormat="1" applyFont="1" applyFill="1" applyBorder="1" applyAlignment="1">
      <alignment vertical="center"/>
    </xf>
    <xf numFmtId="0" fontId="76" fillId="55" borderId="0" xfId="0" applyFont="1" applyFill="1" applyBorder="1" applyAlignment="1">
      <alignment vertical="center"/>
    </xf>
    <xf numFmtId="3" fontId="42" fillId="55" borderId="0" xfId="0" applyNumberFormat="1" applyFont="1" applyFill="1" applyBorder="1" applyAlignment="1">
      <alignment vertical="center"/>
    </xf>
    <xf numFmtId="0" fontId="42" fillId="55" borderId="0" xfId="0" applyFont="1" applyFill="1" applyBorder="1" applyAlignment="1">
      <alignment horizontal="left" vertical="center" wrapText="1" indent="2"/>
    </xf>
    <xf numFmtId="0" fontId="108" fillId="55" borderId="0" xfId="71" applyFont="1" applyFill="1" applyAlignment="1" applyProtection="1">
      <alignment horizontal="center" vertical="center"/>
      <protection/>
    </xf>
    <xf numFmtId="37" fontId="61" fillId="55" borderId="0" xfId="83" applyNumberFormat="1" applyFont="1" applyFill="1" applyBorder="1" applyAlignment="1">
      <alignment horizontal="center" vertical="center"/>
    </xf>
    <xf numFmtId="164" fontId="85" fillId="55" borderId="0" xfId="731" applyNumberFormat="1" applyFont="1" applyFill="1" applyBorder="1" applyAlignment="1">
      <alignment horizontal="center" vertical="center" wrapText="1"/>
      <protection/>
    </xf>
    <xf numFmtId="0" fontId="66" fillId="55" borderId="0" xfId="0" applyFont="1" applyFill="1" applyBorder="1" applyAlignment="1">
      <alignment horizontal="left" vertical="center"/>
    </xf>
    <xf numFmtId="37" fontId="61" fillId="55" borderId="0" xfId="77" applyNumberFormat="1" applyFont="1" applyFill="1" applyBorder="1" applyAlignment="1" applyProtection="1">
      <alignment horizontal="center" vertical="center"/>
      <protection/>
    </xf>
    <xf numFmtId="0" fontId="77" fillId="55" borderId="0" xfId="0" applyFont="1" applyFill="1" applyBorder="1" applyAlignment="1">
      <alignment horizontal="left" vertical="center"/>
    </xf>
    <xf numFmtId="0" fontId="5" fillId="0" borderId="0" xfId="71" applyFont="1" applyFill="1" applyBorder="1" applyAlignment="1" applyProtection="1">
      <alignment vertical="center" wrapText="1"/>
      <protection/>
    </xf>
    <xf numFmtId="0" fontId="91" fillId="0" borderId="0" xfId="0" applyFont="1" applyFill="1" applyBorder="1" applyAlignment="1">
      <alignment vertical="center"/>
    </xf>
    <xf numFmtId="0" fontId="82" fillId="0" borderId="0" xfId="0" applyFont="1" applyFill="1" applyBorder="1" applyAlignment="1">
      <alignment horizontal="left" vertical="center"/>
    </xf>
    <xf numFmtId="0" fontId="76" fillId="0" borderId="0" xfId="0" applyFont="1" applyFill="1" applyBorder="1" applyAlignment="1">
      <alignment horizontal="center" vertical="center"/>
    </xf>
    <xf numFmtId="3" fontId="68" fillId="0" borderId="0" xfId="0" applyNumberFormat="1" applyFont="1" applyFill="1" applyBorder="1" applyAlignment="1">
      <alignment horizontal="center" vertical="center"/>
    </xf>
    <xf numFmtId="4" fontId="62" fillId="0" borderId="0" xfId="0" applyNumberFormat="1" applyFont="1" applyFill="1" applyBorder="1" applyAlignment="1">
      <alignment horizontal="center" vertical="center"/>
    </xf>
    <xf numFmtId="0" fontId="42" fillId="0" borderId="0" xfId="0" applyFont="1" applyFill="1" applyBorder="1"/>
    <xf numFmtId="0" fontId="6" fillId="0" borderId="0" xfId="114" applyFont="1" applyFill="1" applyBorder="1" applyAlignment="1">
      <alignment vertical="center"/>
      <protection/>
    </xf>
    <xf numFmtId="0" fontId="1" fillId="0" borderId="0" xfId="114" applyFont="1" applyFill="1" applyBorder="1" applyAlignment="1">
      <alignment vertical="center"/>
      <protection/>
    </xf>
    <xf numFmtId="0" fontId="93" fillId="0" borderId="0" xfId="114" applyFont="1" applyFill="1" applyBorder="1" applyAlignment="1">
      <alignment horizontal="center" vertical="center"/>
      <protection/>
    </xf>
    <xf numFmtId="169" fontId="62" fillId="0" borderId="0" xfId="114" applyNumberFormat="1" applyFont="1" applyFill="1" applyBorder="1" applyAlignment="1">
      <alignment horizontal="center" vertical="center"/>
      <protection/>
    </xf>
    <xf numFmtId="170" fontId="62" fillId="55" borderId="0" xfId="83" applyNumberFormat="1" applyFont="1" applyFill="1" applyBorder="1" applyAlignment="1">
      <alignment horizontal="center" vertical="center"/>
    </xf>
    <xf numFmtId="4" fontId="6" fillId="0" borderId="0" xfId="114" applyNumberFormat="1" applyFont="1" applyFill="1" applyBorder="1" applyAlignment="1">
      <alignment vertical="center"/>
      <protection/>
    </xf>
    <xf numFmtId="0" fontId="62" fillId="0" borderId="0" xfId="114" applyFont="1" applyFill="1" applyBorder="1" applyAlignment="1">
      <alignment horizontal="center" vertical="center"/>
      <protection/>
    </xf>
    <xf numFmtId="2" fontId="6" fillId="0" borderId="0" xfId="114" applyNumberFormat="1" applyFont="1" applyFill="1" applyBorder="1" applyAlignment="1">
      <alignment vertical="center"/>
      <protection/>
    </xf>
    <xf numFmtId="39" fontId="6" fillId="55" borderId="0" xfId="75" applyNumberFormat="1" applyFont="1" applyFill="1" applyBorder="1" applyAlignment="1">
      <alignment vertical="center"/>
    </xf>
    <xf numFmtId="171" fontId="6" fillId="55" borderId="0" xfId="596" applyNumberFormat="1" applyFont="1" applyFill="1" applyBorder="1" applyAlignment="1">
      <alignment vertical="center"/>
    </xf>
    <xf numFmtId="0" fontId="6" fillId="55" borderId="0" xfId="114" applyFont="1" applyFill="1" applyBorder="1" applyAlignment="1">
      <alignment vertical="center"/>
      <protection/>
    </xf>
    <xf numFmtId="0" fontId="11" fillId="0" borderId="0" xfId="114" applyFont="1" applyFill="1" applyBorder="1" applyAlignment="1">
      <alignment vertical="center"/>
      <protection/>
    </xf>
    <xf numFmtId="0" fontId="11" fillId="0" borderId="0" xfId="114" applyFont="1" applyFill="1" applyBorder="1" applyAlignment="1">
      <alignment vertical="center" wrapText="1"/>
      <protection/>
    </xf>
    <xf numFmtId="0" fontId="11" fillId="0" borderId="0" xfId="114" applyFont="1" applyFill="1" applyBorder="1" applyAlignment="1">
      <alignment horizontal="left" vertical="center" wrapText="1"/>
      <protection/>
    </xf>
    <xf numFmtId="2" fontId="61" fillId="0" borderId="0" xfId="114" applyNumberFormat="1" applyFont="1" applyFill="1" applyBorder="1" applyAlignment="1">
      <alignment horizontal="center" vertical="center"/>
      <protection/>
    </xf>
    <xf numFmtId="170" fontId="61" fillId="55" borderId="0" xfId="83" applyNumberFormat="1" applyFont="1" applyFill="1" applyBorder="1" applyAlignment="1">
      <alignment horizontal="center" vertical="center"/>
    </xf>
    <xf numFmtId="0" fontId="90" fillId="55" borderId="0" xfId="0" applyFont="1" applyFill="1" applyAlignment="1">
      <alignment horizontal="center"/>
    </xf>
    <xf numFmtId="0" fontId="111" fillId="55" borderId="0" xfId="72" applyFont="1" applyFill="1"/>
    <xf numFmtId="3" fontId="79" fillId="55" borderId="0" xfId="0" applyNumberFormat="1" applyFont="1" applyFill="1" applyBorder="1" applyAlignment="1">
      <alignment horizontal="center" vertical="center"/>
    </xf>
    <xf numFmtId="4" fontId="79" fillId="55" borderId="0" xfId="0" applyNumberFormat="1" applyFont="1" applyFill="1" applyBorder="1" applyAlignment="1">
      <alignment horizontal="center" vertical="center"/>
    </xf>
    <xf numFmtId="0" fontId="42" fillId="55" borderId="0" xfId="0" applyFont="1" applyFill="1"/>
    <xf numFmtId="0" fontId="42" fillId="55" borderId="0" xfId="0" applyFont="1" applyFill="1" applyBorder="1"/>
    <xf numFmtId="0" fontId="112" fillId="55" borderId="0" xfId="72" applyFont="1" applyFill="1" applyBorder="1"/>
    <xf numFmtId="3" fontId="79" fillId="55" borderId="0" xfId="739" applyNumberFormat="1" applyFont="1" applyFill="1" applyBorder="1" applyAlignment="1">
      <alignment horizontal="center" vertical="center"/>
      <protection/>
    </xf>
    <xf numFmtId="2" fontId="79" fillId="55" borderId="0" xfId="0" applyNumberFormat="1" applyFont="1" applyFill="1" applyBorder="1" applyAlignment="1">
      <alignment horizontal="center" vertical="center"/>
    </xf>
    <xf numFmtId="0" fontId="41" fillId="55" borderId="0" xfId="0" applyFont="1" applyFill="1" applyBorder="1"/>
    <xf numFmtId="0" fontId="38" fillId="0" borderId="0" xfId="0" applyFont="1" applyBorder="1"/>
    <xf numFmtId="0" fontId="38" fillId="0" borderId="0" xfId="0" applyFont="1" applyBorder="1" applyAlignment="1">
      <alignment horizontal="center"/>
    </xf>
    <xf numFmtId="0" fontId="62" fillId="55" borderId="0" xfId="114" applyFont="1" applyFill="1" applyBorder="1" applyAlignment="1">
      <alignment vertical="center"/>
      <protection/>
    </xf>
    <xf numFmtId="0" fontId="62" fillId="0" borderId="0" xfId="0" applyFont="1" applyBorder="1" applyAlignment="1">
      <alignment horizontal="center"/>
    </xf>
    <xf numFmtId="0" fontId="76" fillId="0" borderId="0" xfId="0" applyFont="1" applyBorder="1" applyAlignment="1">
      <alignment vertical="center" wrapText="1"/>
    </xf>
    <xf numFmtId="4" fontId="38" fillId="0" borderId="0" xfId="0" applyNumberFormat="1" applyFont="1" applyBorder="1"/>
    <xf numFmtId="0" fontId="71" fillId="0" borderId="0" xfId="0" applyFont="1" applyBorder="1" applyAlignment="1">
      <alignment/>
    </xf>
    <xf numFmtId="0" fontId="42" fillId="0" borderId="0" xfId="0" applyFont="1" applyBorder="1"/>
    <xf numFmtId="4" fontId="66" fillId="0" borderId="0" xfId="0" applyNumberFormat="1" applyFont="1" applyBorder="1" applyAlignment="1">
      <alignment horizontal="center" vertical="center"/>
    </xf>
    <xf numFmtId="0" fontId="66" fillId="0" borderId="0" xfId="0" applyFont="1" applyBorder="1" applyAlignment="1">
      <alignment/>
    </xf>
    <xf numFmtId="3" fontId="66" fillId="0" borderId="0" xfId="0" applyNumberFormat="1" applyFont="1" applyFill="1" applyBorder="1" applyAlignment="1">
      <alignment horizontal="center" vertical="center"/>
    </xf>
    <xf numFmtId="0" fontId="101" fillId="55" borderId="0" xfId="0" applyFont="1" applyFill="1" applyBorder="1" applyAlignment="1">
      <alignment horizontal="left"/>
    </xf>
    <xf numFmtId="0" fontId="101" fillId="55" borderId="0" xfId="0" applyFont="1" applyFill="1" applyBorder="1"/>
    <xf numFmtId="0" fontId="79" fillId="55" borderId="0" xfId="0" applyFont="1" applyFill="1" applyBorder="1" applyAlignment="1">
      <alignment horizontal="left" vertical="center"/>
    </xf>
    <xf numFmtId="0" fontId="40" fillId="0" borderId="0" xfId="0" applyFont="1" applyBorder="1" applyAlignment="1">
      <alignment/>
    </xf>
    <xf numFmtId="0" fontId="111" fillId="55" borderId="0" xfId="72" applyFont="1" applyFill="1" applyBorder="1"/>
    <xf numFmtId="0" fontId="79" fillId="55" borderId="0" xfId="0" applyFont="1" applyFill="1" applyBorder="1" applyAlignment="1">
      <alignment horizontal="center" vertical="center"/>
    </xf>
    <xf numFmtId="0" fontId="79" fillId="55" borderId="0" xfId="0" applyFont="1" applyFill="1" applyBorder="1" applyAlignment="1">
      <alignment horizontal="center"/>
    </xf>
    <xf numFmtId="0" fontId="94" fillId="55" borderId="0" xfId="0" applyFont="1" applyFill="1" applyBorder="1"/>
    <xf numFmtId="37" fontId="79" fillId="55" borderId="0" xfId="0" applyNumberFormat="1" applyFont="1" applyFill="1" applyBorder="1" applyAlignment="1">
      <alignment horizontal="center" vertical="center"/>
    </xf>
    <xf numFmtId="37" fontId="79" fillId="55" borderId="0" xfId="0" applyNumberFormat="1" applyFont="1" applyFill="1" applyBorder="1" applyAlignment="1">
      <alignment horizontal="center"/>
    </xf>
    <xf numFmtId="49" fontId="62" fillId="0" borderId="0" xfId="741" applyNumberFormat="1" applyFont="1" applyFill="1" applyBorder="1" applyAlignment="1">
      <alignment horizontal="left" vertical="center"/>
      <protection/>
    </xf>
    <xf numFmtId="3" fontId="113" fillId="0" borderId="0" xfId="747" applyNumberFormat="1" applyFont="1" applyFill="1" applyAlignment="1">
      <alignment horizontal="left" vertical="center"/>
      <protection/>
    </xf>
    <xf numFmtId="0" fontId="113" fillId="0" borderId="0" xfId="747" applyFont="1" applyFill="1" applyAlignment="1">
      <alignment horizontal="center" vertical="center"/>
      <protection/>
    </xf>
    <xf numFmtId="0" fontId="113" fillId="0" borderId="0" xfId="747" applyFont="1" applyFill="1" applyAlignment="1">
      <alignment vertical="center"/>
      <protection/>
    </xf>
    <xf numFmtId="0" fontId="114" fillId="57" borderId="0" xfId="0" applyFont="1" applyFill="1" applyBorder="1" applyAlignment="1">
      <alignment vertical="center" wrapText="1"/>
    </xf>
    <xf numFmtId="0" fontId="114" fillId="57" borderId="0" xfId="0" applyFont="1" applyFill="1" applyBorder="1" applyAlignment="1">
      <alignment horizontal="center" vertical="center" wrapText="1"/>
    </xf>
    <xf numFmtId="0" fontId="83" fillId="0" borderId="0" xfId="747" applyFont="1" applyFill="1" applyBorder="1" applyAlignment="1">
      <alignment horizontal="left" vertical="center"/>
      <protection/>
    </xf>
    <xf numFmtId="0" fontId="83" fillId="0" borderId="0" xfId="747" applyFont="1" applyFill="1" applyBorder="1" applyAlignment="1">
      <alignment horizontal="center" vertical="center"/>
      <protection/>
    </xf>
    <xf numFmtId="3" fontId="115" fillId="0" borderId="0" xfId="742" applyNumberFormat="1" applyFont="1" applyFill="1" applyBorder="1" applyAlignment="1">
      <alignment horizontal="center" vertical="center" wrapText="1"/>
      <protection/>
    </xf>
    <xf numFmtId="0" fontId="62" fillId="0" borderId="0" xfId="747" applyFont="1" applyFill="1" applyAlignment="1">
      <alignment vertical="center"/>
      <protection/>
    </xf>
    <xf numFmtId="3" fontId="79" fillId="55" borderId="0" xfId="747" applyNumberFormat="1" applyFont="1" applyFill="1" applyBorder="1" applyAlignment="1">
      <alignment vertical="center" wrapText="1"/>
      <protection/>
    </xf>
    <xf numFmtId="10" fontId="62" fillId="55" borderId="0" xfId="206" applyNumberFormat="1" applyFont="1" applyFill="1" applyBorder="1" applyAlignment="1">
      <alignment horizontal="center" vertical="center"/>
    </xf>
    <xf numFmtId="2" fontId="62" fillId="55" borderId="0" xfId="747" applyNumberFormat="1" applyFont="1" applyFill="1" applyBorder="1" applyAlignment="1">
      <alignment horizontal="center" vertical="center"/>
      <protection/>
    </xf>
    <xf numFmtId="0" fontId="116" fillId="0" borderId="0" xfId="598" applyFont="1" applyBorder="1" applyAlignment="1">
      <alignment horizontal="left" vertical="top" wrapText="1"/>
      <protection/>
    </xf>
    <xf numFmtId="0" fontId="102" fillId="0" borderId="0" xfId="0" applyFont="1"/>
    <xf numFmtId="0" fontId="102" fillId="57" borderId="0" xfId="0" applyFont="1" applyFill="1"/>
    <xf numFmtId="0" fontId="113" fillId="57" borderId="0" xfId="747" applyFont="1" applyFill="1" applyAlignment="1">
      <alignment vertical="center"/>
      <protection/>
    </xf>
    <xf numFmtId="3" fontId="62" fillId="55" borderId="0" xfId="0" applyNumberFormat="1" applyFont="1" applyFill="1" applyBorder="1" applyAlignment="1">
      <alignment horizontal="center" vertical="center" wrapText="1"/>
    </xf>
    <xf numFmtId="0" fontId="117" fillId="57" borderId="0" xfId="747" applyFont="1" applyFill="1" applyAlignment="1">
      <alignment vertical="center"/>
      <protection/>
    </xf>
    <xf numFmtId="3" fontId="117" fillId="57" borderId="0" xfId="747" applyNumberFormat="1" applyFont="1" applyFill="1" applyAlignment="1">
      <alignment horizontal="left" vertical="center"/>
      <protection/>
    </xf>
    <xf numFmtId="0" fontId="117" fillId="57" borderId="0" xfId="747" applyFont="1" applyFill="1" applyAlignment="1">
      <alignment horizontal="center" vertical="center"/>
      <protection/>
    </xf>
    <xf numFmtId="0" fontId="118" fillId="57" borderId="0" xfId="0" applyFont="1" applyFill="1" applyBorder="1" applyAlignment="1">
      <alignment horizontal="center" vertical="center" wrapText="1"/>
    </xf>
    <xf numFmtId="0" fontId="84" fillId="57" borderId="0" xfId="747" applyFont="1" applyFill="1" applyAlignment="1">
      <alignment vertical="center"/>
      <protection/>
    </xf>
    <xf numFmtId="0" fontId="118" fillId="57" borderId="0" xfId="0" applyFont="1" applyFill="1" applyBorder="1" applyAlignment="1">
      <alignment vertical="center" wrapText="1"/>
    </xf>
    <xf numFmtId="0" fontId="35" fillId="57" borderId="0" xfId="72" applyFont="1" applyFill="1" applyAlignment="1">
      <alignment horizontal="center" vertical="center"/>
    </xf>
    <xf numFmtId="0" fontId="119" fillId="57" borderId="0" xfId="747" applyFont="1" applyFill="1" applyAlignment="1">
      <alignment vertical="center"/>
      <protection/>
    </xf>
    <xf numFmtId="0" fontId="83" fillId="57" borderId="0" xfId="747" applyFont="1" applyFill="1" applyAlignment="1">
      <alignment vertical="center"/>
      <protection/>
    </xf>
    <xf numFmtId="0" fontId="83" fillId="57" borderId="0" xfId="747" applyFont="1" applyFill="1" applyBorder="1" applyAlignment="1">
      <alignment horizontal="left" vertical="center"/>
      <protection/>
    </xf>
    <xf numFmtId="0" fontId="83" fillId="57" borderId="0" xfId="747" applyFont="1" applyFill="1" applyBorder="1" applyAlignment="1">
      <alignment horizontal="center" vertical="center"/>
      <protection/>
    </xf>
    <xf numFmtId="0" fontId="120" fillId="57" borderId="0" xfId="747" applyFont="1" applyFill="1" applyBorder="1" applyAlignment="1">
      <alignment vertical="center"/>
      <protection/>
    </xf>
    <xf numFmtId="0" fontId="79" fillId="57" borderId="0" xfId="0" applyFont="1" applyFill="1" applyBorder="1" applyAlignment="1">
      <alignment horizontal="center" vertical="center"/>
    </xf>
    <xf numFmtId="3" fontId="79" fillId="55" borderId="0" xfId="747" applyNumberFormat="1" applyFont="1" applyFill="1" applyBorder="1" applyAlignment="1">
      <alignment horizontal="left" vertical="center" wrapText="1"/>
      <protection/>
    </xf>
    <xf numFmtId="3" fontId="120" fillId="57" borderId="0" xfId="747" applyNumberFormat="1" applyFont="1" applyFill="1" applyBorder="1" applyAlignment="1">
      <alignment vertical="center"/>
      <protection/>
    </xf>
    <xf numFmtId="0" fontId="121" fillId="57" borderId="0" xfId="0" applyFont="1" applyFill="1"/>
    <xf numFmtId="0" fontId="62" fillId="55" borderId="0" xfId="747" applyFont="1" applyFill="1" applyBorder="1" applyAlignment="1">
      <alignment horizontal="left" vertical="center" wrapText="1"/>
      <protection/>
    </xf>
    <xf numFmtId="0" fontId="120" fillId="57" borderId="0" xfId="747" applyFont="1" applyFill="1" applyAlignment="1">
      <alignment vertical="center"/>
      <protection/>
    </xf>
    <xf numFmtId="0" fontId="117" fillId="57" borderId="0" xfId="747" applyFont="1" applyFill="1" applyBorder="1" applyAlignment="1">
      <alignment vertical="center"/>
      <protection/>
    </xf>
    <xf numFmtId="3" fontId="117" fillId="57" borderId="0" xfId="747" applyNumberFormat="1" applyFont="1" applyFill="1" applyBorder="1" applyAlignment="1">
      <alignment horizontal="left" vertical="center"/>
      <protection/>
    </xf>
    <xf numFmtId="0" fontId="117" fillId="57" borderId="0" xfId="747" applyFont="1" applyFill="1" applyBorder="1" applyAlignment="1">
      <alignment horizontal="center" vertical="center"/>
      <protection/>
    </xf>
    <xf numFmtId="0" fontId="123" fillId="57" borderId="0" xfId="747" applyFont="1" applyFill="1" applyAlignment="1">
      <alignment vertical="center"/>
      <protection/>
    </xf>
    <xf numFmtId="3" fontId="33" fillId="57" borderId="0" xfId="747" applyNumberFormat="1" applyFont="1" applyFill="1" applyAlignment="1">
      <alignment horizontal="left" vertical="center"/>
      <protection/>
    </xf>
    <xf numFmtId="0" fontId="33" fillId="57" borderId="0" xfId="747" applyFont="1" applyFill="1" applyAlignment="1">
      <alignment horizontal="right" vertical="center"/>
      <protection/>
    </xf>
    <xf numFmtId="0" fontId="33" fillId="57" borderId="0" xfId="747" applyFont="1" applyFill="1" applyAlignment="1">
      <alignment horizontal="center" vertical="center"/>
      <protection/>
    </xf>
    <xf numFmtId="0" fontId="33" fillId="57" borderId="0" xfId="747" applyFont="1" applyFill="1" applyAlignment="1">
      <alignment vertical="center"/>
      <protection/>
    </xf>
    <xf numFmtId="0" fontId="124" fillId="57" borderId="0" xfId="0" applyFont="1" applyFill="1" applyBorder="1" applyAlignment="1">
      <alignment horizontal="center" vertical="center" wrapText="1"/>
    </xf>
    <xf numFmtId="0" fontId="124" fillId="57" borderId="0" xfId="0" applyFont="1" applyFill="1" applyBorder="1" applyAlignment="1">
      <alignment vertical="center" wrapText="1"/>
    </xf>
    <xf numFmtId="0" fontId="35" fillId="57" borderId="0" xfId="72" applyFill="1" applyAlignment="1">
      <alignment horizontal="center" vertical="center"/>
    </xf>
    <xf numFmtId="0" fontId="125" fillId="57" borderId="0" xfId="747" applyFont="1" applyFill="1" applyAlignment="1">
      <alignment vertical="center"/>
      <protection/>
    </xf>
    <xf numFmtId="0" fontId="83" fillId="57" borderId="0" xfId="747" applyFont="1" applyFill="1" applyBorder="1" applyAlignment="1">
      <alignment vertical="center"/>
      <protection/>
    </xf>
    <xf numFmtId="0" fontId="11" fillId="57" borderId="0" xfId="747" applyFont="1" applyFill="1" applyBorder="1" applyAlignment="1">
      <alignment vertical="center"/>
      <protection/>
    </xf>
    <xf numFmtId="0" fontId="79" fillId="57" borderId="0" xfId="0" applyFont="1" applyFill="1" applyBorder="1"/>
    <xf numFmtId="3" fontId="11" fillId="57" borderId="0" xfId="747" applyNumberFormat="1" applyFont="1" applyFill="1" applyBorder="1" applyAlignment="1">
      <alignment vertical="center"/>
      <protection/>
    </xf>
    <xf numFmtId="3" fontId="123" fillId="57" borderId="0" xfId="0" applyNumberFormat="1" applyFont="1" applyFill="1" applyAlignment="1">
      <alignment vertical="center"/>
    </xf>
    <xf numFmtId="0" fontId="123" fillId="57" borderId="0" xfId="0" applyFont="1" applyFill="1" applyAlignment="1">
      <alignment vertical="center"/>
    </xf>
    <xf numFmtId="0" fontId="11" fillId="57" borderId="0" xfId="747" applyFont="1" applyFill="1" applyBorder="1" applyAlignment="1">
      <alignment horizontal="center" vertical="center"/>
      <protection/>
    </xf>
    <xf numFmtId="0" fontId="123" fillId="57" borderId="0" xfId="747" applyFont="1" applyFill="1" applyAlignment="1">
      <alignment horizontal="center" vertical="center"/>
      <protection/>
    </xf>
    <xf numFmtId="37" fontId="79" fillId="55" borderId="0" xfId="708" applyNumberFormat="1" applyFont="1" applyFill="1" applyBorder="1" applyAlignment="1">
      <alignment horizontal="center" vertical="center"/>
      <protection/>
    </xf>
    <xf numFmtId="0" fontId="0" fillId="57" borderId="0" xfId="0" applyFill="1"/>
    <xf numFmtId="0" fontId="62" fillId="55" borderId="0" xfId="0" applyFont="1" applyFill="1" applyBorder="1" applyAlignment="1">
      <alignment wrapText="1"/>
    </xf>
    <xf numFmtId="0" fontId="126" fillId="57" borderId="0" xfId="0" applyFont="1" applyFill="1"/>
    <xf numFmtId="0" fontId="93" fillId="57" borderId="0" xfId="0" applyFont="1" applyFill="1" applyBorder="1" applyAlignment="1">
      <alignment horizontal="center" vertical="center" wrapText="1"/>
    </xf>
    <xf numFmtId="0" fontId="93" fillId="57" borderId="0" xfId="0" applyFont="1" applyFill="1" applyBorder="1" applyAlignment="1">
      <alignment vertical="center" wrapText="1"/>
    </xf>
    <xf numFmtId="0" fontId="83" fillId="57" borderId="0" xfId="747" applyFont="1" applyFill="1" applyBorder="1" applyAlignment="1">
      <alignment horizontal="left" vertical="center" wrapText="1"/>
      <protection/>
    </xf>
    <xf numFmtId="3" fontId="83" fillId="57" borderId="0" xfId="747" applyNumberFormat="1" applyFont="1" applyFill="1" applyBorder="1" applyAlignment="1">
      <alignment vertical="center"/>
      <protection/>
    </xf>
    <xf numFmtId="0" fontId="127" fillId="57" borderId="0" xfId="747" applyFont="1" applyFill="1" applyBorder="1" applyAlignment="1">
      <alignment vertical="center"/>
      <protection/>
    </xf>
    <xf numFmtId="3" fontId="79" fillId="57" borderId="0" xfId="0" applyNumberFormat="1" applyFont="1" applyFill="1" applyBorder="1" applyAlignment="1">
      <alignment vertical="center"/>
    </xf>
    <xf numFmtId="0" fontId="126" fillId="57" borderId="0" xfId="0" applyFont="1" applyFill="1" applyBorder="1"/>
    <xf numFmtId="169" fontId="126" fillId="57" borderId="0" xfId="0" applyNumberFormat="1" applyFont="1" applyFill="1" applyBorder="1"/>
    <xf numFmtId="0" fontId="79" fillId="55" borderId="0" xfId="745" applyFont="1" applyFill="1" applyBorder="1" applyAlignment="1">
      <alignment horizontal="left" vertical="top" wrapText="1"/>
      <protection/>
    </xf>
    <xf numFmtId="3" fontId="126" fillId="57" borderId="0" xfId="0" applyNumberFormat="1" applyFont="1" applyFill="1" applyBorder="1"/>
    <xf numFmtId="0" fontId="62" fillId="55" borderId="0" xfId="747" applyFont="1" applyFill="1" applyBorder="1" applyAlignment="1">
      <alignment vertical="center"/>
      <protection/>
    </xf>
    <xf numFmtId="0" fontId="128" fillId="57" borderId="0" xfId="747" applyFont="1" applyFill="1" applyBorder="1" applyAlignment="1">
      <alignment vertical="center"/>
      <protection/>
    </xf>
    <xf numFmtId="0" fontId="6" fillId="57" borderId="0" xfId="0" applyFont="1" applyFill="1" applyBorder="1" applyAlignment="1">
      <alignment vertical="center" wrapText="1"/>
    </xf>
    <xf numFmtId="0" fontId="35" fillId="57" borderId="0" xfId="72" applyFill="1" applyBorder="1" applyAlignment="1">
      <alignment horizontal="center" vertical="center"/>
    </xf>
    <xf numFmtId="0" fontId="11" fillId="57" borderId="0" xfId="747" applyFont="1" applyFill="1" applyBorder="1" applyAlignment="1">
      <alignment horizontal="right" vertical="center"/>
      <protection/>
    </xf>
    <xf numFmtId="10" fontId="61" fillId="58" borderId="0" xfId="206" applyNumberFormat="1" applyFont="1" applyFill="1" applyBorder="1" applyAlignment="1">
      <alignment horizontal="center" vertical="center"/>
    </xf>
    <xf numFmtId="0" fontId="85" fillId="58" borderId="0" xfId="744" applyNumberFormat="1" applyFont="1" applyFill="1" applyBorder="1" applyAlignment="1">
      <alignment horizontal="left" vertical="center" wrapText="1"/>
      <protection/>
    </xf>
    <xf numFmtId="177" fontId="85" fillId="58" borderId="0" xfId="744" applyNumberFormat="1" applyFont="1" applyFill="1" applyBorder="1" applyAlignment="1">
      <alignment horizontal="center" vertical="center"/>
      <protection/>
    </xf>
    <xf numFmtId="0" fontId="124" fillId="57" borderId="0" xfId="747" applyFont="1" applyFill="1" applyBorder="1" applyAlignment="1">
      <alignment vertical="center"/>
      <protection/>
    </xf>
    <xf numFmtId="0" fontId="129" fillId="57" borderId="0" xfId="747" applyFont="1" applyFill="1" applyBorder="1" applyAlignment="1">
      <alignment vertical="center"/>
      <protection/>
    </xf>
    <xf numFmtId="0" fontId="128" fillId="0" borderId="0" xfId="747" applyFont="1" applyFill="1" applyBorder="1" applyAlignment="1">
      <alignment vertical="center"/>
      <protection/>
    </xf>
    <xf numFmtId="0" fontId="1" fillId="0" borderId="0" xfId="94">
      <alignment/>
      <protection/>
    </xf>
    <xf numFmtId="0" fontId="83" fillId="0" borderId="0" xfId="94" applyFont="1" applyBorder="1">
      <alignment/>
      <protection/>
    </xf>
    <xf numFmtId="0" fontId="132" fillId="0" borderId="0" xfId="0" applyFont="1" applyBorder="1"/>
    <xf numFmtId="0" fontId="105" fillId="0" borderId="0" xfId="0" applyFont="1" applyFill="1" applyBorder="1" applyAlignment="1">
      <alignment vertical="center"/>
    </xf>
    <xf numFmtId="177" fontId="100" fillId="0" borderId="0" xfId="598" applyNumberFormat="1" applyFont="1" applyBorder="1" applyAlignment="1">
      <alignment horizontal="center" vertical="top"/>
      <protection/>
    </xf>
    <xf numFmtId="2" fontId="38" fillId="0" borderId="0" xfId="0" applyNumberFormat="1" applyFont="1" applyFill="1" applyBorder="1" applyAlignment="1">
      <alignment horizontal="right"/>
    </xf>
    <xf numFmtId="4" fontId="79" fillId="0" borderId="0" xfId="746" applyNumberFormat="1" applyFont="1" applyFill="1" applyBorder="1" applyAlignment="1">
      <alignment horizontal="center" vertical="center"/>
      <protection/>
    </xf>
    <xf numFmtId="4" fontId="79" fillId="0" borderId="0" xfId="743" applyNumberFormat="1" applyFont="1" applyFill="1" applyBorder="1" applyAlignment="1">
      <alignment horizontal="center" vertical="center"/>
      <protection/>
    </xf>
    <xf numFmtId="49" fontId="133" fillId="0" borderId="0" xfId="0" applyNumberFormat="1" applyFont="1" applyFill="1" applyBorder="1" applyAlignment="1">
      <alignment vertical="top" wrapText="1"/>
    </xf>
    <xf numFmtId="0" fontId="5" fillId="0" borderId="0" xfId="0" applyFont="1" applyFill="1" applyBorder="1"/>
    <xf numFmtId="0" fontId="62" fillId="0" borderId="0" xfId="0" applyFont="1" applyFill="1" applyBorder="1"/>
    <xf numFmtId="0" fontId="73" fillId="0" borderId="0" xfId="114" applyFont="1" applyFill="1" applyBorder="1" applyAlignment="1">
      <alignment vertical="center"/>
      <protection/>
    </xf>
    <xf numFmtId="168" fontId="73" fillId="0" borderId="0" xfId="114" applyNumberFormat="1" applyFont="1" applyFill="1" applyBorder="1" applyAlignment="1">
      <alignment horizontal="center" vertical="center"/>
      <protection/>
    </xf>
    <xf numFmtId="0" fontId="72" fillId="0" borderId="0" xfId="114" applyFont="1" applyFill="1" applyBorder="1" applyAlignment="1">
      <alignment horizontal="left" vertical="center"/>
      <protection/>
    </xf>
    <xf numFmtId="0" fontId="71" fillId="57" borderId="0" xfId="0" applyFont="1" applyFill="1"/>
    <xf numFmtId="0" fontId="73" fillId="57" borderId="0" xfId="0" applyFont="1" applyFill="1" applyBorder="1" applyAlignment="1">
      <alignment vertical="center" wrapText="1"/>
    </xf>
    <xf numFmtId="164" fontId="71" fillId="57" borderId="0" xfId="708" applyNumberFormat="1" applyFont="1" applyFill="1" applyBorder="1" applyAlignment="1">
      <alignment horizontal="right" vertical="center"/>
      <protection/>
    </xf>
    <xf numFmtId="10" fontId="73" fillId="57" borderId="0" xfId="206" applyNumberFormat="1" applyFont="1" applyFill="1" applyBorder="1" applyAlignment="1">
      <alignment horizontal="center" vertical="center"/>
    </xf>
    <xf numFmtId="4" fontId="73" fillId="57" borderId="0" xfId="747" applyNumberFormat="1" applyFont="1" applyFill="1" applyBorder="1" applyAlignment="1">
      <alignment horizontal="right" vertical="center"/>
      <protection/>
    </xf>
    <xf numFmtId="0" fontId="73" fillId="0" borderId="0" xfId="94" applyFont="1" applyBorder="1">
      <alignment/>
      <protection/>
    </xf>
    <xf numFmtId="3" fontId="79" fillId="55" borderId="0" xfId="598" applyNumberFormat="1" applyFont="1" applyFill="1" applyBorder="1" applyAlignment="1">
      <alignment horizontal="left" vertical="center"/>
      <protection/>
    </xf>
    <xf numFmtId="0" fontId="61" fillId="55" borderId="0" xfId="747" applyFont="1" applyFill="1" applyBorder="1" applyAlignment="1">
      <alignment horizontal="center" vertical="center" wrapText="1"/>
      <protection/>
    </xf>
    <xf numFmtId="0" fontId="61" fillId="0" borderId="0" xfId="747" applyFont="1" applyFill="1" applyBorder="1" applyAlignment="1">
      <alignment horizontal="center" vertical="center" wrapText="1"/>
      <protection/>
    </xf>
    <xf numFmtId="0" fontId="107" fillId="55" borderId="0" xfId="0" applyFont="1" applyFill="1" applyBorder="1" applyAlignment="1">
      <alignment vertical="center"/>
    </xf>
    <xf numFmtId="0" fontId="138" fillId="0" borderId="0" xfId="72" applyFont="1" applyAlignment="1">
      <alignment vertical="center"/>
    </xf>
    <xf numFmtId="0" fontId="87" fillId="0" borderId="0" xfId="114" applyFont="1" applyFill="1" applyBorder="1" applyAlignment="1">
      <alignment vertical="center"/>
      <protection/>
    </xf>
    <xf numFmtId="168" fontId="87" fillId="0" borderId="0" xfId="114" applyNumberFormat="1" applyFont="1" applyFill="1" applyBorder="1" applyAlignment="1">
      <alignment horizontal="center" vertical="center"/>
      <protection/>
    </xf>
    <xf numFmtId="0" fontId="73" fillId="0" borderId="0" xfId="72" applyFont="1" applyAlignment="1">
      <alignment vertical="center"/>
    </xf>
    <xf numFmtId="0" fontId="41" fillId="55" borderId="0" xfId="0" applyFont="1" applyFill="1"/>
    <xf numFmtId="0" fontId="78" fillId="0" borderId="0" xfId="0" applyFont="1" applyBorder="1" applyAlignment="1">
      <alignment vertical="center"/>
    </xf>
    <xf numFmtId="0" fontId="63" fillId="57" borderId="0" xfId="0" applyFont="1" applyFill="1" applyBorder="1" applyAlignment="1">
      <alignment vertical="center" wrapText="1"/>
    </xf>
    <xf numFmtId="0" fontId="65" fillId="0" borderId="0" xfId="0" applyFont="1" applyBorder="1" applyAlignment="1">
      <alignment vertical="center"/>
    </xf>
    <xf numFmtId="0" fontId="63" fillId="0" borderId="0" xfId="0" applyFont="1" applyFill="1" applyBorder="1" applyAlignment="1">
      <alignment vertical="center" wrapText="1"/>
    </xf>
    <xf numFmtId="2" fontId="73" fillId="55" borderId="0" xfId="747" applyNumberFormat="1" applyFont="1" applyFill="1" applyBorder="1" applyAlignment="1">
      <alignment horizontal="center" vertical="center"/>
      <protection/>
    </xf>
    <xf numFmtId="10" fontId="79" fillId="55" borderId="0" xfId="596" applyNumberFormat="1" applyFont="1" applyFill="1" applyBorder="1" applyAlignment="1">
      <alignment horizontal="center" vertical="center"/>
    </xf>
    <xf numFmtId="4" fontId="73" fillId="55" borderId="0" xfId="747" applyNumberFormat="1" applyFont="1" applyFill="1" applyBorder="1" applyAlignment="1">
      <alignment horizontal="center" vertical="center"/>
      <protection/>
    </xf>
    <xf numFmtId="10" fontId="73" fillId="55" borderId="0" xfId="206" applyNumberFormat="1" applyFont="1" applyFill="1" applyBorder="1" applyAlignment="1">
      <alignment horizontal="center" vertical="center"/>
    </xf>
    <xf numFmtId="0" fontId="71" fillId="0" borderId="0" xfId="0" applyFont="1" applyAlignment="1">
      <alignment/>
    </xf>
    <xf numFmtId="0" fontId="78" fillId="0" borderId="0" xfId="0" applyFont="1" applyAlignment="1">
      <alignment vertical="center" wrapText="1"/>
    </xf>
    <xf numFmtId="0" fontId="87" fillId="57" borderId="0" xfId="747" applyFont="1" applyFill="1" applyBorder="1" applyAlignment="1">
      <alignment vertical="center" wrapText="1"/>
      <protection/>
    </xf>
    <xf numFmtId="0" fontId="87" fillId="57" borderId="0" xfId="747" applyFont="1" applyFill="1" applyBorder="1" applyAlignment="1">
      <alignment vertical="center"/>
      <protection/>
    </xf>
    <xf numFmtId="0" fontId="139" fillId="57" borderId="0" xfId="747" applyFont="1" applyFill="1" applyBorder="1" applyAlignment="1">
      <alignment vertical="center"/>
      <protection/>
    </xf>
    <xf numFmtId="39" fontId="62" fillId="55" borderId="0" xfId="83" applyNumberFormat="1" applyFont="1" applyFill="1" applyBorder="1" applyAlignment="1">
      <alignment horizontal="center" vertical="center"/>
    </xf>
    <xf numFmtId="3" fontId="79" fillId="0" borderId="0" xfId="746" applyNumberFormat="1" applyFont="1" applyFill="1" applyBorder="1" applyAlignment="1">
      <alignment horizontal="center" vertical="center"/>
      <protection/>
    </xf>
    <xf numFmtId="3" fontId="79" fillId="0" borderId="0" xfId="743" applyNumberFormat="1" applyFont="1" applyFill="1" applyBorder="1" applyAlignment="1">
      <alignment horizontal="center" vertical="center"/>
      <protection/>
    </xf>
    <xf numFmtId="0" fontId="73" fillId="0" borderId="0" xfId="0" applyFont="1" applyFill="1" applyBorder="1" applyAlignment="1">
      <alignment horizontal="left"/>
    </xf>
    <xf numFmtId="0" fontId="40" fillId="0" borderId="0" xfId="0" applyFont="1" applyFill="1" applyBorder="1" applyAlignment="1">
      <alignment/>
    </xf>
    <xf numFmtId="0" fontId="90" fillId="0" borderId="0" xfId="0" applyFont="1" applyFill="1" applyAlignment="1">
      <alignment wrapText="1"/>
    </xf>
    <xf numFmtId="0" fontId="6" fillId="0" borderId="0" xfId="0" applyFont="1" applyFill="1" applyAlignment="1">
      <alignment vertical="center"/>
    </xf>
    <xf numFmtId="0" fontId="0" fillId="0" borderId="0" xfId="0" applyFill="1" applyAlignment="1">
      <alignment vertical="center"/>
    </xf>
    <xf numFmtId="0" fontId="5" fillId="0" borderId="0" xfId="0" applyFont="1" applyFill="1" applyBorder="1" applyAlignment="1">
      <alignment vertical="center" wrapText="1"/>
    </xf>
    <xf numFmtId="0" fontId="91" fillId="0" borderId="0" xfId="0" applyFont="1" applyFill="1" applyBorder="1" applyAlignment="1">
      <alignment/>
    </xf>
    <xf numFmtId="0" fontId="5" fillId="0" borderId="0" xfId="94" applyFont="1" applyFill="1" applyAlignment="1">
      <alignment/>
      <protection/>
    </xf>
    <xf numFmtId="0" fontId="65" fillId="0" borderId="0" xfId="0" applyFont="1" applyBorder="1" applyAlignment="1">
      <alignment/>
    </xf>
    <xf numFmtId="0" fontId="63" fillId="0" borderId="0" xfId="114" applyFont="1" applyFill="1" applyBorder="1" applyAlignment="1">
      <alignment vertical="center"/>
      <protection/>
    </xf>
    <xf numFmtId="0" fontId="8" fillId="0" borderId="0" xfId="114" applyFont="1" applyFill="1" applyBorder="1" applyAlignment="1">
      <alignment vertical="center" wrapText="1"/>
      <protection/>
    </xf>
    <xf numFmtId="2" fontId="93" fillId="0" borderId="0" xfId="114" applyNumberFormat="1" applyFont="1" applyFill="1" applyBorder="1" applyAlignment="1">
      <alignment horizontal="center" vertical="center"/>
      <protection/>
    </xf>
    <xf numFmtId="0" fontId="79" fillId="55" borderId="0" xfId="114" applyFont="1" applyFill="1" applyBorder="1" applyAlignment="1">
      <alignment horizontal="center"/>
      <protection/>
    </xf>
    <xf numFmtId="0" fontId="79" fillId="55" borderId="0" xfId="114" applyFont="1" applyFill="1" applyBorder="1" applyAlignment="1">
      <alignment horizontal="center" vertical="center"/>
      <protection/>
    </xf>
    <xf numFmtId="0" fontId="110" fillId="0" borderId="0" xfId="114" applyFont="1" applyFill="1" applyBorder="1" applyAlignment="1">
      <alignment horizontal="center" vertical="center"/>
      <protection/>
    </xf>
    <xf numFmtId="0" fontId="131" fillId="0" borderId="0" xfId="114" applyFont="1" applyFill="1" applyBorder="1" applyAlignment="1">
      <alignment vertical="center"/>
      <protection/>
    </xf>
    <xf numFmtId="0" fontId="130" fillId="0" borderId="0" xfId="114" applyFont="1" applyFill="1" applyBorder="1" applyAlignment="1">
      <alignment vertical="center"/>
      <protection/>
    </xf>
    <xf numFmtId="0" fontId="1" fillId="0" borderId="0" xfId="114" applyFont="1" applyBorder="1" applyAlignment="1">
      <alignment vertical="center"/>
      <protection/>
    </xf>
    <xf numFmtId="0" fontId="71" fillId="57" borderId="0" xfId="0" applyFont="1" applyFill="1" applyBorder="1" applyAlignment="1">
      <alignment/>
    </xf>
    <xf numFmtId="0" fontId="62" fillId="55" borderId="0" xfId="0" applyFont="1" applyFill="1" applyBorder="1" applyAlignment="1">
      <alignment horizontal="center" vertical="center" wrapText="1"/>
    </xf>
    <xf numFmtId="0" fontId="136" fillId="57" borderId="0" xfId="0" applyFont="1" applyFill="1" applyBorder="1" applyAlignment="1">
      <alignment horizontal="center"/>
    </xf>
    <xf numFmtId="0" fontId="141" fillId="57" borderId="0" xfId="0" applyFont="1" applyFill="1" applyBorder="1" applyAlignment="1">
      <alignment horizontal="center"/>
    </xf>
    <xf numFmtId="0" fontId="141" fillId="57" borderId="0" xfId="0" applyFont="1" applyFill="1" applyBorder="1"/>
    <xf numFmtId="0" fontId="85" fillId="57" borderId="0" xfId="0" applyFont="1" applyFill="1"/>
    <xf numFmtId="0" fontId="85" fillId="57" borderId="0" xfId="0" applyFont="1" applyFill="1" applyAlignment="1">
      <alignment horizontal="center"/>
    </xf>
    <xf numFmtId="0" fontId="103" fillId="57" borderId="0" xfId="0" applyFont="1" applyFill="1"/>
    <xf numFmtId="1" fontId="103" fillId="57" borderId="0" xfId="0" applyNumberFormat="1" applyFont="1" applyFill="1"/>
    <xf numFmtId="0" fontId="103" fillId="57" borderId="0" xfId="0" applyFont="1" applyFill="1" applyBorder="1" applyAlignment="1">
      <alignment horizontal="center"/>
    </xf>
    <xf numFmtId="0" fontId="103" fillId="57" borderId="0" xfId="0" applyFont="1" applyFill="1" applyAlignment="1">
      <alignment horizontal="center"/>
    </xf>
    <xf numFmtId="0" fontId="71" fillId="57" borderId="0" xfId="0" applyFont="1" applyFill="1" applyBorder="1"/>
    <xf numFmtId="0" fontId="85" fillId="57" borderId="0" xfId="0" applyFont="1" applyFill="1" applyBorder="1" applyAlignment="1">
      <alignment horizontal="center"/>
    </xf>
    <xf numFmtId="0" fontId="103" fillId="57" borderId="0" xfId="0" applyFont="1" applyFill="1" applyBorder="1"/>
    <xf numFmtId="37" fontId="128" fillId="57" borderId="0" xfId="747" applyNumberFormat="1" applyFont="1" applyFill="1" applyBorder="1" applyAlignment="1">
      <alignment vertical="center"/>
      <protection/>
    </xf>
    <xf numFmtId="0" fontId="43" fillId="0" borderId="0" xfId="0" applyFont="1" applyFill="1"/>
    <xf numFmtId="0" fontId="12" fillId="0" borderId="0" xfId="0" applyFont="1" applyFill="1" applyBorder="1" applyAlignment="1">
      <alignment vertical="top"/>
    </xf>
    <xf numFmtId="0" fontId="5" fillId="0" borderId="0" xfId="71" applyFont="1" applyFill="1" applyBorder="1" applyAlignment="1" applyProtection="1">
      <alignment horizontal="left" vertical="center" wrapText="1"/>
      <protection/>
    </xf>
    <xf numFmtId="0" fontId="73" fillId="0" borderId="0" xfId="114" applyFont="1" applyFill="1" applyBorder="1" applyAlignment="1">
      <alignment horizontal="left" vertical="center"/>
      <protection/>
    </xf>
    <xf numFmtId="0" fontId="71" fillId="55" borderId="0" xfId="0" applyFont="1" applyFill="1" applyBorder="1" applyAlignment="1">
      <alignment horizontal="left" vertical="center" wrapText="1"/>
    </xf>
    <xf numFmtId="0" fontId="71" fillId="55" borderId="0" xfId="0" applyFont="1" applyFill="1" applyBorder="1" applyAlignment="1">
      <alignment horizontal="left" vertical="center"/>
    </xf>
    <xf numFmtId="0" fontId="73" fillId="0" borderId="0" xfId="72" applyFont="1" applyAlignment="1">
      <alignment horizontal="left" vertical="center"/>
    </xf>
    <xf numFmtId="0" fontId="65" fillId="0" borderId="0" xfId="0" applyFont="1" applyBorder="1" applyAlignment="1">
      <alignment horizontal="center"/>
    </xf>
    <xf numFmtId="0" fontId="63" fillId="0" borderId="0" xfId="114" applyFont="1" applyFill="1" applyBorder="1" applyAlignment="1">
      <alignment horizontal="center" vertical="center"/>
      <protection/>
    </xf>
    <xf numFmtId="0" fontId="71" fillId="0" borderId="0" xfId="114" applyFont="1" applyFill="1" applyBorder="1" applyAlignment="1">
      <alignment horizontal="left" vertical="center" wrapText="1"/>
      <protection/>
    </xf>
    <xf numFmtId="0" fontId="65" fillId="0" borderId="0" xfId="0" applyFont="1" applyBorder="1" applyAlignment="1">
      <alignment horizontal="center" vertical="center"/>
    </xf>
    <xf numFmtId="0" fontId="85" fillId="55" borderId="0" xfId="0" applyFont="1" applyFill="1" applyAlignment="1">
      <alignment horizontal="center"/>
    </xf>
    <xf numFmtId="0" fontId="71" fillId="55" borderId="0" xfId="0" applyFont="1" applyFill="1" applyBorder="1" applyAlignment="1">
      <alignment horizontal="left"/>
    </xf>
    <xf numFmtId="0" fontId="69" fillId="0" borderId="0" xfId="0" applyFont="1" applyBorder="1" applyAlignment="1">
      <alignment horizontal="left" vertical="center"/>
    </xf>
    <xf numFmtId="0" fontId="137" fillId="0" borderId="0" xfId="0" applyFont="1" applyAlignment="1">
      <alignment horizontal="left" vertical="center"/>
    </xf>
    <xf numFmtId="0" fontId="63" fillId="57" borderId="0" xfId="0" applyFont="1" applyFill="1" applyBorder="1" applyAlignment="1">
      <alignment horizontal="center" vertical="center" wrapText="1"/>
    </xf>
    <xf numFmtId="3" fontId="62" fillId="55" borderId="0" xfId="747" applyNumberFormat="1" applyFont="1" applyFill="1" applyBorder="1" applyAlignment="1">
      <alignment horizontal="center" vertical="center"/>
      <protection/>
    </xf>
    <xf numFmtId="0" fontId="71" fillId="57" borderId="0" xfId="0" applyFont="1" applyFill="1" applyBorder="1" applyAlignment="1">
      <alignment horizontal="left"/>
    </xf>
    <xf numFmtId="0" fontId="71" fillId="57" borderId="0" xfId="0" applyFont="1" applyFill="1" applyBorder="1" applyAlignment="1">
      <alignment vertical="center"/>
    </xf>
    <xf numFmtId="4" fontId="62" fillId="55" borderId="0" xfId="747" applyNumberFormat="1" applyFont="1" applyFill="1" applyBorder="1" applyAlignment="1">
      <alignment horizontal="center" vertical="center"/>
      <protection/>
    </xf>
    <xf numFmtId="0" fontId="62" fillId="55" borderId="0" xfId="0" applyFont="1" applyFill="1" applyBorder="1" applyAlignment="1">
      <alignment horizontal="center" vertical="center" wrapText="1"/>
    </xf>
    <xf numFmtId="0" fontId="71" fillId="0" borderId="0" xfId="0" applyFont="1" applyBorder="1" applyAlignment="1">
      <alignment horizontal="left"/>
    </xf>
    <xf numFmtId="0" fontId="92" fillId="0" borderId="0" xfId="0" applyFont="1" applyFill="1" applyAlignment="1">
      <alignment/>
    </xf>
    <xf numFmtId="0" fontId="92" fillId="0" borderId="0" xfId="0" applyFont="1" applyFill="1" applyBorder="1" applyAlignment="1">
      <alignment/>
    </xf>
    <xf numFmtId="0" fontId="61" fillId="0" borderId="0" xfId="114" applyFont="1" applyFill="1" applyBorder="1" applyAlignment="1">
      <alignment vertical="center" wrapText="1"/>
      <protection/>
    </xf>
    <xf numFmtId="3" fontId="9" fillId="55" borderId="0" xfId="740" applyNumberFormat="1" applyFont="1" applyFill="1" applyBorder="1" applyAlignment="1">
      <alignment horizontal="right" vertical="center" wrapText="1"/>
      <protection/>
    </xf>
    <xf numFmtId="2" fontId="0" fillId="0" borderId="0" xfId="0" applyNumberFormat="1" applyBorder="1"/>
    <xf numFmtId="3" fontId="8" fillId="55" borderId="0" xfId="740" applyNumberFormat="1" applyFont="1" applyFill="1" applyBorder="1" applyAlignment="1">
      <alignment horizontal="right" vertical="center" wrapText="1"/>
      <protection/>
    </xf>
    <xf numFmtId="3" fontId="9" fillId="55" borderId="0" xfId="0" applyNumberFormat="1" applyFont="1" applyFill="1" applyBorder="1" applyAlignment="1">
      <alignment horizontal="right" vertical="center"/>
    </xf>
    <xf numFmtId="0" fontId="35" fillId="0" borderId="0" xfId="72" applyAlignment="1">
      <alignment vertical="center"/>
    </xf>
    <xf numFmtId="0" fontId="94" fillId="0" borderId="20" xfId="98" applyFont="1" applyFill="1" applyBorder="1" applyAlignment="1">
      <alignment horizontal="center"/>
      <protection/>
    </xf>
    <xf numFmtId="0" fontId="94" fillId="55" borderId="0" xfId="0" applyFont="1" applyFill="1" applyBorder="1" applyAlignment="1">
      <alignment horizontal="right" vertical="center"/>
    </xf>
    <xf numFmtId="0" fontId="94" fillId="55" borderId="0" xfId="0" applyFont="1" applyFill="1" applyBorder="1" applyAlignment="1">
      <alignment horizontal="right"/>
    </xf>
    <xf numFmtId="0" fontId="113" fillId="0" borderId="0" xfId="747" applyFont="1" applyFill="1" applyBorder="1" applyAlignment="1">
      <alignment horizontal="center" vertical="center"/>
      <protection/>
    </xf>
    <xf numFmtId="3" fontId="143" fillId="55" borderId="0" xfId="0" applyNumberFormat="1" applyFont="1" applyFill="1" applyBorder="1" applyAlignment="1">
      <alignment horizontal="right"/>
    </xf>
    <xf numFmtId="0" fontId="113" fillId="0" borderId="0" xfId="747" applyFont="1" applyFill="1" applyBorder="1" applyAlignment="1">
      <alignment vertical="center"/>
      <protection/>
    </xf>
    <xf numFmtId="0" fontId="7" fillId="57" borderId="0" xfId="98" applyFont="1" applyFill="1" applyAlignment="1">
      <alignment vertical="center" wrapText="1"/>
      <protection/>
    </xf>
    <xf numFmtId="0" fontId="6" fillId="55" borderId="0" xfId="94" applyFont="1" applyFill="1" applyAlignment="1">
      <alignment vertical="center"/>
      <protection/>
    </xf>
    <xf numFmtId="0" fontId="62" fillId="55" borderId="0" xfId="94" applyFont="1" applyFill="1" applyAlignment="1">
      <alignment vertical="center"/>
      <protection/>
    </xf>
    <xf numFmtId="0" fontId="63" fillId="55" borderId="0" xfId="94" applyFont="1" applyFill="1" applyAlignment="1">
      <alignment vertical="center"/>
      <protection/>
    </xf>
    <xf numFmtId="0" fontId="11" fillId="55" borderId="0" xfId="94" applyFont="1" applyFill="1" applyBorder="1" applyAlignment="1">
      <alignment vertical="center"/>
      <protection/>
    </xf>
    <xf numFmtId="3" fontId="61" fillId="0" borderId="0" xfId="94" applyNumberFormat="1" applyFont="1" applyFill="1" applyBorder="1" applyAlignment="1">
      <alignment horizontal="center" vertical="center"/>
      <protection/>
    </xf>
    <xf numFmtId="49" fontId="61" fillId="0" borderId="0" xfId="94" applyNumberFormat="1" applyFont="1" applyFill="1" applyBorder="1" applyAlignment="1">
      <alignment horizontal="center" vertical="center" wrapText="1"/>
      <protection/>
    </xf>
    <xf numFmtId="0" fontId="6" fillId="55" borderId="0" xfId="94" applyFont="1" applyFill="1" applyAlignment="1">
      <alignment horizontal="right" vertical="center"/>
      <protection/>
    </xf>
    <xf numFmtId="3" fontId="61" fillId="0" borderId="0" xfId="94" applyNumberFormat="1" applyFont="1" applyFill="1" applyBorder="1" applyAlignment="1">
      <alignment horizontal="left" vertical="center" wrapText="1"/>
      <protection/>
    </xf>
    <xf numFmtId="3" fontId="61" fillId="0" borderId="0" xfId="94" applyNumberFormat="1" applyFont="1" applyFill="1" applyBorder="1" applyAlignment="1">
      <alignment vertical="center"/>
      <protection/>
    </xf>
    <xf numFmtId="0" fontId="62" fillId="0" borderId="0" xfId="94" applyFont="1" applyBorder="1" applyAlignment="1">
      <alignment vertical="center"/>
      <protection/>
    </xf>
    <xf numFmtId="3" fontId="62" fillId="0" borderId="0" xfId="94" applyNumberFormat="1" applyFont="1" applyFill="1" applyBorder="1" applyAlignment="1">
      <alignment vertical="center"/>
      <protection/>
    </xf>
    <xf numFmtId="0" fontId="62" fillId="0" borderId="0" xfId="94" applyFont="1" applyBorder="1" applyAlignment="1">
      <alignment vertical="center" wrapText="1"/>
      <protection/>
    </xf>
    <xf numFmtId="170" fontId="62" fillId="0" borderId="0" xfId="75" applyNumberFormat="1" applyFont="1" applyFill="1" applyBorder="1" applyAlignment="1">
      <alignment vertical="center"/>
    </xf>
    <xf numFmtId="0" fontId="72" fillId="55" borderId="0" xfId="94" applyFont="1" applyFill="1" applyAlignment="1">
      <alignment vertical="center"/>
      <protection/>
    </xf>
    <xf numFmtId="0" fontId="72" fillId="0" borderId="0" xfId="94" applyFont="1" applyFill="1" applyAlignment="1">
      <alignment vertical="center"/>
      <protection/>
    </xf>
    <xf numFmtId="3" fontId="6" fillId="0" borderId="0" xfId="94" applyNumberFormat="1" applyFont="1" applyFill="1" applyAlignment="1">
      <alignment vertical="center"/>
      <protection/>
    </xf>
    <xf numFmtId="0" fontId="6" fillId="0" borderId="0" xfId="94" applyFont="1" applyFill="1" applyAlignment="1">
      <alignment vertical="center"/>
      <protection/>
    </xf>
    <xf numFmtId="0" fontId="5" fillId="55" borderId="0" xfId="94" applyFont="1" applyFill="1" applyBorder="1" applyAlignment="1">
      <alignment horizontal="center" vertical="center"/>
      <protection/>
    </xf>
    <xf numFmtId="0" fontId="1" fillId="55" borderId="0" xfId="94" applyFont="1" applyFill="1" applyAlignment="1">
      <alignment vertical="center"/>
      <protection/>
    </xf>
    <xf numFmtId="0" fontId="1" fillId="55" borderId="0" xfId="94" applyFont="1" applyFill="1" applyAlignment="1">
      <alignment horizontal="right" vertical="center"/>
      <protection/>
    </xf>
    <xf numFmtId="0" fontId="1" fillId="0" borderId="0" xfId="94" applyFont="1" applyFill="1" applyAlignment="1">
      <alignment vertical="center"/>
      <protection/>
    </xf>
    <xf numFmtId="0" fontId="73" fillId="0" borderId="0" xfId="94" applyFont="1" applyFill="1" applyAlignment="1">
      <alignment vertical="center"/>
      <protection/>
    </xf>
    <xf numFmtId="0" fontId="12" fillId="55" borderId="0" xfId="94" applyFont="1" applyFill="1" applyAlignment="1">
      <alignment vertical="center"/>
      <protection/>
    </xf>
    <xf numFmtId="3" fontId="6" fillId="55" borderId="0" xfId="94" applyNumberFormat="1" applyFont="1" applyFill="1" applyAlignment="1">
      <alignment vertical="center"/>
      <protection/>
    </xf>
    <xf numFmtId="0" fontId="38" fillId="0" borderId="0" xfId="138" applyFont="1" applyFill="1" applyBorder="1" applyAlignment="1">
      <alignment vertical="center"/>
      <protection/>
    </xf>
    <xf numFmtId="0" fontId="68" fillId="0" borderId="0" xfId="138" applyFont="1" applyFill="1" applyBorder="1" applyAlignment="1">
      <alignment vertical="center"/>
      <protection/>
    </xf>
    <xf numFmtId="0" fontId="65" fillId="0" borderId="0" xfId="138" applyFont="1" applyFill="1" applyBorder="1" applyAlignment="1">
      <alignment vertical="center"/>
      <protection/>
    </xf>
    <xf numFmtId="0" fontId="40" fillId="55" borderId="0" xfId="138" applyFont="1" applyFill="1" applyBorder="1" applyAlignment="1">
      <alignment horizontal="center" vertical="center"/>
      <protection/>
    </xf>
    <xf numFmtId="3" fontId="40" fillId="55" borderId="0" xfId="138" applyNumberFormat="1" applyFont="1" applyFill="1" applyBorder="1" applyAlignment="1">
      <alignment horizontal="center" vertical="center"/>
      <protection/>
    </xf>
    <xf numFmtId="0" fontId="38" fillId="0" borderId="0" xfId="138" applyFont="1" applyFill="1" applyBorder="1" applyAlignment="1">
      <alignment horizontal="right" vertical="center"/>
      <protection/>
    </xf>
    <xf numFmtId="0" fontId="38" fillId="0" borderId="0" xfId="138" applyFont="1" applyFill="1" applyBorder="1" applyAlignment="1">
      <alignment vertical="center" wrapText="1"/>
      <protection/>
    </xf>
    <xf numFmtId="3" fontId="38" fillId="55" borderId="0" xfId="110" applyNumberFormat="1" applyFont="1" applyFill="1" applyBorder="1" applyAlignment="1">
      <alignment horizontal="left" vertical="center"/>
      <protection/>
    </xf>
    <xf numFmtId="3" fontId="38" fillId="0" borderId="0" xfId="138" applyNumberFormat="1" applyFont="1" applyFill="1" applyBorder="1" applyAlignment="1">
      <alignment vertical="center"/>
      <protection/>
    </xf>
    <xf numFmtId="3" fontId="144" fillId="0" borderId="0" xfId="138" applyNumberFormat="1" applyFont="1" applyFill="1" applyBorder="1" applyAlignment="1">
      <alignment horizontal="center" vertical="center"/>
      <protection/>
    </xf>
    <xf numFmtId="3" fontId="65" fillId="0" borderId="0" xfId="138" applyNumberFormat="1" applyFont="1" applyFill="1" applyBorder="1" applyAlignment="1">
      <alignment horizontal="center" vertical="center"/>
      <protection/>
    </xf>
    <xf numFmtId="3" fontId="65" fillId="0" borderId="0" xfId="138" applyNumberFormat="1" applyFont="1" applyFill="1" applyBorder="1" applyAlignment="1">
      <alignment vertical="center"/>
      <protection/>
    </xf>
    <xf numFmtId="3" fontId="43" fillId="0" borderId="0" xfId="138" applyNumberFormat="1" applyFont="1" applyFill="1" applyBorder="1" applyAlignment="1">
      <alignment vertical="center"/>
      <protection/>
    </xf>
    <xf numFmtId="0" fontId="43" fillId="0" borderId="0" xfId="138" applyFont="1" applyFill="1" applyBorder="1" applyAlignment="1">
      <alignment vertical="center"/>
      <protection/>
    </xf>
    <xf numFmtId="3" fontId="40" fillId="0" borderId="0" xfId="138" applyNumberFormat="1" applyFont="1" applyFill="1" applyBorder="1" applyAlignment="1">
      <alignment horizontal="center" vertical="center"/>
      <protection/>
    </xf>
    <xf numFmtId="3" fontId="40" fillId="0" borderId="0" xfId="138" applyNumberFormat="1" applyFont="1" applyFill="1" applyBorder="1" applyAlignment="1">
      <alignment vertical="center"/>
      <protection/>
    </xf>
    <xf numFmtId="0" fontId="6" fillId="0" borderId="0" xfId="94" applyFont="1" applyAlignment="1">
      <alignment vertical="center"/>
      <protection/>
    </xf>
    <xf numFmtId="0" fontId="62" fillId="0" borderId="0" xfId="94" applyFont="1" applyAlignment="1">
      <alignment vertical="center"/>
      <protection/>
    </xf>
    <xf numFmtId="0" fontId="63" fillId="0" borderId="0" xfId="94" applyFont="1" applyAlignment="1">
      <alignment vertical="center"/>
      <protection/>
    </xf>
    <xf numFmtId="0" fontId="40" fillId="55" borderId="0" xfId="138" applyFont="1" applyFill="1" applyBorder="1" applyAlignment="1">
      <alignment vertical="center"/>
      <protection/>
    </xf>
    <xf numFmtId="0" fontId="5" fillId="0" borderId="0" xfId="94" applyFont="1" applyAlignment="1">
      <alignment vertical="center"/>
      <protection/>
    </xf>
    <xf numFmtId="0" fontId="62" fillId="56" borderId="0" xfId="94" applyFont="1" applyFill="1" applyBorder="1" applyAlignment="1">
      <alignment vertical="center"/>
      <protection/>
    </xf>
    <xf numFmtId="0" fontId="62" fillId="55" borderId="0" xfId="94" applyFont="1" applyFill="1" applyBorder="1" applyAlignment="1">
      <alignment horizontal="center" vertical="center"/>
      <protection/>
    </xf>
    <xf numFmtId="0" fontId="62" fillId="56" borderId="0" xfId="94" applyFont="1" applyFill="1" applyBorder="1" applyAlignment="1">
      <alignment horizontal="left" vertical="center" wrapText="1"/>
      <protection/>
    </xf>
    <xf numFmtId="170" fontId="62" fillId="55" borderId="0" xfId="83" applyNumberFormat="1" applyFont="1" applyFill="1" applyBorder="1" applyAlignment="1">
      <alignment horizontal="right" vertical="center"/>
    </xf>
    <xf numFmtId="0" fontId="62" fillId="56" borderId="0" xfId="94" applyFont="1" applyFill="1" applyBorder="1" applyAlignment="1">
      <alignment horizontal="left" vertical="center"/>
      <protection/>
    </xf>
    <xf numFmtId="171" fontId="62" fillId="55" borderId="0" xfId="148" applyNumberFormat="1" applyFont="1" applyFill="1" applyBorder="1" applyAlignment="1">
      <alignment horizontal="right" vertical="center"/>
    </xf>
    <xf numFmtId="0" fontId="62" fillId="55" borderId="0" xfId="94" applyFont="1" applyFill="1" applyBorder="1" applyAlignment="1">
      <alignment vertical="center"/>
      <protection/>
    </xf>
    <xf numFmtId="171" fontId="62" fillId="55" borderId="0" xfId="148" applyNumberFormat="1" applyFont="1" applyFill="1" applyBorder="1" applyAlignment="1">
      <alignment horizontal="center" vertical="center"/>
    </xf>
    <xf numFmtId="169" fontId="62" fillId="55" borderId="0" xfId="94" applyNumberFormat="1" applyFont="1" applyFill="1" applyBorder="1" applyAlignment="1">
      <alignment horizontal="center" vertical="center"/>
      <protection/>
    </xf>
    <xf numFmtId="169" fontId="62" fillId="55" borderId="0" xfId="148" applyNumberFormat="1" applyFont="1" applyFill="1" applyBorder="1" applyAlignment="1">
      <alignment horizontal="center" vertical="center"/>
    </xf>
    <xf numFmtId="0" fontId="146" fillId="55" borderId="0" xfId="94" applyFont="1" applyFill="1" applyBorder="1" applyAlignment="1">
      <alignment horizontal="left" vertical="center"/>
      <protection/>
    </xf>
    <xf numFmtId="0" fontId="7" fillId="0" borderId="0" xfId="94" applyFont="1" applyAlignment="1">
      <alignment vertical="center"/>
      <protection/>
    </xf>
    <xf numFmtId="0" fontId="73" fillId="55" borderId="0" xfId="94" applyFont="1" applyFill="1" applyAlignment="1">
      <alignment horizontal="left" vertical="center"/>
      <protection/>
    </xf>
    <xf numFmtId="0" fontId="6" fillId="55" borderId="0" xfId="94" applyFont="1" applyFill="1" applyAlignment="1">
      <alignment horizontal="left" vertical="center"/>
      <protection/>
    </xf>
    <xf numFmtId="0" fontId="73" fillId="55" borderId="0" xfId="94" applyFont="1" applyFill="1" applyAlignment="1">
      <alignment vertical="center"/>
      <protection/>
    </xf>
    <xf numFmtId="3" fontId="144" fillId="0" borderId="0" xfId="142" applyNumberFormat="1" applyFont="1" applyFill="1" applyBorder="1" applyAlignment="1">
      <alignment horizontal="left" vertical="center"/>
      <protection/>
    </xf>
    <xf numFmtId="0" fontId="147" fillId="55" borderId="0" xfId="94" applyFont="1" applyFill="1" applyBorder="1" applyAlignment="1">
      <alignment horizontal="left" vertical="center"/>
      <protection/>
    </xf>
    <xf numFmtId="170" fontId="62" fillId="0" borderId="0" xfId="83" applyNumberFormat="1" applyFont="1" applyFill="1" applyBorder="1" applyAlignment="1">
      <alignment horizontal="right" vertical="center"/>
    </xf>
    <xf numFmtId="171" fontId="62" fillId="0" borderId="0" xfId="148" applyNumberFormat="1" applyFont="1" applyFill="1" applyBorder="1" applyAlignment="1">
      <alignment horizontal="right" vertical="center"/>
    </xf>
    <xf numFmtId="0" fontId="62" fillId="0" borderId="0" xfId="94" applyFont="1" applyFill="1" applyBorder="1" applyAlignment="1">
      <alignment vertical="center"/>
      <protection/>
    </xf>
    <xf numFmtId="171" fontId="62" fillId="0" borderId="0" xfId="148" applyNumberFormat="1" applyFont="1" applyFill="1" applyBorder="1" applyAlignment="1">
      <alignment horizontal="center" vertical="center"/>
    </xf>
    <xf numFmtId="169" fontId="62" fillId="0" borderId="0" xfId="94" applyNumberFormat="1" applyFont="1" applyFill="1" applyBorder="1" applyAlignment="1">
      <alignment horizontal="center" vertical="center"/>
      <protection/>
    </xf>
    <xf numFmtId="169" fontId="62" fillId="0" borderId="0" xfId="148" applyNumberFormat="1" applyFont="1" applyFill="1" applyBorder="1" applyAlignment="1">
      <alignment horizontal="center" vertical="center"/>
    </xf>
    <xf numFmtId="0" fontId="62" fillId="0" borderId="0" xfId="94" applyFont="1" applyFill="1" applyBorder="1" applyAlignment="1">
      <alignment horizontal="center" vertical="center"/>
      <protection/>
    </xf>
    <xf numFmtId="171" fontId="62" fillId="55" borderId="0" xfId="596" applyNumberFormat="1" applyFont="1" applyFill="1" applyBorder="1" applyAlignment="1">
      <alignment horizontal="center" vertical="center"/>
    </xf>
    <xf numFmtId="0" fontId="6" fillId="56" borderId="0" xfId="94" applyFont="1" applyFill="1" applyBorder="1" applyAlignment="1">
      <alignment vertical="center"/>
      <protection/>
    </xf>
    <xf numFmtId="171" fontId="6" fillId="55" borderId="0" xfId="148" applyNumberFormat="1" applyFont="1" applyFill="1" applyBorder="1" applyAlignment="1">
      <alignment horizontal="center" vertical="center"/>
    </xf>
    <xf numFmtId="3" fontId="69" fillId="55" borderId="0" xfId="110" applyNumberFormat="1" applyFont="1" applyFill="1" applyBorder="1" applyAlignment="1">
      <alignment horizontal="left" vertical="center"/>
      <protection/>
    </xf>
    <xf numFmtId="0" fontId="6" fillId="55" borderId="0" xfId="94" applyFont="1" applyFill="1" applyBorder="1" applyAlignment="1">
      <alignment vertical="center"/>
      <protection/>
    </xf>
    <xf numFmtId="0" fontId="5" fillId="55" borderId="0" xfId="94" applyFont="1" applyFill="1" applyAlignment="1">
      <alignment horizontal="center" vertical="center"/>
      <protection/>
    </xf>
    <xf numFmtId="0" fontId="66" fillId="55" borderId="0" xfId="138" applyFont="1" applyFill="1" applyBorder="1" applyAlignment="1">
      <alignment horizontal="center" vertical="center"/>
      <protection/>
    </xf>
    <xf numFmtId="4" fontId="62" fillId="55" borderId="0" xfId="94" applyNumberFormat="1" applyFont="1" applyFill="1" applyBorder="1" applyAlignment="1">
      <alignment horizontal="center" vertical="center"/>
      <protection/>
    </xf>
    <xf numFmtId="0" fontId="61" fillId="55" borderId="0" xfId="94" applyFont="1" applyFill="1" applyBorder="1" applyAlignment="1">
      <alignment vertical="center"/>
      <protection/>
    </xf>
    <xf numFmtId="4" fontId="61" fillId="55" borderId="0" xfId="94" applyNumberFormat="1" applyFont="1" applyFill="1" applyBorder="1" applyAlignment="1">
      <alignment horizontal="center" vertical="center"/>
      <protection/>
    </xf>
    <xf numFmtId="0" fontId="7" fillId="55" borderId="0" xfId="94" applyFont="1" applyFill="1" applyAlignment="1">
      <alignment vertical="center"/>
      <protection/>
    </xf>
    <xf numFmtId="0" fontId="10" fillId="55" borderId="0" xfId="94" applyFont="1" applyFill="1" applyAlignment="1">
      <alignment vertical="center"/>
      <protection/>
    </xf>
    <xf numFmtId="0" fontId="2" fillId="55" borderId="0" xfId="94" applyFont="1" applyFill="1" applyAlignment="1">
      <alignment vertical="center"/>
      <protection/>
    </xf>
    <xf numFmtId="0" fontId="64" fillId="55" borderId="0" xfId="94" applyFont="1" applyFill="1" applyAlignment="1">
      <alignment vertical="center"/>
      <protection/>
    </xf>
    <xf numFmtId="0" fontId="61" fillId="55" borderId="0" xfId="94" applyFont="1" applyFill="1" applyBorder="1" applyAlignment="1">
      <alignment horizontal="center" vertical="center"/>
      <protection/>
    </xf>
    <xf numFmtId="1" fontId="61" fillId="55" borderId="0" xfId="94" applyNumberFormat="1" applyFont="1" applyFill="1" applyBorder="1" applyAlignment="1">
      <alignment horizontal="center" vertical="center"/>
      <protection/>
    </xf>
    <xf numFmtId="168" fontId="62" fillId="55" borderId="0" xfId="94" applyNumberFormat="1" applyFont="1" applyFill="1" applyBorder="1" applyAlignment="1">
      <alignment horizontal="center" vertical="center"/>
      <protection/>
    </xf>
    <xf numFmtId="0" fontId="2" fillId="55" borderId="0" xfId="94" applyFont="1" applyFill="1" applyBorder="1" applyAlignment="1">
      <alignment vertical="center"/>
      <protection/>
    </xf>
    <xf numFmtId="168" fontId="61" fillId="55" borderId="0" xfId="94" applyNumberFormat="1" applyFont="1" applyFill="1" applyBorder="1" applyAlignment="1">
      <alignment horizontal="center" vertical="center"/>
      <protection/>
    </xf>
    <xf numFmtId="4" fontId="61" fillId="55" borderId="0" xfId="94" applyNumberFormat="1" applyFont="1" applyFill="1" applyBorder="1" applyAlignment="1">
      <alignment vertical="center"/>
      <protection/>
    </xf>
    <xf numFmtId="3" fontId="41" fillId="55" borderId="0" xfId="110" applyNumberFormat="1" applyFont="1" applyFill="1" applyBorder="1" applyAlignment="1">
      <alignment horizontal="left" vertical="center"/>
      <protection/>
    </xf>
    <xf numFmtId="4" fontId="5" fillId="55" borderId="0" xfId="94" applyNumberFormat="1" applyFont="1" applyFill="1" applyBorder="1" applyAlignment="1">
      <alignment vertical="center"/>
      <protection/>
    </xf>
    <xf numFmtId="0" fontId="71" fillId="0" borderId="0" xfId="127" applyFont="1" applyBorder="1" applyAlignment="1">
      <alignment horizontal="left" vertical="center" wrapText="1"/>
      <protection/>
    </xf>
    <xf numFmtId="0" fontId="138" fillId="0" borderId="0" xfId="72" applyFont="1"/>
    <xf numFmtId="0" fontId="69" fillId="55" borderId="0" xfId="0" applyFont="1" applyFill="1"/>
    <xf numFmtId="0" fontId="69" fillId="0" borderId="0" xfId="0" applyFont="1" applyBorder="1" applyAlignment="1">
      <alignment horizontal="center"/>
    </xf>
    <xf numFmtId="0" fontId="73" fillId="57" borderId="0" xfId="98" applyFont="1" applyFill="1" applyAlignment="1">
      <alignment vertical="center" wrapText="1"/>
      <protection/>
    </xf>
    <xf numFmtId="0" fontId="70" fillId="58" borderId="0" xfId="744" applyNumberFormat="1" applyFont="1" applyFill="1" applyBorder="1" applyAlignment="1">
      <alignment horizontal="left" vertical="center" wrapText="1"/>
      <protection/>
    </xf>
    <xf numFmtId="177" fontId="70" fillId="58" borderId="0" xfId="744" applyNumberFormat="1" applyFont="1" applyFill="1" applyBorder="1" applyAlignment="1">
      <alignment horizontal="center" vertical="center"/>
      <protection/>
    </xf>
    <xf numFmtId="10" fontId="72" fillId="58" borderId="0" xfId="206" applyNumberFormat="1" applyFont="1" applyFill="1" applyBorder="1" applyAlignment="1">
      <alignment horizontal="center" vertical="center"/>
    </xf>
    <xf numFmtId="0" fontId="73" fillId="57" borderId="0" xfId="747" applyFont="1" applyFill="1" applyBorder="1" applyAlignment="1">
      <alignment vertical="center"/>
      <protection/>
    </xf>
    <xf numFmtId="0" fontId="71" fillId="57" borderId="0" xfId="0" applyFont="1" applyFill="1" applyAlignment="1">
      <alignment horizontal="center"/>
    </xf>
    <xf numFmtId="0" fontId="148" fillId="55" borderId="0" xfId="71" applyFont="1" applyFill="1" applyAlignment="1" applyProtection="1">
      <alignment horizontal="center" vertical="center"/>
      <protection/>
    </xf>
    <xf numFmtId="0" fontId="61" fillId="0" borderId="20" xfId="114" applyFont="1" applyFill="1" applyBorder="1" applyAlignment="1">
      <alignment horizontal="center" vertical="center" wrapText="1"/>
      <protection/>
    </xf>
    <xf numFmtId="0" fontId="62" fillId="0" borderId="20" xfId="114" applyNumberFormat="1" applyFont="1" applyFill="1" applyBorder="1" applyAlignment="1">
      <alignment horizontal="center" vertical="center"/>
      <protection/>
    </xf>
    <xf numFmtId="37" fontId="62" fillId="0" borderId="20" xfId="114" applyNumberFormat="1" applyFont="1" applyFill="1" applyBorder="1" applyAlignment="1">
      <alignment horizontal="center" vertical="center" wrapText="1"/>
      <protection/>
    </xf>
    <xf numFmtId="37" fontId="62" fillId="55" borderId="20" xfId="83" applyNumberFormat="1" applyFont="1" applyFill="1" applyBorder="1" applyAlignment="1">
      <alignment horizontal="center" vertical="center"/>
    </xf>
    <xf numFmtId="2" fontId="62" fillId="0" borderId="20" xfId="114" applyNumberFormat="1" applyFont="1" applyFill="1" applyBorder="1" applyAlignment="1">
      <alignment horizontal="center" vertical="center" wrapText="1"/>
      <protection/>
    </xf>
    <xf numFmtId="170" fontId="62" fillId="55" borderId="20" xfId="83" applyNumberFormat="1" applyFont="1" applyFill="1" applyBorder="1" applyAlignment="1">
      <alignment horizontal="center" vertical="center"/>
    </xf>
    <xf numFmtId="2" fontId="62" fillId="0" borderId="20" xfId="114" applyNumberFormat="1" applyFont="1" applyFill="1" applyBorder="1" applyAlignment="1">
      <alignment horizontal="center" vertical="center"/>
      <protection/>
    </xf>
    <xf numFmtId="37" fontId="62" fillId="0" borderId="20" xfId="83" applyNumberFormat="1" applyFont="1" applyFill="1" applyBorder="1" applyAlignment="1">
      <alignment horizontal="center" vertical="center"/>
    </xf>
    <xf numFmtId="170" fontId="62" fillId="0" borderId="20" xfId="83" applyNumberFormat="1" applyFont="1" applyFill="1" applyBorder="1" applyAlignment="1">
      <alignment horizontal="center" vertical="center"/>
    </xf>
    <xf numFmtId="0" fontId="62" fillId="0" borderId="20" xfId="114" applyFont="1" applyFill="1" applyBorder="1" applyAlignment="1">
      <alignment horizontal="center" vertical="center"/>
      <protection/>
    </xf>
    <xf numFmtId="169" fontId="62" fillId="0" borderId="20" xfId="114" applyNumberFormat="1" applyFont="1" applyFill="1" applyBorder="1" applyAlignment="1">
      <alignment horizontal="center" vertical="center"/>
      <protection/>
    </xf>
    <xf numFmtId="0" fontId="61" fillId="0" borderId="20" xfId="0" applyFont="1" applyFill="1" applyBorder="1" applyAlignment="1">
      <alignment horizontal="left" vertical="center" wrapText="1"/>
    </xf>
    <xf numFmtId="37" fontId="61" fillId="0" borderId="20" xfId="114" applyNumberFormat="1" applyFont="1" applyFill="1" applyBorder="1" applyAlignment="1">
      <alignment horizontal="center" vertical="center" wrapText="1"/>
      <protection/>
    </xf>
    <xf numFmtId="168" fontId="61" fillId="55" borderId="20" xfId="114" applyNumberFormat="1" applyFont="1" applyFill="1" applyBorder="1" applyAlignment="1">
      <alignment horizontal="center" vertical="center"/>
      <protection/>
    </xf>
    <xf numFmtId="2" fontId="61" fillId="0" borderId="20" xfId="114" applyNumberFormat="1" applyFont="1" applyFill="1" applyBorder="1" applyAlignment="1">
      <alignment horizontal="center" vertical="center" wrapText="1"/>
      <protection/>
    </xf>
    <xf numFmtId="0" fontId="66" fillId="56" borderId="20" xfId="0" applyFont="1" applyFill="1" applyBorder="1" applyAlignment="1">
      <alignment horizontal="left" vertical="center"/>
    </xf>
    <xf numFmtId="37" fontId="61" fillId="55" borderId="20" xfId="83" applyNumberFormat="1" applyFont="1" applyFill="1" applyBorder="1" applyAlignment="1">
      <alignment horizontal="center" vertical="center"/>
    </xf>
    <xf numFmtId="170" fontId="61" fillId="55" borderId="20" xfId="83" applyNumberFormat="1" applyFont="1" applyFill="1" applyBorder="1" applyAlignment="1">
      <alignment horizontal="center" vertical="center"/>
    </xf>
    <xf numFmtId="2" fontId="61" fillId="0" borderId="20" xfId="114" applyNumberFormat="1" applyFont="1" applyFill="1" applyBorder="1" applyAlignment="1">
      <alignment horizontal="center" vertical="center"/>
      <protection/>
    </xf>
    <xf numFmtId="0" fontId="68" fillId="56" borderId="20" xfId="0" applyFont="1" applyFill="1" applyBorder="1" applyAlignment="1">
      <alignment horizontal="left" vertical="center"/>
    </xf>
    <xf numFmtId="168" fontId="62" fillId="55" borderId="20" xfId="114" applyNumberFormat="1" applyFont="1" applyFill="1" applyBorder="1" applyAlignment="1">
      <alignment horizontal="center" vertical="center"/>
      <protection/>
    </xf>
    <xf numFmtId="0" fontId="68" fillId="0" borderId="20" xfId="0" applyFont="1" applyBorder="1" applyAlignment="1">
      <alignment horizontal="left"/>
    </xf>
    <xf numFmtId="0" fontId="68" fillId="56" borderId="20" xfId="0" applyFont="1" applyFill="1" applyBorder="1" applyAlignment="1">
      <alignment horizontal="left" vertical="center" wrapText="1"/>
    </xf>
    <xf numFmtId="0" fontId="66" fillId="0" borderId="20" xfId="0" applyFont="1" applyBorder="1" applyAlignment="1">
      <alignment horizontal="left"/>
    </xf>
    <xf numFmtId="0" fontId="62" fillId="55" borderId="20" xfId="114" applyFont="1" applyFill="1" applyBorder="1" applyAlignment="1">
      <alignment horizontal="left" vertical="center"/>
      <protection/>
    </xf>
    <xf numFmtId="0" fontId="61" fillId="55" borderId="20" xfId="114" applyFont="1" applyFill="1" applyBorder="1" applyAlignment="1">
      <alignment horizontal="left" vertical="center"/>
      <protection/>
    </xf>
    <xf numFmtId="4" fontId="61" fillId="55" borderId="20" xfId="114" applyNumberFormat="1" applyFont="1" applyFill="1" applyBorder="1" applyAlignment="1">
      <alignment horizontal="center" vertical="center"/>
      <protection/>
    </xf>
    <xf numFmtId="0" fontId="85" fillId="55" borderId="20" xfId="0" applyFont="1" applyFill="1" applyBorder="1" applyAlignment="1">
      <alignment horizontal="center" vertical="center" wrapText="1"/>
    </xf>
    <xf numFmtId="0" fontId="79" fillId="55" borderId="20" xfId="114" applyFont="1" applyFill="1" applyBorder="1" applyAlignment="1">
      <alignment horizontal="center"/>
      <protection/>
    </xf>
    <xf numFmtId="3" fontId="79" fillId="55" borderId="20" xfId="0" applyNumberFormat="1" applyFont="1" applyFill="1" applyBorder="1" applyAlignment="1">
      <alignment horizontal="center" vertical="center"/>
    </xf>
    <xf numFmtId="4" fontId="79" fillId="55" borderId="20" xfId="0" applyNumberFormat="1" applyFont="1" applyFill="1" applyBorder="1" applyAlignment="1">
      <alignment horizontal="center" vertical="center"/>
    </xf>
    <xf numFmtId="0" fontId="79" fillId="55" borderId="20" xfId="114" applyFont="1" applyFill="1" applyBorder="1" applyAlignment="1">
      <alignment horizontal="center" vertical="center"/>
      <protection/>
    </xf>
    <xf numFmtId="2" fontId="79" fillId="55" borderId="20" xfId="0" applyNumberFormat="1" applyFont="1" applyFill="1" applyBorder="1" applyAlignment="1">
      <alignment horizontal="center" vertical="center"/>
    </xf>
    <xf numFmtId="3" fontId="79" fillId="55" borderId="20" xfId="0" applyNumberFormat="1" applyFont="1" applyFill="1" applyBorder="1" applyAlignment="1">
      <alignment horizontal="center" vertical="center" wrapText="1"/>
    </xf>
    <xf numFmtId="2" fontId="79" fillId="55" borderId="20" xfId="0" applyNumberFormat="1" applyFont="1" applyFill="1" applyBorder="1" applyAlignment="1">
      <alignment horizontal="center" vertical="center" wrapText="1"/>
    </xf>
    <xf numFmtId="3" fontId="79" fillId="55" borderId="20" xfId="739" applyNumberFormat="1" applyFont="1" applyFill="1" applyBorder="1" applyAlignment="1">
      <alignment horizontal="center" vertical="center"/>
      <protection/>
    </xf>
    <xf numFmtId="2" fontId="66" fillId="0" borderId="20" xfId="0" applyNumberFormat="1" applyFont="1" applyFill="1" applyBorder="1" applyAlignment="1">
      <alignment horizontal="center" vertical="center"/>
    </xf>
    <xf numFmtId="0" fontId="68" fillId="0" borderId="20" xfId="0" applyFont="1" applyBorder="1" applyAlignment="1">
      <alignment horizontal="center" vertical="center"/>
    </xf>
    <xf numFmtId="4" fontId="68" fillId="0" borderId="20" xfId="0" applyNumberFormat="1" applyFont="1" applyBorder="1" applyAlignment="1">
      <alignment horizontal="center" vertical="center"/>
    </xf>
    <xf numFmtId="2" fontId="68" fillId="0" borderId="20" xfId="0" applyNumberFormat="1" applyFont="1" applyFill="1" applyBorder="1" applyAlignment="1">
      <alignment horizontal="center" vertical="center"/>
    </xf>
    <xf numFmtId="2" fontId="68" fillId="0" borderId="20" xfId="0" applyNumberFormat="1" applyFont="1" applyBorder="1" applyAlignment="1">
      <alignment horizontal="center" vertical="center"/>
    </xf>
    <xf numFmtId="0" fontId="68" fillId="0" borderId="20" xfId="0" applyFont="1" applyFill="1" applyBorder="1" applyAlignment="1">
      <alignment horizontal="center" vertical="center"/>
    </xf>
    <xf numFmtId="4" fontId="66" fillId="0" borderId="20" xfId="0" applyNumberFormat="1" applyFont="1" applyBorder="1" applyAlignment="1">
      <alignment horizontal="center" vertical="center"/>
    </xf>
    <xf numFmtId="4" fontId="66" fillId="0" borderId="20" xfId="0" applyNumberFormat="1" applyFont="1" applyFill="1" applyBorder="1" applyAlignment="1">
      <alignment horizontal="center" vertical="center"/>
    </xf>
    <xf numFmtId="4" fontId="68" fillId="0" borderId="20" xfId="0" applyNumberFormat="1" applyFont="1" applyFill="1" applyBorder="1" applyAlignment="1">
      <alignment horizontal="center" vertical="center"/>
    </xf>
    <xf numFmtId="164" fontId="68" fillId="0" borderId="20" xfId="0" applyNumberFormat="1" applyFont="1" applyFill="1" applyBorder="1" applyAlignment="1">
      <alignment horizontal="center" vertical="center"/>
    </xf>
    <xf numFmtId="39" fontId="68" fillId="0" borderId="20" xfId="0" applyNumberFormat="1" applyFont="1" applyFill="1" applyBorder="1" applyAlignment="1">
      <alignment horizontal="center" vertical="center"/>
    </xf>
    <xf numFmtId="0" fontId="66" fillId="0" borderId="20" xfId="0" applyFont="1" applyBorder="1" applyAlignment="1">
      <alignment/>
    </xf>
    <xf numFmtId="164" fontId="66" fillId="0" borderId="20" xfId="0" applyNumberFormat="1" applyFont="1" applyFill="1" applyBorder="1" applyAlignment="1">
      <alignment horizontal="center" vertical="center"/>
    </xf>
    <xf numFmtId="0" fontId="68" fillId="0" borderId="20" xfId="0" applyFont="1" applyBorder="1" applyAlignment="1">
      <alignment/>
    </xf>
    <xf numFmtId="0" fontId="85" fillId="55" borderId="20" xfId="0" applyFont="1" applyFill="1" applyBorder="1" applyAlignment="1">
      <alignment horizontal="center" vertical="center"/>
    </xf>
    <xf numFmtId="0" fontId="79" fillId="55" borderId="20" xfId="0" applyFont="1" applyFill="1" applyBorder="1" applyAlignment="1">
      <alignment horizontal="center" vertical="center"/>
    </xf>
    <xf numFmtId="166" fontId="79" fillId="55" borderId="20" xfId="76" applyFont="1" applyFill="1" applyBorder="1" applyAlignment="1">
      <alignment horizontal="center"/>
    </xf>
    <xf numFmtId="0" fontId="79" fillId="55" borderId="20" xfId="0" applyFont="1" applyFill="1" applyBorder="1" applyAlignment="1">
      <alignment horizontal="center"/>
    </xf>
    <xf numFmtId="164" fontId="85" fillId="55" borderId="20" xfId="0" applyNumberFormat="1" applyFont="1" applyFill="1" applyBorder="1" applyAlignment="1">
      <alignment horizontal="center" vertical="center"/>
    </xf>
    <xf numFmtId="164" fontId="79" fillId="55" borderId="20" xfId="0" applyNumberFormat="1" applyFont="1" applyFill="1" applyBorder="1" applyAlignment="1">
      <alignment horizontal="center" vertical="center"/>
    </xf>
    <xf numFmtId="164" fontId="79" fillId="55" borderId="20" xfId="0" applyNumberFormat="1" applyFont="1" applyFill="1" applyBorder="1" applyAlignment="1">
      <alignment horizontal="center"/>
    </xf>
    <xf numFmtId="164" fontId="85" fillId="55" borderId="20" xfId="0" applyNumberFormat="1" applyFont="1" applyFill="1" applyBorder="1" applyAlignment="1">
      <alignment horizontal="center"/>
    </xf>
    <xf numFmtId="49" fontId="61" fillId="0" borderId="20" xfId="741" applyNumberFormat="1" applyFont="1" applyFill="1" applyBorder="1" applyAlignment="1">
      <alignment horizontal="left" vertical="center"/>
      <protection/>
    </xf>
    <xf numFmtId="49" fontId="62" fillId="0" borderId="20" xfId="741" applyNumberFormat="1" applyFont="1" applyFill="1" applyBorder="1" applyAlignment="1">
      <alignment horizontal="left" vertical="center"/>
      <protection/>
    </xf>
    <xf numFmtId="0" fontId="85" fillId="55" borderId="20" xfId="747" applyFont="1" applyFill="1" applyBorder="1" applyAlignment="1">
      <alignment horizontal="center" vertical="center" wrapText="1"/>
      <protection/>
    </xf>
    <xf numFmtId="3" fontId="85" fillId="55" borderId="20" xfId="747" applyNumberFormat="1" applyFont="1" applyFill="1" applyBorder="1" applyAlignment="1">
      <alignment horizontal="center" vertical="center" wrapText="1"/>
      <protection/>
    </xf>
    <xf numFmtId="0" fontId="85" fillId="55" borderId="20" xfId="0" applyFont="1" applyFill="1" applyBorder="1" applyAlignment="1">
      <alignment horizontal="left" vertical="center"/>
    </xf>
    <xf numFmtId="3" fontId="85" fillId="55" borderId="20" xfId="708" applyNumberFormat="1" applyFont="1" applyFill="1" applyBorder="1" applyAlignment="1">
      <alignment horizontal="center" vertical="center"/>
      <protection/>
    </xf>
    <xf numFmtId="10" fontId="61" fillId="55" borderId="20" xfId="206" applyNumberFormat="1" applyFont="1" applyFill="1" applyBorder="1" applyAlignment="1">
      <alignment horizontal="center" vertical="center"/>
    </xf>
    <xf numFmtId="0" fontId="79" fillId="55" borderId="20" xfId="0" applyFont="1" applyFill="1" applyBorder="1" applyAlignment="1">
      <alignment horizontal="left" vertical="center"/>
    </xf>
    <xf numFmtId="3" fontId="79" fillId="55" borderId="20" xfId="708" applyNumberFormat="1" applyFont="1" applyFill="1" applyBorder="1" applyAlignment="1">
      <alignment horizontal="center" vertical="center"/>
      <protection/>
    </xf>
    <xf numFmtId="10" fontId="62" fillId="55" borderId="20" xfId="206" applyNumberFormat="1" applyFont="1" applyFill="1" applyBorder="1" applyAlignment="1">
      <alignment horizontal="center" vertical="center"/>
    </xf>
    <xf numFmtId="4" fontId="62" fillId="55" borderId="20" xfId="206" applyNumberFormat="1" applyFont="1" applyFill="1" applyBorder="1" applyAlignment="1">
      <alignment horizontal="center" vertical="center"/>
    </xf>
    <xf numFmtId="0" fontId="79" fillId="55" borderId="20" xfId="0" applyFont="1" applyFill="1" applyBorder="1" applyAlignment="1">
      <alignment horizontal="center" vertical="center" wrapText="1"/>
    </xf>
    <xf numFmtId="0" fontId="79" fillId="55" borderId="20" xfId="0" applyFont="1" applyFill="1" applyBorder="1" applyAlignment="1">
      <alignment horizontal="left" vertical="center" wrapText="1"/>
    </xf>
    <xf numFmtId="0" fontId="62" fillId="55" borderId="20" xfId="0" applyFont="1" applyFill="1" applyBorder="1" applyAlignment="1">
      <alignment horizontal="center" vertical="center" wrapText="1"/>
    </xf>
    <xf numFmtId="0" fontId="62" fillId="55" borderId="20" xfId="0" applyFont="1" applyFill="1" applyBorder="1" applyAlignment="1">
      <alignment horizontal="left" vertical="center" wrapText="1"/>
    </xf>
    <xf numFmtId="3" fontId="62" fillId="55" borderId="20" xfId="0" applyNumberFormat="1" applyFont="1" applyFill="1" applyBorder="1" applyAlignment="1">
      <alignment horizontal="center" vertical="center" wrapText="1"/>
    </xf>
    <xf numFmtId="0" fontId="61" fillId="55" borderId="20" xfId="747" applyFont="1" applyFill="1" applyBorder="1" applyAlignment="1">
      <alignment horizontal="center" vertical="center" wrapText="1"/>
      <protection/>
    </xf>
    <xf numFmtId="0" fontId="85" fillId="55" borderId="20" xfId="708" applyFont="1" applyFill="1" applyBorder="1" applyAlignment="1">
      <alignment horizontal="left" vertical="center" wrapText="1"/>
      <protection/>
    </xf>
    <xf numFmtId="0" fontId="79" fillId="55" borderId="20" xfId="708" applyFont="1" applyFill="1" applyBorder="1" applyAlignment="1">
      <alignment horizontal="left" vertical="center" wrapText="1"/>
      <protection/>
    </xf>
    <xf numFmtId="2" fontId="62" fillId="55" borderId="20" xfId="747" applyNumberFormat="1" applyFont="1" applyFill="1" applyBorder="1" applyAlignment="1">
      <alignment horizontal="center" vertical="center"/>
      <protection/>
    </xf>
    <xf numFmtId="3" fontId="62" fillId="55" borderId="20" xfId="0" applyNumberFormat="1" applyFont="1" applyFill="1" applyBorder="1" applyAlignment="1">
      <alignment vertical="center" wrapText="1"/>
    </xf>
    <xf numFmtId="0" fontId="79" fillId="55" borderId="20" xfId="0" applyFont="1" applyFill="1" applyBorder="1" applyAlignment="1">
      <alignment vertical="center" wrapText="1"/>
    </xf>
    <xf numFmtId="3" fontId="62" fillId="55" borderId="20" xfId="0" applyNumberFormat="1" applyFont="1" applyFill="1" applyBorder="1" applyAlignment="1">
      <alignment horizontal="left" vertical="center" wrapText="1"/>
    </xf>
    <xf numFmtId="0" fontId="62" fillId="55" borderId="20" xfId="0" applyFont="1" applyFill="1" applyBorder="1" applyAlignment="1">
      <alignment vertical="center" wrapText="1"/>
    </xf>
    <xf numFmtId="0" fontId="85" fillId="55" borderId="20" xfId="708" applyFont="1" applyFill="1" applyBorder="1" applyAlignment="1">
      <alignment horizontal="left" wrapText="1"/>
      <protection/>
    </xf>
    <xf numFmtId="37" fontId="85" fillId="55" borderId="20" xfId="708" applyNumberFormat="1" applyFont="1" applyFill="1" applyBorder="1" applyAlignment="1">
      <alignment horizontal="center" vertical="center"/>
      <protection/>
    </xf>
    <xf numFmtId="0" fontId="79" fillId="55" borderId="20" xfId="708" applyFont="1" applyFill="1" applyBorder="1" applyAlignment="1">
      <alignment horizontal="left" wrapText="1"/>
      <protection/>
    </xf>
    <xf numFmtId="37" fontId="79" fillId="55" borderId="20" xfId="708" applyNumberFormat="1" applyFont="1" applyFill="1" applyBorder="1" applyAlignment="1">
      <alignment horizontal="center" vertical="center"/>
      <protection/>
    </xf>
    <xf numFmtId="3" fontId="62" fillId="55" borderId="20" xfId="0" applyNumberFormat="1" applyFont="1" applyFill="1" applyBorder="1" applyAlignment="1">
      <alignment wrapText="1"/>
    </xf>
    <xf numFmtId="0" fontId="79" fillId="55" borderId="20" xfId="0" applyFont="1" applyFill="1" applyBorder="1" applyAlignment="1">
      <alignment wrapText="1"/>
    </xf>
    <xf numFmtId="3" fontId="62" fillId="55" borderId="20" xfId="0" applyNumberFormat="1" applyFont="1" applyFill="1" applyBorder="1" applyAlignment="1">
      <alignment horizontal="left" wrapText="1"/>
    </xf>
    <xf numFmtId="0" fontId="62" fillId="55" borderId="20" xfId="0" applyFont="1" applyFill="1" applyBorder="1" applyAlignment="1">
      <alignment wrapText="1"/>
    </xf>
    <xf numFmtId="0" fontId="83" fillId="57" borderId="20" xfId="747" applyFont="1" applyFill="1" applyBorder="1" applyAlignment="1">
      <alignment vertical="center"/>
      <protection/>
    </xf>
    <xf numFmtId="0" fontId="61" fillId="57" borderId="20" xfId="747" applyFont="1" applyFill="1" applyBorder="1" applyAlignment="1">
      <alignment horizontal="right" vertical="center" wrapText="1" indent="1"/>
      <protection/>
    </xf>
    <xf numFmtId="0" fontId="61" fillId="55" borderId="20" xfId="747" applyFont="1" applyFill="1" applyBorder="1" applyAlignment="1">
      <alignment horizontal="center" vertical="center"/>
      <protection/>
    </xf>
    <xf numFmtId="0" fontId="62" fillId="55" borderId="20" xfId="747" applyFont="1" applyFill="1" applyBorder="1" applyAlignment="1">
      <alignment horizontal="center" vertical="center"/>
      <protection/>
    </xf>
    <xf numFmtId="0" fontId="85" fillId="55" borderId="20" xfId="745" applyFont="1" applyFill="1" applyBorder="1" applyAlignment="1">
      <alignment horizontal="left" vertical="top" wrapText="1"/>
      <protection/>
    </xf>
    <xf numFmtId="3" fontId="85" fillId="55" borderId="20" xfId="745" applyNumberFormat="1" applyFont="1" applyFill="1" applyBorder="1" applyAlignment="1">
      <alignment horizontal="center" vertical="center"/>
      <protection/>
    </xf>
    <xf numFmtId="10" fontId="85" fillId="55" borderId="20" xfId="596" applyNumberFormat="1" applyFont="1" applyFill="1" applyBorder="1" applyAlignment="1">
      <alignment horizontal="center" vertical="center"/>
    </xf>
    <xf numFmtId="4" fontId="85" fillId="55" borderId="20" xfId="742" applyNumberFormat="1" applyFont="1" applyFill="1" applyBorder="1" applyAlignment="1">
      <alignment horizontal="center" vertical="center" wrapText="1"/>
      <protection/>
    </xf>
    <xf numFmtId="0" fontId="79" fillId="55" borderId="20" xfId="745" applyFont="1" applyFill="1" applyBorder="1" applyAlignment="1">
      <alignment horizontal="left" vertical="top" wrapText="1"/>
      <protection/>
    </xf>
    <xf numFmtId="3" fontId="79" fillId="55" borderId="20" xfId="745" applyNumberFormat="1" applyFont="1" applyFill="1" applyBorder="1" applyAlignment="1">
      <alignment horizontal="center" vertical="center"/>
      <protection/>
    </xf>
    <xf numFmtId="10" fontId="79" fillId="55" borderId="20" xfId="596" applyNumberFormat="1" applyFont="1" applyFill="1" applyBorder="1" applyAlignment="1">
      <alignment horizontal="center" vertical="center"/>
    </xf>
    <xf numFmtId="4" fontId="79" fillId="55" borderId="20" xfId="742" applyNumberFormat="1" applyFont="1" applyFill="1" applyBorder="1" applyAlignment="1">
      <alignment horizontal="center" vertical="center" wrapText="1"/>
      <protection/>
    </xf>
    <xf numFmtId="0" fontId="79" fillId="55" borderId="20" xfId="745" applyFont="1" applyFill="1" applyBorder="1" applyAlignment="1">
      <alignment horizontal="left" vertical="center" wrapText="1"/>
      <protection/>
    </xf>
    <xf numFmtId="0" fontId="62" fillId="55" borderId="20" xfId="747" applyFont="1" applyFill="1" applyBorder="1" applyAlignment="1">
      <alignment vertical="center"/>
      <protection/>
    </xf>
    <xf numFmtId="3" fontId="61" fillId="57" borderId="20" xfId="747" applyNumberFormat="1" applyFont="1" applyFill="1" applyBorder="1" applyAlignment="1">
      <alignment horizontal="right" vertical="center"/>
      <protection/>
    </xf>
    <xf numFmtId="3" fontId="61" fillId="55" borderId="20" xfId="747" applyNumberFormat="1" applyFont="1" applyFill="1" applyBorder="1" applyAlignment="1">
      <alignment horizontal="center" vertical="center"/>
      <protection/>
    </xf>
    <xf numFmtId="0" fontId="61" fillId="57" borderId="20" xfId="747" applyFont="1" applyFill="1" applyBorder="1" applyAlignment="1">
      <alignment horizontal="right" vertical="center"/>
      <protection/>
    </xf>
    <xf numFmtId="0" fontId="61" fillId="59" borderId="20" xfId="0" applyFont="1" applyFill="1" applyBorder="1" applyAlignment="1">
      <alignment horizontal="left" vertical="center" wrapText="1"/>
    </xf>
    <xf numFmtId="3" fontId="61" fillId="59" borderId="20" xfId="747" applyNumberFormat="1" applyFont="1" applyFill="1" applyBorder="1" applyAlignment="1">
      <alignment horizontal="center" vertical="center"/>
      <protection/>
    </xf>
    <xf numFmtId="9" fontId="61" fillId="59" borderId="20" xfId="206" applyNumberFormat="1" applyFont="1" applyFill="1" applyBorder="1" applyAlignment="1">
      <alignment horizontal="center" vertical="center"/>
    </xf>
    <xf numFmtId="2" fontId="124" fillId="57" borderId="20" xfId="747" applyNumberFormat="1" applyFont="1" applyFill="1" applyBorder="1" applyAlignment="1">
      <alignment vertical="center"/>
      <protection/>
    </xf>
    <xf numFmtId="0" fontId="61" fillId="58" borderId="20" xfId="0" applyFont="1" applyFill="1" applyBorder="1" applyAlignment="1">
      <alignment vertical="center" wrapText="1"/>
    </xf>
    <xf numFmtId="177" fontId="61" fillId="58" borderId="20" xfId="0" applyNumberFormat="1" applyFont="1" applyFill="1" applyBorder="1" applyAlignment="1">
      <alignment horizontal="center" vertical="center" wrapText="1"/>
    </xf>
    <xf numFmtId="10" fontId="61" fillId="58" borderId="20" xfId="206" applyNumberFormat="1" applyFont="1" applyFill="1" applyBorder="1" applyAlignment="1">
      <alignment horizontal="center" vertical="center" wrapText="1"/>
    </xf>
    <xf numFmtId="0" fontId="79" fillId="59" borderId="20" xfId="744" applyNumberFormat="1" applyFont="1" applyFill="1" applyBorder="1" applyAlignment="1">
      <alignment horizontal="left" vertical="center" wrapText="1"/>
      <protection/>
    </xf>
    <xf numFmtId="177" fontId="79" fillId="59" borderId="20" xfId="744" applyNumberFormat="1" applyFont="1" applyFill="1" applyBorder="1" applyAlignment="1">
      <alignment horizontal="center" vertical="center"/>
      <protection/>
    </xf>
    <xf numFmtId="10" fontId="62" fillId="59" borderId="20" xfId="206" applyNumberFormat="1" applyFont="1" applyFill="1" applyBorder="1" applyAlignment="1">
      <alignment horizontal="center" vertical="center"/>
    </xf>
    <xf numFmtId="2" fontId="11" fillId="57" borderId="20" xfId="747" applyNumberFormat="1" applyFont="1" applyFill="1" applyBorder="1" applyAlignment="1">
      <alignment vertical="center"/>
      <protection/>
    </xf>
    <xf numFmtId="177" fontId="79" fillId="58" borderId="20" xfId="744" applyNumberFormat="1" applyFont="1" applyFill="1" applyBorder="1" applyAlignment="1">
      <alignment horizontal="left" vertical="center"/>
      <protection/>
    </xf>
    <xf numFmtId="177" fontId="79" fillId="58" borderId="20" xfId="744" applyNumberFormat="1" applyFont="1" applyFill="1" applyBorder="1" applyAlignment="1">
      <alignment horizontal="center" vertical="center"/>
      <protection/>
    </xf>
    <xf numFmtId="10" fontId="62" fillId="58" borderId="20" xfId="206" applyNumberFormat="1" applyFont="1" applyFill="1" applyBorder="1" applyAlignment="1">
      <alignment horizontal="center" vertical="center"/>
    </xf>
    <xf numFmtId="177" fontId="79" fillId="59" borderId="20" xfId="744" applyNumberFormat="1" applyFont="1" applyFill="1" applyBorder="1" applyAlignment="1">
      <alignment horizontal="left" vertical="center"/>
      <protection/>
    </xf>
    <xf numFmtId="0" fontId="79" fillId="58" borderId="20" xfId="744" applyNumberFormat="1" applyFont="1" applyFill="1" applyBorder="1" applyAlignment="1">
      <alignment horizontal="left" vertical="center" wrapText="1"/>
      <protection/>
    </xf>
    <xf numFmtId="177" fontId="79" fillId="59" borderId="20" xfId="744" applyNumberFormat="1" applyFont="1" applyFill="1" applyBorder="1" applyAlignment="1">
      <alignment horizontal="left" vertical="center" wrapText="1"/>
      <protection/>
    </xf>
    <xf numFmtId="0" fontId="62" fillId="58" borderId="20" xfId="747" applyNumberFormat="1" applyFont="1" applyFill="1" applyBorder="1" applyAlignment="1">
      <alignment vertical="center"/>
      <protection/>
    </xf>
    <xf numFmtId="0" fontId="61" fillId="59" borderId="20" xfId="0" applyFont="1" applyFill="1" applyBorder="1" applyAlignment="1">
      <alignment vertical="center" wrapText="1"/>
    </xf>
    <xf numFmtId="177" fontId="61" fillId="59" borderId="20" xfId="0" applyNumberFormat="1" applyFont="1" applyFill="1" applyBorder="1" applyAlignment="1">
      <alignment horizontal="center" vertical="center" wrapText="1"/>
    </xf>
    <xf numFmtId="10" fontId="61" fillId="59" borderId="20" xfId="206" applyNumberFormat="1" applyFont="1" applyFill="1" applyBorder="1" applyAlignment="1">
      <alignment horizontal="center" vertical="center"/>
    </xf>
    <xf numFmtId="10" fontId="61" fillId="58" borderId="20" xfId="206" applyNumberFormat="1" applyFont="1" applyFill="1" applyBorder="1" applyAlignment="1">
      <alignment horizontal="center" vertical="center"/>
    </xf>
    <xf numFmtId="0" fontId="85" fillId="58" borderId="20" xfId="744" applyNumberFormat="1" applyFont="1" applyFill="1" applyBorder="1" applyAlignment="1">
      <alignment horizontal="left" vertical="center" wrapText="1"/>
      <protection/>
    </xf>
    <xf numFmtId="177" fontId="85" fillId="58" borderId="20" xfId="744" applyNumberFormat="1" applyFont="1" applyFill="1" applyBorder="1" applyAlignment="1">
      <alignment horizontal="center" vertical="center"/>
      <protection/>
    </xf>
    <xf numFmtId="0" fontId="93" fillId="0" borderId="20" xfId="94" applyFont="1" applyBorder="1" applyAlignment="1">
      <alignment horizontal="center" vertical="center"/>
      <protection/>
    </xf>
    <xf numFmtId="0" fontId="1" fillId="0" borderId="20" xfId="94" applyBorder="1">
      <alignment/>
      <protection/>
    </xf>
    <xf numFmtId="0" fontId="61" fillId="55" borderId="20" xfId="94" applyFont="1" applyFill="1" applyBorder="1" applyAlignment="1">
      <alignment horizontal="center"/>
      <protection/>
    </xf>
    <xf numFmtId="0" fontId="85" fillId="55" borderId="20" xfId="598" applyFont="1" applyFill="1" applyBorder="1" applyAlignment="1">
      <alignment horizontal="center" vertical="top"/>
      <protection/>
    </xf>
    <xf numFmtId="0" fontId="85" fillId="55" borderId="20" xfId="598" applyFont="1" applyFill="1" applyBorder="1" applyAlignment="1">
      <alignment horizontal="center" vertical="center"/>
      <protection/>
    </xf>
    <xf numFmtId="3" fontId="79" fillId="0" borderId="20" xfId="746" applyNumberFormat="1" applyFont="1" applyFill="1" applyBorder="1" applyAlignment="1">
      <alignment horizontal="center" vertical="center"/>
      <protection/>
    </xf>
    <xf numFmtId="3" fontId="79" fillId="0" borderId="20" xfId="743" applyNumberFormat="1" applyFont="1" applyFill="1" applyBorder="1" applyAlignment="1">
      <alignment horizontal="center" vertical="center"/>
      <protection/>
    </xf>
    <xf numFmtId="3" fontId="68" fillId="0" borderId="20" xfId="0" applyNumberFormat="1" applyFont="1" applyFill="1" applyBorder="1" applyAlignment="1">
      <alignment horizontal="center" vertical="center"/>
    </xf>
    <xf numFmtId="0" fontId="81" fillId="0" borderId="20" xfId="0" applyFont="1" applyFill="1" applyBorder="1" applyAlignment="1">
      <alignment horizontal="center" vertical="center" wrapText="1"/>
    </xf>
    <xf numFmtId="4" fontId="68" fillId="0" borderId="20" xfId="0" applyNumberFormat="1" applyFont="1" applyFill="1" applyBorder="1" applyAlignment="1">
      <alignment horizontal="center"/>
    </xf>
    <xf numFmtId="4" fontId="62" fillId="0" borderId="20" xfId="0" applyNumberFormat="1" applyFont="1" applyFill="1" applyBorder="1" applyAlignment="1">
      <alignment horizontal="center" vertical="center"/>
    </xf>
    <xf numFmtId="0" fontId="68" fillId="0" borderId="20" xfId="0" applyFont="1" applyFill="1" applyBorder="1" applyAlignment="1">
      <alignment horizontal="center"/>
    </xf>
    <xf numFmtId="4" fontId="79" fillId="0" borderId="20" xfId="746" applyNumberFormat="1" applyFont="1" applyFill="1" applyBorder="1" applyAlignment="1">
      <alignment horizontal="center" vertical="center"/>
      <protection/>
    </xf>
    <xf numFmtId="4" fontId="79" fillId="0" borderId="20" xfId="743" applyNumberFormat="1" applyFont="1" applyFill="1" applyBorder="1" applyAlignment="1">
      <alignment horizontal="center" vertical="center"/>
      <protection/>
    </xf>
    <xf numFmtId="39" fontId="62" fillId="55" borderId="20" xfId="83" applyNumberFormat="1" applyFont="1" applyFill="1" applyBorder="1" applyAlignment="1">
      <alignment horizontal="center" vertical="center"/>
    </xf>
    <xf numFmtId="0" fontId="61" fillId="55" borderId="20" xfId="598" applyFont="1" applyFill="1" applyBorder="1" applyAlignment="1">
      <alignment horizontal="center" vertical="center" wrapText="1"/>
      <protection/>
    </xf>
    <xf numFmtId="0" fontId="61" fillId="55" borderId="20" xfId="731" applyFont="1" applyFill="1" applyBorder="1" applyAlignment="1">
      <alignment horizontal="center" vertical="center" wrapText="1"/>
      <protection/>
    </xf>
    <xf numFmtId="2" fontId="79" fillId="55" borderId="20" xfId="731" applyNumberFormat="1" applyFont="1" applyFill="1" applyBorder="1" applyAlignment="1">
      <alignment horizontal="center" vertical="center" wrapText="1"/>
      <protection/>
    </xf>
    <xf numFmtId="2" fontId="62" fillId="55" borderId="20" xfId="0" applyNumberFormat="1" applyFont="1" applyFill="1" applyBorder="1" applyAlignment="1">
      <alignment horizontal="center" vertical="center"/>
    </xf>
    <xf numFmtId="39" fontId="61" fillId="55" borderId="20" xfId="83" applyNumberFormat="1" applyFont="1" applyFill="1" applyBorder="1" applyAlignment="1">
      <alignment horizontal="center" vertical="center"/>
    </xf>
    <xf numFmtId="2" fontId="61" fillId="55" borderId="20" xfId="731" applyNumberFormat="1" applyFont="1" applyFill="1" applyBorder="1" applyAlignment="1">
      <alignment horizontal="center" vertical="center" wrapText="1"/>
      <protection/>
    </xf>
    <xf numFmtId="2" fontId="61" fillId="55" borderId="20" xfId="0" applyNumberFormat="1" applyFont="1" applyFill="1" applyBorder="1" applyAlignment="1">
      <alignment horizontal="center" vertical="center"/>
    </xf>
    <xf numFmtId="37" fontId="85" fillId="55" borderId="20" xfId="732" applyNumberFormat="1" applyFont="1" applyFill="1" applyBorder="1" applyAlignment="1">
      <alignment horizontal="center" vertical="top"/>
      <protection/>
    </xf>
    <xf numFmtId="39" fontId="85" fillId="55" borderId="20" xfId="732" applyNumberFormat="1" applyFont="1" applyFill="1" applyBorder="1" applyAlignment="1">
      <alignment horizontal="center" vertical="top"/>
      <protection/>
    </xf>
    <xf numFmtId="37" fontId="79" fillId="55" borderId="20" xfId="732" applyNumberFormat="1" applyFont="1" applyFill="1" applyBorder="1" applyAlignment="1">
      <alignment horizontal="center" vertical="top"/>
      <protection/>
    </xf>
    <xf numFmtId="39" fontId="79" fillId="55" borderId="20" xfId="732" applyNumberFormat="1" applyFont="1" applyFill="1" applyBorder="1" applyAlignment="1">
      <alignment horizontal="center" vertical="top"/>
      <protection/>
    </xf>
    <xf numFmtId="0" fontId="61" fillId="55" borderId="20" xfId="0" applyFont="1" applyFill="1" applyBorder="1" applyAlignment="1">
      <alignment horizontal="left" vertical="center" wrapText="1"/>
    </xf>
    <xf numFmtId="0" fontId="61" fillId="55" borderId="20" xfId="83" applyNumberFormat="1" applyFont="1" applyFill="1" applyBorder="1" applyAlignment="1">
      <alignment horizontal="center" vertical="center"/>
    </xf>
    <xf numFmtId="0" fontId="85" fillId="55" borderId="20" xfId="731" applyNumberFormat="1" applyFont="1" applyFill="1" applyBorder="1" applyAlignment="1">
      <alignment horizontal="center" vertical="center" wrapText="1"/>
      <protection/>
    </xf>
    <xf numFmtId="0" fontId="66" fillId="55" borderId="20" xfId="0" applyFont="1" applyFill="1" applyBorder="1" applyAlignment="1">
      <alignment horizontal="left" vertical="center"/>
    </xf>
    <xf numFmtId="164" fontId="85" fillId="55" borderId="20" xfId="731" applyNumberFormat="1" applyFont="1" applyFill="1" applyBorder="1" applyAlignment="1">
      <alignment horizontal="center" vertical="center" wrapText="1"/>
      <protection/>
    </xf>
    <xf numFmtId="0" fontId="61" fillId="0" borderId="20" xfId="0" applyFont="1" applyFill="1" applyBorder="1" applyAlignment="1">
      <alignment horizontal="center" vertical="center" wrapText="1"/>
    </xf>
    <xf numFmtId="1" fontId="68" fillId="0" borderId="20" xfId="75" applyNumberFormat="1" applyFont="1" applyBorder="1" applyAlignment="1">
      <alignment horizontal="center" vertical="center"/>
    </xf>
    <xf numFmtId="164" fontId="68" fillId="0" borderId="20" xfId="75" applyNumberFormat="1" applyFont="1" applyBorder="1"/>
    <xf numFmtId="0" fontId="61" fillId="0" borderId="20" xfId="0" applyFont="1" applyFill="1" applyBorder="1" applyAlignment="1">
      <alignment horizontal="center"/>
    </xf>
    <xf numFmtId="169" fontId="79" fillId="55" borderId="20" xfId="0" applyNumberFormat="1" applyFont="1" applyFill="1" applyBorder="1" applyAlignment="1">
      <alignment horizontal="center"/>
    </xf>
    <xf numFmtId="1" fontId="79" fillId="57" borderId="20" xfId="0" applyNumberFormat="1" applyFont="1" applyFill="1" applyBorder="1" applyAlignment="1">
      <alignment horizontal="center"/>
    </xf>
    <xf numFmtId="0" fontId="79" fillId="57" borderId="20" xfId="0" applyFont="1" applyFill="1" applyBorder="1" applyAlignment="1">
      <alignment horizontal="center"/>
    </xf>
    <xf numFmtId="164" fontId="68" fillId="0" borderId="20" xfId="75" applyNumberFormat="1" applyFont="1" applyBorder="1" applyAlignment="1">
      <alignment horizontal="center"/>
    </xf>
    <xf numFmtId="0" fontId="62" fillId="0" borderId="20" xfId="0" applyFont="1" applyFill="1" applyBorder="1" applyAlignment="1">
      <alignment horizontal="center"/>
    </xf>
    <xf numFmtId="169" fontId="62" fillId="0" borderId="20" xfId="0" applyNumberFormat="1" applyFont="1" applyFill="1" applyBorder="1" applyAlignment="1">
      <alignment horizontal="center"/>
    </xf>
    <xf numFmtId="0" fontId="63" fillId="0" borderId="0" xfId="0" applyFont="1" applyFill="1" applyBorder="1" applyAlignment="1">
      <alignment/>
    </xf>
    <xf numFmtId="0" fontId="66" fillId="0" borderId="20" xfId="0" applyFont="1" applyBorder="1"/>
    <xf numFmtId="170" fontId="68" fillId="0" borderId="20" xfId="75" applyNumberFormat="1" applyFont="1" applyBorder="1"/>
    <xf numFmtId="0" fontId="67" fillId="0" borderId="20" xfId="94" applyFont="1" applyBorder="1" applyAlignment="1">
      <alignment horizontal="center" vertical="center"/>
      <protection/>
    </xf>
    <xf numFmtId="0" fontId="66" fillId="0" borderId="20" xfId="138" applyFont="1" applyFill="1" applyBorder="1" applyAlignment="1">
      <alignment horizontal="center" vertical="center" wrapText="1"/>
      <protection/>
    </xf>
    <xf numFmtId="170" fontId="66" fillId="0" borderId="20" xfId="75" applyNumberFormat="1" applyFont="1" applyFill="1" applyBorder="1" applyAlignment="1">
      <alignment vertical="center" wrapText="1"/>
    </xf>
    <xf numFmtId="3" fontId="68" fillId="0" borderId="20" xfId="138" applyNumberFormat="1" applyFont="1" applyFill="1" applyBorder="1" applyAlignment="1">
      <alignment horizontal="center" vertical="center"/>
      <protection/>
    </xf>
    <xf numFmtId="170" fontId="68" fillId="0" borderId="20" xfId="75" applyNumberFormat="1" applyFont="1" applyFill="1" applyBorder="1" applyAlignment="1">
      <alignment vertical="center"/>
    </xf>
    <xf numFmtId="3" fontId="66" fillId="0" borderId="20" xfId="138" applyNumberFormat="1" applyFont="1" applyFill="1" applyBorder="1" applyAlignment="1">
      <alignment vertical="center" wrapText="1"/>
      <protection/>
    </xf>
    <xf numFmtId="3" fontId="68" fillId="0" borderId="20" xfId="138" applyNumberFormat="1" applyFont="1" applyFill="1" applyBorder="1" applyAlignment="1">
      <alignment vertical="center"/>
      <protection/>
    </xf>
    <xf numFmtId="1" fontId="67" fillId="0" borderId="20" xfId="94" applyNumberFormat="1" applyFont="1" applyBorder="1" applyAlignment="1">
      <alignment horizontal="center" vertical="center"/>
      <protection/>
    </xf>
    <xf numFmtId="0" fontId="5" fillId="0" borderId="0" xfId="71" applyFont="1" applyFill="1" applyBorder="1" applyAlignment="1" applyProtection="1">
      <alignment horizontal="left" vertical="center" wrapText="1"/>
      <protection/>
    </xf>
    <xf numFmtId="0" fontId="63" fillId="55" borderId="0" xfId="94" applyFont="1" applyFill="1" applyBorder="1" applyAlignment="1">
      <alignment horizontal="center" vertical="center"/>
      <protection/>
    </xf>
    <xf numFmtId="0" fontId="64" fillId="55" borderId="0" xfId="94" applyFont="1" applyFill="1" applyBorder="1" applyAlignment="1">
      <alignment horizontal="center" vertical="center"/>
      <protection/>
    </xf>
    <xf numFmtId="0" fontId="61" fillId="0" borderId="0" xfId="94" applyFont="1" applyFill="1" applyBorder="1" applyAlignment="1">
      <alignment horizontal="center" vertical="center"/>
      <protection/>
    </xf>
    <xf numFmtId="0" fontId="61" fillId="0" borderId="0" xfId="94" applyFont="1" applyFill="1" applyBorder="1" applyAlignment="1">
      <alignment horizontal="center" vertical="center" wrapText="1"/>
      <protection/>
    </xf>
    <xf numFmtId="0" fontId="12" fillId="55" borderId="0" xfId="94" applyFont="1" applyFill="1" applyBorder="1" applyAlignment="1">
      <alignment horizontal="center" vertical="center"/>
      <protection/>
    </xf>
    <xf numFmtId="0" fontId="74" fillId="55" borderId="0" xfId="94" applyFont="1" applyFill="1" applyBorder="1" applyAlignment="1">
      <alignment horizontal="center" vertical="center"/>
      <protection/>
    </xf>
    <xf numFmtId="1" fontId="66" fillId="0" borderId="20" xfId="138" applyNumberFormat="1" applyFont="1" applyFill="1" applyBorder="1" applyAlignment="1">
      <alignment horizontal="center" vertical="center"/>
      <protection/>
    </xf>
    <xf numFmtId="0" fontId="65" fillId="0" borderId="0" xfId="138" applyFont="1" applyFill="1" applyBorder="1" applyAlignment="1">
      <alignment horizontal="center" vertical="center"/>
      <protection/>
    </xf>
    <xf numFmtId="0" fontId="65" fillId="55" borderId="0" xfId="138" applyFont="1" applyFill="1" applyBorder="1" applyAlignment="1">
      <alignment horizontal="center" vertical="center"/>
      <protection/>
    </xf>
    <xf numFmtId="0" fontId="66" fillId="0" borderId="20" xfId="138" applyFont="1" applyFill="1" applyBorder="1" applyAlignment="1">
      <alignment horizontal="center" vertical="center" wrapText="1"/>
      <protection/>
    </xf>
    <xf numFmtId="0" fontId="145" fillId="55" borderId="0" xfId="138" applyFont="1" applyFill="1" applyBorder="1" applyAlignment="1">
      <alignment horizontal="center" vertical="center"/>
      <protection/>
    </xf>
    <xf numFmtId="0" fontId="75" fillId="55" borderId="0" xfId="138" applyFont="1" applyFill="1" applyBorder="1" applyAlignment="1">
      <alignment horizontal="center" vertical="center"/>
      <protection/>
    </xf>
    <xf numFmtId="1" fontId="61" fillId="55" borderId="0" xfId="94" applyNumberFormat="1" applyFont="1" applyFill="1" applyBorder="1" applyAlignment="1">
      <alignment horizontal="center" vertical="center"/>
      <protection/>
    </xf>
    <xf numFmtId="0" fontId="63" fillId="0" borderId="0" xfId="94" applyFont="1" applyAlignment="1">
      <alignment horizontal="center" vertical="center"/>
      <protection/>
    </xf>
    <xf numFmtId="0" fontId="61" fillId="55" borderId="0" xfId="94" applyFont="1" applyFill="1" applyBorder="1" applyAlignment="1">
      <alignment horizontal="center" vertical="center" wrapText="1"/>
      <protection/>
    </xf>
    <xf numFmtId="0" fontId="61" fillId="55" borderId="0" xfId="94" applyFont="1" applyFill="1" applyBorder="1" applyAlignment="1">
      <alignment vertical="center" wrapText="1"/>
      <protection/>
    </xf>
    <xf numFmtId="0" fontId="61" fillId="55" borderId="0" xfId="94" applyFont="1" applyFill="1" applyBorder="1" applyAlignment="1">
      <alignment horizontal="left" vertical="center" wrapText="1"/>
      <protection/>
    </xf>
    <xf numFmtId="0" fontId="63" fillId="55" borderId="0" xfId="94" applyFont="1" applyFill="1" applyAlignment="1">
      <alignment horizontal="center" vertical="center"/>
      <protection/>
    </xf>
    <xf numFmtId="0" fontId="61" fillId="55" borderId="0" xfId="94" applyFont="1" applyFill="1" applyBorder="1" applyAlignment="1">
      <alignment horizontal="left" vertical="center"/>
      <protection/>
    </xf>
    <xf numFmtId="0" fontId="73" fillId="0" borderId="0" xfId="114" applyFont="1" applyFill="1" applyBorder="1" applyAlignment="1">
      <alignment horizontal="left" vertical="center"/>
      <protection/>
    </xf>
    <xf numFmtId="0" fontId="71" fillId="55" borderId="0" xfId="0" applyFont="1" applyFill="1" applyBorder="1" applyAlignment="1">
      <alignment horizontal="left" vertical="center" wrapText="1"/>
    </xf>
    <xf numFmtId="0" fontId="71" fillId="55" borderId="0" xfId="0" applyFont="1" applyFill="1" applyBorder="1" applyAlignment="1">
      <alignment horizontal="left" vertical="center"/>
    </xf>
    <xf numFmtId="0" fontId="69" fillId="0" borderId="0" xfId="0" applyFont="1" applyAlignment="1">
      <alignment horizontal="left" vertical="center" wrapText="1"/>
    </xf>
    <xf numFmtId="0" fontId="73" fillId="0" borderId="0" xfId="72" applyFont="1" applyAlignment="1">
      <alignment horizontal="left" vertical="center"/>
    </xf>
    <xf numFmtId="0" fontId="65" fillId="0" borderId="0" xfId="0" applyFont="1" applyBorder="1" applyAlignment="1">
      <alignment horizontal="center"/>
    </xf>
    <xf numFmtId="0" fontId="64" fillId="0" borderId="0" xfId="114" applyFont="1" applyFill="1" applyBorder="1" applyAlignment="1">
      <alignment horizontal="center" vertical="center"/>
      <protection/>
    </xf>
    <xf numFmtId="0" fontId="61" fillId="0" borderId="20" xfId="0" applyFont="1" applyFill="1" applyBorder="1" applyAlignment="1">
      <alignment horizontal="center" vertical="center"/>
    </xf>
    <xf numFmtId="0" fontId="61" fillId="0" borderId="20" xfId="114" applyFont="1" applyFill="1" applyBorder="1" applyAlignment="1">
      <alignment horizontal="center" vertical="center" wrapText="1"/>
      <protection/>
    </xf>
    <xf numFmtId="0" fontId="61" fillId="0" borderId="20" xfId="0" applyFont="1" applyFill="1" applyBorder="1" applyAlignment="1">
      <alignment horizontal="center" vertical="center" wrapText="1"/>
    </xf>
    <xf numFmtId="0" fontId="71" fillId="0" borderId="0" xfId="114" applyFont="1" applyFill="1" applyBorder="1" applyAlignment="1">
      <alignment horizontal="left" vertical="center" wrapText="1"/>
      <protection/>
    </xf>
    <xf numFmtId="0" fontId="92" fillId="55" borderId="0" xfId="0" applyFont="1" applyFill="1" applyAlignment="1">
      <alignment horizontal="center" vertical="center" wrapText="1"/>
    </xf>
    <xf numFmtId="0" fontId="65" fillId="0" borderId="0" xfId="0" applyFont="1" applyBorder="1" applyAlignment="1">
      <alignment horizontal="center" vertical="center"/>
    </xf>
    <xf numFmtId="0" fontId="85" fillId="55" borderId="0" xfId="0" applyFont="1" applyFill="1" applyAlignment="1">
      <alignment horizontal="center" wrapText="1"/>
    </xf>
    <xf numFmtId="0" fontId="85" fillId="55" borderId="0" xfId="0" applyFont="1" applyFill="1" applyAlignment="1">
      <alignment horizontal="center"/>
    </xf>
    <xf numFmtId="0" fontId="85" fillId="55" borderId="20" xfId="114" applyFont="1" applyFill="1" applyBorder="1" applyAlignment="1">
      <alignment horizontal="center" vertical="center"/>
      <protection/>
    </xf>
    <xf numFmtId="0" fontId="85" fillId="55" borderId="20" xfId="114" applyFont="1" applyFill="1" applyBorder="1" applyAlignment="1">
      <alignment horizontal="center" vertical="center" wrapText="1"/>
      <protection/>
    </xf>
    <xf numFmtId="0" fontId="71" fillId="55" borderId="0" xfId="0" applyFont="1" applyFill="1" applyBorder="1" applyAlignment="1">
      <alignment horizontal="left"/>
    </xf>
    <xf numFmtId="0" fontId="71" fillId="55" borderId="0" xfId="114" applyFont="1" applyFill="1" applyBorder="1" applyAlignment="1">
      <alignment horizontal="left" vertical="center"/>
      <protection/>
    </xf>
    <xf numFmtId="0" fontId="71" fillId="0" borderId="0" xfId="114" applyFont="1" applyFill="1" applyBorder="1" applyAlignment="1">
      <alignment horizontal="left" vertical="center"/>
      <protection/>
    </xf>
    <xf numFmtId="0" fontId="65" fillId="55" borderId="0" xfId="0" applyFont="1" applyFill="1" applyBorder="1" applyAlignment="1">
      <alignment horizontal="center"/>
    </xf>
    <xf numFmtId="0" fontId="110" fillId="55" borderId="0" xfId="0" applyFont="1" applyFill="1" applyBorder="1" applyAlignment="1">
      <alignment horizontal="center" vertical="center" wrapText="1"/>
    </xf>
    <xf numFmtId="0" fontId="110" fillId="55" borderId="0" xfId="0" applyFont="1" applyFill="1" applyBorder="1" applyAlignment="1">
      <alignment horizontal="center" vertical="center"/>
    </xf>
    <xf numFmtId="0" fontId="85" fillId="55" borderId="20" xfId="0" applyFont="1" applyFill="1" applyBorder="1" applyAlignment="1">
      <alignment horizontal="center" vertical="center" wrapText="1"/>
    </xf>
    <xf numFmtId="0" fontId="71" fillId="0" borderId="0" xfId="0" applyFont="1" applyFill="1" applyAlignment="1">
      <alignment horizontal="left" vertical="center" wrapText="1"/>
    </xf>
    <xf numFmtId="0" fontId="71" fillId="0" borderId="0" xfId="127" applyFont="1" applyBorder="1" applyAlignment="1">
      <alignment horizontal="left" vertical="center" wrapText="1"/>
      <protection/>
    </xf>
    <xf numFmtId="0" fontId="71" fillId="0" borderId="0" xfId="127" applyFont="1" applyBorder="1" applyAlignment="1">
      <alignment horizontal="left" vertical="center"/>
      <protection/>
    </xf>
    <xf numFmtId="0" fontId="71" fillId="0" borderId="0" xfId="0" applyFont="1" applyBorder="1" applyAlignment="1">
      <alignment horizontal="left" vertical="center"/>
    </xf>
    <xf numFmtId="0" fontId="73" fillId="57" borderId="0" xfId="114" applyFont="1" applyFill="1" applyAlignment="1">
      <alignment horizontal="left" vertical="center" wrapText="1"/>
      <protection/>
    </xf>
    <xf numFmtId="0" fontId="63" fillId="0" borderId="0" xfId="0" applyFont="1" applyBorder="1" applyAlignment="1">
      <alignment horizontal="center" vertical="center" wrapText="1"/>
    </xf>
    <xf numFmtId="0" fontId="64" fillId="55" borderId="0" xfId="114" applyFont="1" applyFill="1" applyBorder="1" applyAlignment="1">
      <alignment horizontal="center" vertical="center"/>
      <protection/>
    </xf>
    <xf numFmtId="0" fontId="61" fillId="55" borderId="20" xfId="114" applyFont="1" applyFill="1" applyBorder="1" applyAlignment="1">
      <alignment horizontal="center" vertical="center"/>
      <protection/>
    </xf>
    <xf numFmtId="0" fontId="69" fillId="0" borderId="0" xfId="0" applyFont="1" applyBorder="1" applyAlignment="1">
      <alignment horizontal="left" vertical="center"/>
    </xf>
    <xf numFmtId="0" fontId="71" fillId="0" borderId="0" xfId="127" applyFont="1" applyAlignment="1">
      <alignment horizontal="left" vertical="center"/>
      <protection/>
    </xf>
    <xf numFmtId="0" fontId="71" fillId="0" borderId="0" xfId="127" applyFont="1" applyAlignment="1">
      <alignment horizontal="left" vertical="center" wrapText="1"/>
      <protection/>
    </xf>
    <xf numFmtId="0" fontId="61" fillId="0" borderId="20" xfId="0" applyFont="1" applyFill="1" applyBorder="1" applyAlignment="1">
      <alignment horizontal="left" vertical="center" wrapText="1"/>
    </xf>
    <xf numFmtId="0" fontId="92" fillId="55" borderId="0" xfId="0" applyFont="1" applyFill="1" applyBorder="1" applyAlignment="1">
      <alignment horizontal="center"/>
    </xf>
    <xf numFmtId="0" fontId="85" fillId="55" borderId="0" xfId="0" applyFont="1" applyFill="1" applyBorder="1" applyAlignment="1">
      <alignment horizontal="center" vertical="center" wrapText="1"/>
    </xf>
    <xf numFmtId="0" fontId="85" fillId="55" borderId="20" xfId="0" applyFont="1" applyFill="1" applyBorder="1" applyAlignment="1">
      <alignment horizontal="center" vertical="center"/>
    </xf>
    <xf numFmtId="0" fontId="85" fillId="55" borderId="20" xfId="0" applyFont="1" applyFill="1" applyBorder="1" applyAlignment="1">
      <alignment horizontal="left" vertical="center" wrapText="1"/>
    </xf>
    <xf numFmtId="0" fontId="137" fillId="0" borderId="0" xfId="0" applyFont="1" applyAlignment="1">
      <alignment horizontal="left" vertical="center"/>
    </xf>
    <xf numFmtId="0" fontId="63" fillId="57" borderId="0" xfId="0" applyFont="1" applyFill="1" applyBorder="1" applyAlignment="1">
      <alignment horizontal="center" vertical="center" wrapText="1"/>
    </xf>
    <xf numFmtId="0" fontId="63" fillId="0" borderId="0" xfId="0" applyFont="1" applyFill="1" applyBorder="1" applyAlignment="1">
      <alignment horizontal="center" vertical="center" wrapText="1"/>
    </xf>
    <xf numFmtId="3" fontId="62" fillId="55" borderId="0" xfId="747" applyNumberFormat="1" applyFont="1" applyFill="1" applyBorder="1" applyAlignment="1">
      <alignment horizontal="center" vertical="center"/>
      <protection/>
    </xf>
    <xf numFmtId="3" fontId="61" fillId="55" borderId="20" xfId="747" applyNumberFormat="1" applyFont="1" applyFill="1" applyBorder="1" applyAlignment="1">
      <alignment horizontal="center" vertical="center" wrapText="1"/>
      <protection/>
    </xf>
    <xf numFmtId="0" fontId="71" fillId="57" borderId="0" xfId="0" applyFont="1" applyFill="1" applyBorder="1" applyAlignment="1">
      <alignment horizontal="left"/>
    </xf>
    <xf numFmtId="0" fontId="71" fillId="57" borderId="0" xfId="0" applyFont="1" applyFill="1" applyBorder="1" applyAlignment="1">
      <alignment vertical="center" wrapText="1"/>
    </xf>
    <xf numFmtId="0" fontId="71" fillId="57" borderId="0" xfId="0" applyFont="1" applyFill="1" applyBorder="1" applyAlignment="1">
      <alignment vertical="center"/>
    </xf>
    <xf numFmtId="0" fontId="122" fillId="0" borderId="0" xfId="0" applyFont="1" applyBorder="1" applyAlignment="1">
      <alignment horizontal="left" wrapText="1"/>
    </xf>
    <xf numFmtId="0" fontId="122" fillId="0" borderId="0" xfId="0" applyFont="1" applyBorder="1" applyAlignment="1">
      <alignment horizontal="left"/>
    </xf>
    <xf numFmtId="0" fontId="71" fillId="57" borderId="0" xfId="0" applyFont="1" applyFill="1" applyBorder="1" applyAlignment="1">
      <alignment horizontal="left" vertical="center" wrapText="1"/>
    </xf>
    <xf numFmtId="0" fontId="71" fillId="57" borderId="0" xfId="0" applyFont="1" applyFill="1" applyBorder="1" applyAlignment="1">
      <alignment horizontal="left" vertical="center"/>
    </xf>
    <xf numFmtId="0" fontId="137" fillId="0" borderId="0" xfId="0" applyFont="1" applyAlignment="1">
      <alignment horizontal="left"/>
    </xf>
    <xf numFmtId="4" fontId="62" fillId="55" borderId="0" xfId="747" applyNumberFormat="1" applyFont="1" applyFill="1" applyBorder="1" applyAlignment="1">
      <alignment horizontal="center" vertical="center"/>
      <protection/>
    </xf>
    <xf numFmtId="0" fontId="137" fillId="0" borderId="0" xfId="0" applyFont="1" applyAlignment="1">
      <alignment horizontal="left" vertical="center" wrapText="1"/>
    </xf>
    <xf numFmtId="0" fontId="70" fillId="57" borderId="0" xfId="0" applyFont="1" applyFill="1" applyBorder="1" applyAlignment="1">
      <alignment horizontal="left" vertical="center"/>
    </xf>
    <xf numFmtId="0" fontId="71" fillId="0" borderId="0" xfId="0" applyFont="1" applyAlignment="1">
      <alignment horizontal="left" vertical="center" wrapText="1"/>
    </xf>
    <xf numFmtId="0" fontId="71" fillId="0" borderId="0" xfId="0" applyFont="1" applyAlignment="1">
      <alignment horizontal="left"/>
    </xf>
    <xf numFmtId="0" fontId="71" fillId="60" borderId="0" xfId="0" applyFont="1" applyFill="1" applyAlignment="1">
      <alignment horizontal="left" vertical="top" wrapText="1"/>
    </xf>
    <xf numFmtId="3" fontId="85" fillId="57" borderId="20" xfId="0" applyNumberFormat="1" applyFont="1" applyFill="1" applyBorder="1" applyAlignment="1">
      <alignment horizontal="center" vertical="center"/>
    </xf>
    <xf numFmtId="0" fontId="70" fillId="57" borderId="0" xfId="0" applyFont="1" applyFill="1" applyBorder="1" applyAlignment="1">
      <alignment horizontal="left"/>
    </xf>
    <xf numFmtId="0" fontId="73" fillId="57" borderId="0" xfId="747" applyFont="1" applyFill="1" applyBorder="1" applyAlignment="1">
      <alignment horizontal="left" vertical="center" wrapText="1"/>
      <protection/>
    </xf>
    <xf numFmtId="0" fontId="73" fillId="57" borderId="0" xfId="98" applyFont="1" applyFill="1" applyAlignment="1">
      <alignment horizontal="left" vertical="center" wrapText="1"/>
      <protection/>
    </xf>
    <xf numFmtId="0" fontId="138" fillId="0" borderId="0" xfId="72" applyFont="1" applyAlignment="1">
      <alignment horizontal="left" vertical="center"/>
    </xf>
    <xf numFmtId="0" fontId="71" fillId="60" borderId="0" xfId="744" applyNumberFormat="1" applyFont="1" applyFill="1" applyBorder="1" applyAlignment="1">
      <alignment horizontal="left" vertical="center" wrapText="1"/>
      <protection/>
    </xf>
    <xf numFmtId="0" fontId="89" fillId="0" borderId="0" xfId="0" applyFont="1" applyBorder="1" applyAlignment="1">
      <alignment horizontal="center"/>
    </xf>
    <xf numFmtId="0" fontId="85" fillId="55" borderId="20" xfId="598" applyFont="1" applyFill="1" applyBorder="1" applyAlignment="1">
      <alignment horizontal="center"/>
      <protection/>
    </xf>
    <xf numFmtId="0" fontId="93" fillId="0" borderId="20" xfId="94" applyFont="1" applyBorder="1" applyAlignment="1">
      <alignment horizontal="center"/>
      <protection/>
    </xf>
    <xf numFmtId="0" fontId="73" fillId="0" borderId="0" xfId="0" applyFont="1" applyFill="1" applyBorder="1" applyAlignment="1">
      <alignment horizontal="left" vertical="top"/>
    </xf>
    <xf numFmtId="0" fontId="109" fillId="0" borderId="0" xfId="0" applyFont="1" applyBorder="1" applyAlignment="1">
      <alignment horizontal="center"/>
    </xf>
    <xf numFmtId="0" fontId="81" fillId="0" borderId="20" xfId="0" applyFont="1" applyFill="1" applyBorder="1" applyAlignment="1">
      <alignment horizontal="center" vertical="center"/>
    </xf>
    <xf numFmtId="0" fontId="81" fillId="0" borderId="20" xfId="0" applyFont="1" applyFill="1" applyBorder="1" applyAlignment="1">
      <alignment horizontal="center" vertical="center" wrapText="1"/>
    </xf>
    <xf numFmtId="0" fontId="80" fillId="0" borderId="20" xfId="0" applyFont="1" applyFill="1" applyBorder="1" applyAlignment="1">
      <alignment horizontal="center" vertical="center" wrapText="1"/>
    </xf>
    <xf numFmtId="0" fontId="89" fillId="55" borderId="0" xfId="0" applyFont="1" applyFill="1" applyBorder="1" applyAlignment="1">
      <alignment horizontal="center" vertical="center"/>
    </xf>
    <xf numFmtId="0" fontId="109" fillId="55" borderId="0" xfId="0" applyFont="1" applyFill="1" applyBorder="1" applyAlignment="1">
      <alignment horizontal="center" vertical="center"/>
    </xf>
    <xf numFmtId="0" fontId="89" fillId="55" borderId="0" xfId="0" applyFont="1" applyFill="1" applyBorder="1" applyAlignment="1">
      <alignment horizontal="center" vertical="center" wrapText="1"/>
    </xf>
    <xf numFmtId="0" fontId="107" fillId="0" borderId="0" xfId="0" applyFont="1" applyFill="1" applyBorder="1" applyAlignment="1">
      <alignment horizontal="left" vertical="center" wrapText="1"/>
    </xf>
    <xf numFmtId="1" fontId="68" fillId="0" borderId="20" xfId="75" applyNumberFormat="1" applyFont="1" applyBorder="1" applyAlignment="1">
      <alignment horizontal="center" vertical="center"/>
    </xf>
    <xf numFmtId="0" fontId="92" fillId="57" borderId="0" xfId="0" applyFont="1" applyFill="1" applyBorder="1" applyAlignment="1">
      <alignment horizontal="center" wrapText="1"/>
    </xf>
    <xf numFmtId="0" fontId="61" fillId="0" borderId="20" xfId="0" applyFont="1" applyFill="1" applyBorder="1" applyAlignment="1">
      <alignment horizontal="center"/>
    </xf>
    <xf numFmtId="0" fontId="92" fillId="57" borderId="0" xfId="0" applyFont="1" applyFill="1" applyAlignment="1">
      <alignment horizontal="center" wrapText="1"/>
    </xf>
    <xf numFmtId="0" fontId="92" fillId="57" borderId="0" xfId="0" applyFont="1" applyFill="1" applyAlignment="1">
      <alignment horizontal="center"/>
    </xf>
    <xf numFmtId="0" fontId="71" fillId="0" borderId="0" xfId="0" applyFont="1" applyFill="1" applyAlignment="1">
      <alignment horizontal="justify" vertical="justify" wrapText="1"/>
    </xf>
    <xf numFmtId="0" fontId="68" fillId="0" borderId="20" xfId="0" applyNumberFormat="1" applyFont="1" applyBorder="1" applyAlignment="1">
      <alignment horizontal="center" vertical="center"/>
    </xf>
    <xf numFmtId="0" fontId="92" fillId="57" borderId="0" xfId="0" applyFont="1" applyFill="1" applyBorder="1" applyAlignment="1">
      <alignment horizontal="center"/>
    </xf>
    <xf numFmtId="0" fontId="80" fillId="0" borderId="20" xfId="0" applyFont="1" applyFill="1" applyBorder="1" applyAlignment="1">
      <alignment horizontal="center" vertical="center"/>
    </xf>
    <xf numFmtId="0" fontId="80" fillId="0" borderId="20" xfId="0" applyFont="1" applyFill="1" applyBorder="1" applyAlignment="1">
      <alignment horizontal="center"/>
    </xf>
    <xf numFmtId="0" fontId="63" fillId="0" borderId="0" xfId="0" applyFont="1" applyFill="1" applyBorder="1" applyAlignment="1">
      <alignment horizontal="center" wrapText="1"/>
    </xf>
    <xf numFmtId="0" fontId="66" fillId="0" borderId="20" xfId="0" applyFont="1" applyBorder="1" applyAlignment="1">
      <alignment horizontal="center" vertical="center"/>
    </xf>
    <xf numFmtId="0" fontId="66" fillId="0" borderId="20" xfId="0" applyFont="1" applyBorder="1" applyAlignment="1">
      <alignment horizontal="center"/>
    </xf>
  </cellXfs>
  <cellStyles count="888">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Énfasis1 2"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dx" xfId="48"/>
    <cellStyle name="Estilo 1" xfId="49"/>
    <cellStyle name="Explanatory Text" xfId="50"/>
    <cellStyle name="F2" xfId="51"/>
    <cellStyle name="F2 2" xfId="52"/>
    <cellStyle name="F3" xfId="53"/>
    <cellStyle name="F3 2" xfId="54"/>
    <cellStyle name="F4" xfId="55"/>
    <cellStyle name="F4 2" xfId="56"/>
    <cellStyle name="F5" xfId="57"/>
    <cellStyle name="F5 2" xfId="58"/>
    <cellStyle name="F6" xfId="59"/>
    <cellStyle name="F6 2" xfId="60"/>
    <cellStyle name="F7" xfId="61"/>
    <cellStyle name="F7 2" xfId="62"/>
    <cellStyle name="F8" xfId="63"/>
    <cellStyle name="F8 2" xfId="64"/>
    <cellStyle name="fonteplan1" xfId="65"/>
    <cellStyle name="Good" xfId="66"/>
    <cellStyle name="Heading 1" xfId="67"/>
    <cellStyle name="Heading 2" xfId="68"/>
    <cellStyle name="Heading 3" xfId="69"/>
    <cellStyle name="Heading 4" xfId="70"/>
    <cellStyle name="Hipervínculo" xfId="71"/>
    <cellStyle name="Hipervínculo 2" xfId="72"/>
    <cellStyle name="Input" xfId="73"/>
    <cellStyle name="Linked Cell" xfId="74"/>
    <cellStyle name="Millares" xfId="75"/>
    <cellStyle name="Millares 2" xfId="76"/>
    <cellStyle name="Millares 2 2" xfId="77"/>
    <cellStyle name="Millares 2 2 2" xfId="78"/>
    <cellStyle name="Millares 2 2 2 2" xfId="79"/>
    <cellStyle name="Millares 2 2 2 2 2" xfId="80"/>
    <cellStyle name="Millares 2 3" xfId="81"/>
    <cellStyle name="Millares 2 3 2" xfId="82"/>
    <cellStyle name="Millares 2 4" xfId="83"/>
    <cellStyle name="Millares 2 5" xfId="84"/>
    <cellStyle name="Millares 2 6" xfId="85"/>
    <cellStyle name="Millares 3" xfId="86"/>
    <cellStyle name="Millares 3 2" xfId="87"/>
    <cellStyle name="Millares 4" xfId="88"/>
    <cellStyle name="Millares 5" xfId="89"/>
    <cellStyle name="Millares 6" xfId="90"/>
    <cellStyle name="Moeda [0]_Plan2" xfId="91"/>
    <cellStyle name="Moeda_Plan2" xfId="92"/>
    <cellStyle name="Moneda 2" xfId="93"/>
    <cellStyle name="Normal 10" xfId="94"/>
    <cellStyle name="Normal 11" xfId="95"/>
    <cellStyle name="Normal 12" xfId="96"/>
    <cellStyle name="Normal 15" xfId="97"/>
    <cellStyle name="Normal 2" xfId="98"/>
    <cellStyle name="Normal 2 10" xfId="99"/>
    <cellStyle name="Normal 2 2" xfId="100"/>
    <cellStyle name="Normal 2 2 2" xfId="101"/>
    <cellStyle name="Normal 2 2 2 2" xfId="102"/>
    <cellStyle name="Normal 2 2 2 2 2" xfId="103"/>
    <cellStyle name="Normal 2 2 2 2 2 2" xfId="104"/>
    <cellStyle name="Normal 2 2 2 3" xfId="105"/>
    <cellStyle name="Normal 2 2 3" xfId="106"/>
    <cellStyle name="Normal 2 2 4" xfId="107"/>
    <cellStyle name="Normal 2 2 5" xfId="108"/>
    <cellStyle name="Normal 2 2 6" xfId="109"/>
    <cellStyle name="Normal 2 2 7" xfId="110"/>
    <cellStyle name="Normal 2 3" xfId="111"/>
    <cellStyle name="Normal 2 3 2" xfId="112"/>
    <cellStyle name="Normal 2 3 3" xfId="113"/>
    <cellStyle name="Normal 2 4" xfId="114"/>
    <cellStyle name="Normal 2 5" xfId="115"/>
    <cellStyle name="Normal 2 5 2" xfId="116"/>
    <cellStyle name="Normal 2 6" xfId="117"/>
    <cellStyle name="Normal 3" xfId="118"/>
    <cellStyle name="Normal 3 2" xfId="119"/>
    <cellStyle name="Normal 3 2 2" xfId="120"/>
    <cellStyle name="Normal 3 2 2 2" xfId="121"/>
    <cellStyle name="Normal 3 2 2 3" xfId="122"/>
    <cellStyle name="Normal 3 2 3" xfId="123"/>
    <cellStyle name="Normal 3 3" xfId="124"/>
    <cellStyle name="Normal 3 4" xfId="125"/>
    <cellStyle name="Normal 4" xfId="126"/>
    <cellStyle name="Normal 4 2" xfId="127"/>
    <cellStyle name="Normal 4 2 2" xfId="128"/>
    <cellStyle name="Normal 4 3" xfId="129"/>
    <cellStyle name="Normal 4 4" xfId="130"/>
    <cellStyle name="Normal 5" xfId="131"/>
    <cellStyle name="Normal 5 2" xfId="132"/>
    <cellStyle name="Normal 5 3" xfId="133"/>
    <cellStyle name="Normal 5 4" xfId="134"/>
    <cellStyle name="Normal 6" xfId="135"/>
    <cellStyle name="Normal 6 2" xfId="136"/>
    <cellStyle name="Normal 6 3" xfId="137"/>
    <cellStyle name="Normal 7" xfId="138"/>
    <cellStyle name="Normal 7 2" xfId="139"/>
    <cellStyle name="Normal 7 3" xfId="140"/>
    <cellStyle name="Normal 7 3 2" xfId="141"/>
    <cellStyle name="Normal 7 4" xfId="142"/>
    <cellStyle name="Normal 8" xfId="143"/>
    <cellStyle name="Normal 8 2" xfId="144"/>
    <cellStyle name="Normal 9" xfId="145"/>
    <cellStyle name="Note" xfId="146"/>
    <cellStyle name="Output" xfId="147"/>
    <cellStyle name="Porcentaje 2" xfId="148"/>
    <cellStyle name="Porcentaje 2 2" xfId="149"/>
    <cellStyle name="Porcentaje 3" xfId="150"/>
    <cellStyle name="Porcentaje 4" xfId="151"/>
    <cellStyle name="Porcentual 2" xfId="152"/>
    <cellStyle name="Porcentual 2 2" xfId="153"/>
    <cellStyle name="Porcentual 2 2 2" xfId="154"/>
    <cellStyle name="Porcentual 2 2 2 2" xfId="155"/>
    <cellStyle name="Porcentual 2 2 3" xfId="156"/>
    <cellStyle name="Porcentual 2 2 3 2" xfId="157"/>
    <cellStyle name="Porcentual 2 3" xfId="158"/>
    <cellStyle name="Porcentual 2 4" xfId="159"/>
    <cellStyle name="Porcentual 3" xfId="160"/>
    <cellStyle name="TABULADO" xfId="161"/>
    <cellStyle name="Title" xfId="162"/>
    <cellStyle name="Warning Text" xfId="163"/>
    <cellStyle name="Título" xfId="164"/>
    <cellStyle name="Título 1" xfId="165"/>
    <cellStyle name="Título 2" xfId="166"/>
    <cellStyle name="Título 3" xfId="167"/>
    <cellStyle name="Encabezado 4" xfId="168"/>
    <cellStyle name="Bueno" xfId="169"/>
    <cellStyle name="Incorrecto" xfId="170"/>
    <cellStyle name="Neutral" xfId="171"/>
    <cellStyle name="Entrada" xfId="172"/>
    <cellStyle name="Salida" xfId="173"/>
    <cellStyle name="Cálculo" xfId="174"/>
    <cellStyle name="Celda vinculada" xfId="175"/>
    <cellStyle name="Celda de comprobación" xfId="176"/>
    <cellStyle name="Texto de advertencia" xfId="177"/>
    <cellStyle name="Notas" xfId="178"/>
    <cellStyle name="Texto explicativo" xfId="179"/>
    <cellStyle name="Total" xfId="180"/>
    <cellStyle name="Énfasis1" xfId="181"/>
    <cellStyle name="20% - Énfasis1" xfId="182"/>
    <cellStyle name="40% - Énfasis1" xfId="183"/>
    <cellStyle name="60% - Énfasis1" xfId="184"/>
    <cellStyle name="Énfasis2" xfId="185"/>
    <cellStyle name="20% - Énfasis2" xfId="186"/>
    <cellStyle name="40% - Énfasis2" xfId="187"/>
    <cellStyle name="60% - Énfasis2" xfId="188"/>
    <cellStyle name="Énfasis3" xfId="189"/>
    <cellStyle name="20% - Énfasis3" xfId="190"/>
    <cellStyle name="40% - Énfasis3" xfId="191"/>
    <cellStyle name="60% - Énfasis3" xfId="192"/>
    <cellStyle name="Énfasis4" xfId="193"/>
    <cellStyle name="20% - Énfasis4" xfId="194"/>
    <cellStyle name="40% - Énfasis4" xfId="195"/>
    <cellStyle name="60% - Énfasis4" xfId="196"/>
    <cellStyle name="Énfasis5" xfId="197"/>
    <cellStyle name="20% - Énfasis5" xfId="198"/>
    <cellStyle name="40% - Énfasis5" xfId="199"/>
    <cellStyle name="60% - Énfasis5" xfId="200"/>
    <cellStyle name="Énfasis6" xfId="201"/>
    <cellStyle name="20% - Énfasis6" xfId="202"/>
    <cellStyle name="40% - Énfasis6" xfId="203"/>
    <cellStyle name="60% - Énfasis6" xfId="204"/>
    <cellStyle name="Hipervínculo 3" xfId="205"/>
    <cellStyle name="Porcentaje 5" xfId="206"/>
    <cellStyle name="Salida 2" xfId="207"/>
    <cellStyle name="style1443038181833" xfId="208"/>
    <cellStyle name="style1443038181894" xfId="209"/>
    <cellStyle name="style1443038192974" xfId="210"/>
    <cellStyle name="style1443038193026" xfId="211"/>
    <cellStyle name="style1443038183703" xfId="212"/>
    <cellStyle name="style1443038193087" xfId="213"/>
    <cellStyle name="style1443038193155" xfId="214"/>
    <cellStyle name="style1443038193316" xfId="215"/>
    <cellStyle name="style1443038181210" xfId="216"/>
    <cellStyle name="style1443038181210 2" xfId="217"/>
    <cellStyle name="style1443038181335" xfId="218"/>
    <cellStyle name="style1443038181335 2" xfId="219"/>
    <cellStyle name="style1443038181465" xfId="220"/>
    <cellStyle name="style1443038181465 2" xfId="221"/>
    <cellStyle name="style1443038181521" xfId="222"/>
    <cellStyle name="style1443038181521 2" xfId="223"/>
    <cellStyle name="style1443038181592" xfId="224"/>
    <cellStyle name="style1443038181592 2" xfId="225"/>
    <cellStyle name="style1443038181671" xfId="226"/>
    <cellStyle name="style1443038181671 2" xfId="227"/>
    <cellStyle name="style1443038181754" xfId="228"/>
    <cellStyle name="style1443038181754 2" xfId="229"/>
    <cellStyle name="style1443038181833 2" xfId="230"/>
    <cellStyle name="style1443038181894 2" xfId="231"/>
    <cellStyle name="style1443038181959" xfId="232"/>
    <cellStyle name="style1443038181959 2" xfId="233"/>
    <cellStyle name="style1443038182020" xfId="234"/>
    <cellStyle name="style1443038182020 2" xfId="235"/>
    <cellStyle name="style1443038182082" xfId="236"/>
    <cellStyle name="style1443038182082 2" xfId="237"/>
    <cellStyle name="style1443038182529" xfId="238"/>
    <cellStyle name="style1443038182529 2" xfId="239"/>
    <cellStyle name="style1443038182589" xfId="240"/>
    <cellStyle name="style1443038182589 2" xfId="241"/>
    <cellStyle name="style1443038182636" xfId="242"/>
    <cellStyle name="style1443038182636 2" xfId="243"/>
    <cellStyle name="style1443038182695" xfId="244"/>
    <cellStyle name="style1443038182695 2" xfId="245"/>
    <cellStyle name="style1443038182842" xfId="246"/>
    <cellStyle name="style1443038182842 2" xfId="247"/>
    <cellStyle name="style1443038182933" xfId="248"/>
    <cellStyle name="style1443038182933 2" xfId="249"/>
    <cellStyle name="style1443038182993" xfId="250"/>
    <cellStyle name="style1443038182993 2" xfId="251"/>
    <cellStyle name="style1443038183042" xfId="252"/>
    <cellStyle name="style1443038183042 2" xfId="253"/>
    <cellStyle name="style1443038183101" xfId="254"/>
    <cellStyle name="style1443038183101 2" xfId="255"/>
    <cellStyle name="style1443038183161" xfId="256"/>
    <cellStyle name="style1443038183161 2" xfId="257"/>
    <cellStyle name="style1443038183222" xfId="258"/>
    <cellStyle name="style1443038183222 2" xfId="259"/>
    <cellStyle name="style1443038183314" xfId="260"/>
    <cellStyle name="style1443038183314 2" xfId="261"/>
    <cellStyle name="style1443038183378" xfId="262"/>
    <cellStyle name="style1443038183378 2" xfId="263"/>
    <cellStyle name="style1443038183531" xfId="264"/>
    <cellStyle name="style1443038183531 2" xfId="265"/>
    <cellStyle name="style1443038183583" xfId="266"/>
    <cellStyle name="style1443038183583 2" xfId="267"/>
    <cellStyle name="style1443038183642" xfId="268"/>
    <cellStyle name="style1443038183642 2" xfId="269"/>
    <cellStyle name="style1443038183703 2" xfId="270"/>
    <cellStyle name="style1443038183935" xfId="271"/>
    <cellStyle name="style1443038183935 2" xfId="272"/>
    <cellStyle name="style1443038183983" xfId="273"/>
    <cellStyle name="style1443038183983 2" xfId="274"/>
    <cellStyle name="style1443038184030" xfId="275"/>
    <cellStyle name="style1443038184030 2" xfId="276"/>
    <cellStyle name="style1443038184077" xfId="277"/>
    <cellStyle name="style1443038184077 2" xfId="278"/>
    <cellStyle name="style1443038184124" xfId="279"/>
    <cellStyle name="style1443038184124 2" xfId="280"/>
    <cellStyle name="style1443038184170" xfId="281"/>
    <cellStyle name="style1443038184170 2" xfId="282"/>
    <cellStyle name="style1443038184217" xfId="283"/>
    <cellStyle name="style1443038184217 2" xfId="284"/>
    <cellStyle name="style1443038184264" xfId="285"/>
    <cellStyle name="style1443038184264 2" xfId="286"/>
    <cellStyle name="style1443038184312" xfId="287"/>
    <cellStyle name="style1443038184312 2" xfId="288"/>
    <cellStyle name="style1443038184359" xfId="289"/>
    <cellStyle name="style1443038184359 2" xfId="290"/>
    <cellStyle name="style1443038184407" xfId="291"/>
    <cellStyle name="style1443038184407 2" xfId="292"/>
    <cellStyle name="style1443038184452" xfId="293"/>
    <cellStyle name="style1443038184452 2" xfId="294"/>
    <cellStyle name="style1443038184512" xfId="295"/>
    <cellStyle name="style1443038184512 2" xfId="296"/>
    <cellStyle name="style1443038184559" xfId="297"/>
    <cellStyle name="style1443038184559 2" xfId="298"/>
    <cellStyle name="style1443038184605" xfId="299"/>
    <cellStyle name="style1443038184605 2" xfId="300"/>
    <cellStyle name="style1443038184652" xfId="301"/>
    <cellStyle name="style1443038184652 2" xfId="302"/>
    <cellStyle name="style1443038184704" xfId="303"/>
    <cellStyle name="style1443038184704 2" xfId="304"/>
    <cellStyle name="style1443038184769" xfId="305"/>
    <cellStyle name="style1443038184769 2" xfId="306"/>
    <cellStyle name="style1443038184824" xfId="307"/>
    <cellStyle name="style1443038184824 2" xfId="308"/>
    <cellStyle name="style1443038184869" xfId="309"/>
    <cellStyle name="style1443038184869 2" xfId="310"/>
    <cellStyle name="style1443038192455" xfId="311"/>
    <cellStyle name="style1443038192455 2" xfId="312"/>
    <cellStyle name="style1443038192513" xfId="313"/>
    <cellStyle name="style1443038192513 2" xfId="314"/>
    <cellStyle name="style1443038192564" xfId="315"/>
    <cellStyle name="style1443038192564 2" xfId="316"/>
    <cellStyle name="style1443038192609" xfId="317"/>
    <cellStyle name="style1443038192609 2" xfId="318"/>
    <cellStyle name="style1443038192661" xfId="319"/>
    <cellStyle name="style1443038192661 2" xfId="320"/>
    <cellStyle name="style1443038192760" xfId="321"/>
    <cellStyle name="style1443038192760 2" xfId="322"/>
    <cellStyle name="style1443038192814" xfId="323"/>
    <cellStyle name="style1443038192814 2" xfId="324"/>
    <cellStyle name="style1443038192866" xfId="325"/>
    <cellStyle name="style1443038192866 2" xfId="326"/>
    <cellStyle name="style1443038192919" xfId="327"/>
    <cellStyle name="style1443038192919 2" xfId="328"/>
    <cellStyle name="style1443038192974 2" xfId="329"/>
    <cellStyle name="style1443038193026 2" xfId="330"/>
    <cellStyle name="style1443038193087 2" xfId="331"/>
    <cellStyle name="style1443038193155 2" xfId="332"/>
    <cellStyle name="style1443038193214" xfId="333"/>
    <cellStyle name="style1443038193214 2" xfId="334"/>
    <cellStyle name="style1443038193261" xfId="335"/>
    <cellStyle name="style1443038193261 2" xfId="336"/>
    <cellStyle name="style1443038193316 2" xfId="337"/>
    <cellStyle name="style1443038193362" xfId="338"/>
    <cellStyle name="style1443038193362 2" xfId="339"/>
    <cellStyle name="style1443038193407" xfId="340"/>
    <cellStyle name="style1443038193407 2" xfId="341"/>
    <cellStyle name="style1443038193460" xfId="342"/>
    <cellStyle name="style1443038193460 2" xfId="343"/>
    <cellStyle name="style1443038193528" xfId="344"/>
    <cellStyle name="style1443038193528 2" xfId="345"/>
    <cellStyle name="style1443038193587" xfId="346"/>
    <cellStyle name="style1443038193587 2" xfId="347"/>
    <cellStyle name="style1443038193681" xfId="348"/>
    <cellStyle name="style1443038193681 2" xfId="349"/>
    <cellStyle name="style1443038193758" xfId="350"/>
    <cellStyle name="style1443038193758 2" xfId="351"/>
    <cellStyle name="style1443038193801" xfId="352"/>
    <cellStyle name="style1443038193801 2" xfId="353"/>
    <cellStyle name="style1443038193913" xfId="354"/>
    <cellStyle name="style1443038193913 2" xfId="355"/>
    <cellStyle name="style1443038193976" xfId="356"/>
    <cellStyle name="style1443038193976 2" xfId="357"/>
    <cellStyle name="style1443038194027" xfId="358"/>
    <cellStyle name="style1443038194027 2" xfId="359"/>
    <cellStyle name="style1443038194066" xfId="360"/>
    <cellStyle name="style1443038194066 2" xfId="361"/>
    <cellStyle name="style1443038194112" xfId="362"/>
    <cellStyle name="style1443038194112 2" xfId="363"/>
    <cellStyle name="style1443038194152" xfId="364"/>
    <cellStyle name="style1443038194152 2" xfId="365"/>
    <cellStyle name="style1443038194188" xfId="366"/>
    <cellStyle name="style1443038194188 2" xfId="367"/>
    <cellStyle name="style1443038194223" xfId="368"/>
    <cellStyle name="style1443038194223 2" xfId="369"/>
    <cellStyle name="style1443038194262" xfId="370"/>
    <cellStyle name="style1443038194262 2" xfId="371"/>
    <cellStyle name="style1443038194292" xfId="372"/>
    <cellStyle name="style1443038194292 2" xfId="373"/>
    <cellStyle name="style1443038194328" xfId="374"/>
    <cellStyle name="style1443038194328 2" xfId="375"/>
    <cellStyle name="style1443038194364" xfId="376"/>
    <cellStyle name="style1443038194364 2" xfId="377"/>
    <cellStyle name="style1443038194402" xfId="378"/>
    <cellStyle name="style1443038194402 2" xfId="379"/>
    <cellStyle name="style1443038194449" xfId="380"/>
    <cellStyle name="style1443038194449 2" xfId="381"/>
    <cellStyle name="style1443038194543" xfId="382"/>
    <cellStyle name="style1443038194543 2" xfId="383"/>
    <cellStyle name="style1443038194584" xfId="384"/>
    <cellStyle name="style1443038194584 2" xfId="385"/>
    <cellStyle name="style1443038194628" xfId="386"/>
    <cellStyle name="style1443038194628 2" xfId="387"/>
    <cellStyle name="style1443038194669" xfId="388"/>
    <cellStyle name="style1443038194669 2" xfId="389"/>
    <cellStyle name="style1443038194708" xfId="390"/>
    <cellStyle name="style1443038194708 2" xfId="391"/>
    <cellStyle name="style1443038194741" xfId="392"/>
    <cellStyle name="style1443038194741 2" xfId="393"/>
    <cellStyle name="style1443038194779" xfId="394"/>
    <cellStyle name="style1443038194779 2" xfId="395"/>
    <cellStyle name="style1443038195031" xfId="396"/>
    <cellStyle name="style1443038195031 2" xfId="397"/>
    <cellStyle name="style1443038195070" xfId="398"/>
    <cellStyle name="style1443038195070 2" xfId="399"/>
    <cellStyle name="style1443038200176" xfId="400"/>
    <cellStyle name="style1443038200176 2" xfId="401"/>
    <cellStyle name="style1443038200223" xfId="402"/>
    <cellStyle name="style1443038200223 2" xfId="403"/>
    <cellStyle name="style1443038200274" xfId="404"/>
    <cellStyle name="style1443038200274 2" xfId="405"/>
    <cellStyle name="style1443038200332" xfId="406"/>
    <cellStyle name="style1443038200332 2" xfId="407"/>
    <cellStyle name="style1443038200376" xfId="408"/>
    <cellStyle name="style1443038200376 2" xfId="409"/>
    <cellStyle name="style1443038200419" xfId="410"/>
    <cellStyle name="style1443038200419 2" xfId="411"/>
    <cellStyle name="style1443038200467" xfId="412"/>
    <cellStyle name="style1443038200467 2" xfId="413"/>
    <cellStyle name="style1443038200557" xfId="414"/>
    <cellStyle name="style1443038200557 2" xfId="415"/>
    <cellStyle name="style1443038200603" xfId="416"/>
    <cellStyle name="style1443038200603 2" xfId="417"/>
    <cellStyle name="style1443038200646" xfId="418"/>
    <cellStyle name="style1443038200646 2" xfId="419"/>
    <cellStyle name="style1443038200717" xfId="420"/>
    <cellStyle name="style1443038200717 2" xfId="421"/>
    <cellStyle name="style1443038200760" xfId="422"/>
    <cellStyle name="style1443038200760 2" xfId="423"/>
    <cellStyle name="style1443038200798" xfId="424"/>
    <cellStyle name="style1443038200798 2" xfId="425"/>
    <cellStyle name="style1443038200844" xfId="426"/>
    <cellStyle name="style1443038200844 2" xfId="427"/>
    <cellStyle name="style1443038200881" xfId="428"/>
    <cellStyle name="style1443038200881 2" xfId="429"/>
    <cellStyle name="style1443038200927" xfId="430"/>
    <cellStyle name="style1443038200927 2" xfId="431"/>
    <cellStyle name="style1443038200967" xfId="432"/>
    <cellStyle name="style1443038200967 2" xfId="433"/>
    <cellStyle name="style1443038201003" xfId="434"/>
    <cellStyle name="style1443038201003 2" xfId="435"/>
    <cellStyle name="style1443038201045" xfId="436"/>
    <cellStyle name="style1443038201045 2" xfId="437"/>
    <cellStyle name="style1443038201088" xfId="438"/>
    <cellStyle name="style1443038201088 2" xfId="439"/>
    <cellStyle name="style1443038201173" xfId="440"/>
    <cellStyle name="style1443038201173 2" xfId="441"/>
    <cellStyle name="style1443038201230" xfId="442"/>
    <cellStyle name="style1443038201230 2" xfId="443"/>
    <cellStyle name="style1443038201282" xfId="444"/>
    <cellStyle name="style1443038201282 2" xfId="445"/>
    <cellStyle name="style1443038201328" xfId="446"/>
    <cellStyle name="style1443038201328 2" xfId="447"/>
    <cellStyle name="style1443038201381" xfId="448"/>
    <cellStyle name="style1443038201381 2" xfId="449"/>
    <cellStyle name="style1443038201431" xfId="450"/>
    <cellStyle name="style1443038201431 2" xfId="451"/>
    <cellStyle name="style1443038201511" xfId="452"/>
    <cellStyle name="style1443038201511 2" xfId="453"/>
    <cellStyle name="style1443038201554" xfId="454"/>
    <cellStyle name="style1443038201554 2" xfId="455"/>
    <cellStyle name="style1443038201603" xfId="456"/>
    <cellStyle name="style1443038201603 2" xfId="457"/>
    <cellStyle name="style1443038201647" xfId="458"/>
    <cellStyle name="style1443038201647 2" xfId="459"/>
    <cellStyle name="style1443038201690" xfId="460"/>
    <cellStyle name="style1443038201690 2" xfId="461"/>
    <cellStyle name="style1443038201734" xfId="462"/>
    <cellStyle name="style1443038201734 2" xfId="463"/>
    <cellStyle name="style1443038201781" xfId="464"/>
    <cellStyle name="style1443038201781 2" xfId="465"/>
    <cellStyle name="style1443038201895" xfId="466"/>
    <cellStyle name="style1443038201895 2" xfId="467"/>
    <cellStyle name="style1443038201938" xfId="468"/>
    <cellStyle name="style1443038201938 2" xfId="469"/>
    <cellStyle name="style1443038201986" xfId="470"/>
    <cellStyle name="style1443038201986 2" xfId="471"/>
    <cellStyle name="style1443038202039" xfId="472"/>
    <cellStyle name="style1443038202039 2" xfId="473"/>
    <cellStyle name="style1443038202094" xfId="474"/>
    <cellStyle name="style1443038202094 2" xfId="475"/>
    <cellStyle name="style1443038202138" xfId="476"/>
    <cellStyle name="style1443038202138 2" xfId="477"/>
    <cellStyle name="style1443038202180" xfId="478"/>
    <cellStyle name="style1443038202180 2" xfId="479"/>
    <cellStyle name="style1443038202228" xfId="480"/>
    <cellStyle name="style1443038202228 2" xfId="481"/>
    <cellStyle name="style1443038202267" xfId="482"/>
    <cellStyle name="style1443038202267 2" xfId="483"/>
    <cellStyle name="style1443038202312" xfId="484"/>
    <cellStyle name="style1443038202312 2" xfId="485"/>
    <cellStyle name="style1443038202355" xfId="486"/>
    <cellStyle name="style1443038202355 2" xfId="487"/>
    <cellStyle name="style1443038202398" xfId="488"/>
    <cellStyle name="style1443038202398 2" xfId="489"/>
    <cellStyle name="style1443038202658" xfId="490"/>
    <cellStyle name="style1443038202658 2" xfId="491"/>
    <cellStyle name="style1443038202830" xfId="492"/>
    <cellStyle name="style1443038202830 2" xfId="493"/>
    <cellStyle name="style1443038209959" xfId="494"/>
    <cellStyle name="style1443038209959 2" xfId="495"/>
    <cellStyle name="style1443038210005" xfId="496"/>
    <cellStyle name="style1443038210005 2" xfId="497"/>
    <cellStyle name="style1443038210046" xfId="498"/>
    <cellStyle name="style1443038210046 2" xfId="499"/>
    <cellStyle name="style1443038210134" xfId="500"/>
    <cellStyle name="style1443038210134 2" xfId="501"/>
    <cellStyle name="style1443038210176" xfId="502"/>
    <cellStyle name="style1443038210176 2" xfId="503"/>
    <cellStyle name="style1443038210217" xfId="504"/>
    <cellStyle name="style1443038210217 2" xfId="505"/>
    <cellStyle name="style1443038210277" xfId="506"/>
    <cellStyle name="style1443038210277 2" xfId="507"/>
    <cellStyle name="style1443038210325" xfId="508"/>
    <cellStyle name="style1443038210325 2" xfId="509"/>
    <cellStyle name="style1443038210375" xfId="510"/>
    <cellStyle name="style1443038210375 2" xfId="511"/>
    <cellStyle name="style1443038210448" xfId="512"/>
    <cellStyle name="style1443038210448 2" xfId="513"/>
    <cellStyle name="style1443038210495" xfId="514"/>
    <cellStyle name="style1443038210495 2" xfId="515"/>
    <cellStyle name="style1443038210544" xfId="516"/>
    <cellStyle name="style1443038210544 2" xfId="517"/>
    <cellStyle name="style1443038210602" xfId="518"/>
    <cellStyle name="style1443038210602 2" xfId="519"/>
    <cellStyle name="style1443038210648" xfId="520"/>
    <cellStyle name="style1443038210648 2" xfId="521"/>
    <cellStyle name="style1443038210686" xfId="522"/>
    <cellStyle name="style1443038210686 2" xfId="523"/>
    <cellStyle name="style1443038210772" xfId="524"/>
    <cellStyle name="style1443038210772 2" xfId="525"/>
    <cellStyle name="style1443038210813" xfId="526"/>
    <cellStyle name="style1443038210813 2" xfId="527"/>
    <cellStyle name="style1443038210863" xfId="528"/>
    <cellStyle name="style1443038210863 2" xfId="529"/>
    <cellStyle name="style1443038210910" xfId="530"/>
    <cellStyle name="style1443038210910 2" xfId="531"/>
    <cellStyle name="style1443038210954" xfId="532"/>
    <cellStyle name="style1443038210954 2" xfId="533"/>
    <cellStyle name="style1443038211000" xfId="534"/>
    <cellStyle name="style1443038211000 2" xfId="535"/>
    <cellStyle name="style1443038211040" xfId="536"/>
    <cellStyle name="style1443038211040 2" xfId="537"/>
    <cellStyle name="style1443038211093" xfId="538"/>
    <cellStyle name="style1443038211093 2" xfId="539"/>
    <cellStyle name="style1443038211142" xfId="540"/>
    <cellStyle name="style1443038211142 2" xfId="541"/>
    <cellStyle name="style1443038211193" xfId="542"/>
    <cellStyle name="style1443038211193 2" xfId="543"/>
    <cellStyle name="style1443038211390" xfId="544"/>
    <cellStyle name="style1443038211390 2" xfId="545"/>
    <cellStyle name="style1443038211437" xfId="546"/>
    <cellStyle name="style1443038211437 2" xfId="547"/>
    <cellStyle name="style1443038211489" xfId="548"/>
    <cellStyle name="style1443038211489 2" xfId="549"/>
    <cellStyle name="style1443038211533" xfId="550"/>
    <cellStyle name="style1443038211533 2" xfId="551"/>
    <cellStyle name="style1443038211622" xfId="552"/>
    <cellStyle name="style1443038211622 2" xfId="553"/>
    <cellStyle name="style1443038211659" xfId="554"/>
    <cellStyle name="style1443038211659 2" xfId="555"/>
    <cellStyle name="style1443038211694" xfId="556"/>
    <cellStyle name="style1443038211694 2" xfId="557"/>
    <cellStyle name="style1443038211731" xfId="558"/>
    <cellStyle name="style1443038211731 2" xfId="559"/>
    <cellStyle name="style1443038211767" xfId="560"/>
    <cellStyle name="style1443038211767 2" xfId="561"/>
    <cellStyle name="style1443038211803" xfId="562"/>
    <cellStyle name="style1443038211803 2" xfId="563"/>
    <cellStyle name="style1443038211837" xfId="564"/>
    <cellStyle name="style1443038211837 2" xfId="565"/>
    <cellStyle name="style1443038211918" xfId="566"/>
    <cellStyle name="style1443038211918 2" xfId="567"/>
    <cellStyle name="style1443038211951" xfId="568"/>
    <cellStyle name="style1443038211951 2" xfId="569"/>
    <cellStyle name="style1443038211989" xfId="570"/>
    <cellStyle name="style1443038211989 2" xfId="571"/>
    <cellStyle name="style1443038212029" xfId="572"/>
    <cellStyle name="style1443038212029 2" xfId="573"/>
    <cellStyle name="style1443038212071" xfId="574"/>
    <cellStyle name="style1443038212071 2" xfId="575"/>
    <cellStyle name="style1443038212109" xfId="576"/>
    <cellStyle name="style1443038212109 2" xfId="577"/>
    <cellStyle name="style1443038212158" xfId="578"/>
    <cellStyle name="style1443038212158 2" xfId="579"/>
    <cellStyle name="style1443038212194" xfId="580"/>
    <cellStyle name="style1443038212194 2" xfId="581"/>
    <cellStyle name="style1443038212229" xfId="582"/>
    <cellStyle name="style1443038212229 2" xfId="583"/>
    <cellStyle name="style1443038212262" xfId="584"/>
    <cellStyle name="style1443038212262 2" xfId="585"/>
    <cellStyle name="style1443038212297" xfId="586"/>
    <cellStyle name="style1443038212297 2" xfId="587"/>
    <cellStyle name="style1443038212336" xfId="588"/>
    <cellStyle name="style1443038212336 2" xfId="589"/>
    <cellStyle name="style1443038212381" xfId="590"/>
    <cellStyle name="style1443038212381 2" xfId="591"/>
    <cellStyle name="style1443038212423" xfId="592"/>
    <cellStyle name="style1443038212423 2" xfId="593"/>
    <cellStyle name="style1443038212730" xfId="594"/>
    <cellStyle name="style1443038212730 2" xfId="595"/>
    <cellStyle name="Porcentaje" xfId="596"/>
    <cellStyle name="Millares 2 7" xfId="597"/>
    <cellStyle name="Normal_Hoja1" xfId="598"/>
    <cellStyle name="Normal 13" xfId="599"/>
    <cellStyle name="ANCLAS,REZONES Y SUS PARTES,DE FUNDICION,DE HIERRO O DE ACERO" xfId="600"/>
    <cellStyle name="Euro" xfId="601"/>
    <cellStyle name="Millares 3 3" xfId="602"/>
    <cellStyle name="Millares 5 2" xfId="603"/>
    <cellStyle name="Millares 5 2 2" xfId="604"/>
    <cellStyle name="Normal 100" xfId="605"/>
    <cellStyle name="Normal 101" xfId="606"/>
    <cellStyle name="Normal 102" xfId="607"/>
    <cellStyle name="Normal 103" xfId="608"/>
    <cellStyle name="Normal 104" xfId="609"/>
    <cellStyle name="Normal 105" xfId="610"/>
    <cellStyle name="Normal 106" xfId="611"/>
    <cellStyle name="Normal 107" xfId="612"/>
    <cellStyle name="Normal 108" xfId="613"/>
    <cellStyle name="Normal 109" xfId="614"/>
    <cellStyle name="Normal 110" xfId="615"/>
    <cellStyle name="Normal 14" xfId="616"/>
    <cellStyle name="Normal 16" xfId="617"/>
    <cellStyle name="Normal 17" xfId="618"/>
    <cellStyle name="Normal 18" xfId="619"/>
    <cellStyle name="Normal 19" xfId="620"/>
    <cellStyle name="Normal 20" xfId="621"/>
    <cellStyle name="Normal 21" xfId="622"/>
    <cellStyle name="Normal 22" xfId="623"/>
    <cellStyle name="Normal 23" xfId="624"/>
    <cellStyle name="Normal 24" xfId="625"/>
    <cellStyle name="Normal 25" xfId="626"/>
    <cellStyle name="Normal 26" xfId="627"/>
    <cellStyle name="Normal 26 2" xfId="628"/>
    <cellStyle name="Normal 27" xfId="629"/>
    <cellStyle name="Normal 28" xfId="630"/>
    <cellStyle name="Normal 29" xfId="631"/>
    <cellStyle name="Normal 30" xfId="632"/>
    <cellStyle name="Normal 31" xfId="633"/>
    <cellStyle name="Normal 32" xfId="634"/>
    <cellStyle name="Normal 33" xfId="635"/>
    <cellStyle name="Normal 34" xfId="636"/>
    <cellStyle name="Normal 35" xfId="637"/>
    <cellStyle name="Normal 36" xfId="638"/>
    <cellStyle name="Normal 37" xfId="639"/>
    <cellStyle name="Normal 38" xfId="640"/>
    <cellStyle name="Normal 39" xfId="641"/>
    <cellStyle name="Normal 40" xfId="642"/>
    <cellStyle name="Normal 41" xfId="643"/>
    <cellStyle name="Normal 42" xfId="644"/>
    <cellStyle name="Normal 43" xfId="645"/>
    <cellStyle name="Normal 44" xfId="646"/>
    <cellStyle name="Normal 45" xfId="647"/>
    <cellStyle name="Normal 46" xfId="648"/>
    <cellStyle name="Normal 47" xfId="649"/>
    <cellStyle name="Normal 48" xfId="650"/>
    <cellStyle name="Normal 49" xfId="651"/>
    <cellStyle name="Normal 50" xfId="652"/>
    <cellStyle name="Normal 51" xfId="653"/>
    <cellStyle name="Normal 52" xfId="654"/>
    <cellStyle name="Normal 53" xfId="655"/>
    <cellStyle name="Normal 54" xfId="656"/>
    <cellStyle name="Normal 55" xfId="657"/>
    <cellStyle name="Normal 56" xfId="658"/>
    <cellStyle name="Normal 57" xfId="659"/>
    <cellStyle name="Normal 58" xfId="660"/>
    <cellStyle name="Normal 59" xfId="661"/>
    <cellStyle name="Normal 60" xfId="662"/>
    <cellStyle name="Normal 61" xfId="663"/>
    <cellStyle name="Normal 62" xfId="664"/>
    <cellStyle name="Normal 63" xfId="665"/>
    <cellStyle name="Normal 64" xfId="666"/>
    <cellStyle name="Normal 65" xfId="667"/>
    <cellStyle name="Normal 66" xfId="668"/>
    <cellStyle name="Normal 67" xfId="669"/>
    <cellStyle name="Normal 68" xfId="670"/>
    <cellStyle name="Normal 69" xfId="671"/>
    <cellStyle name="Normal 7 2 2" xfId="672"/>
    <cellStyle name="Normal 70" xfId="673"/>
    <cellStyle name="Normal 71" xfId="674"/>
    <cellStyle name="Normal 72" xfId="675"/>
    <cellStyle name="Normal 73" xfId="676"/>
    <cellStyle name="Normal 74" xfId="677"/>
    <cellStyle name="Normal 75" xfId="678"/>
    <cellStyle name="Normal 76" xfId="679"/>
    <cellStyle name="Normal 77" xfId="680"/>
    <cellStyle name="Normal 78" xfId="681"/>
    <cellStyle name="Normal 79" xfId="682"/>
    <cellStyle name="Normal 80" xfId="683"/>
    <cellStyle name="Normal 81" xfId="684"/>
    <cellStyle name="Normal 82" xfId="685"/>
    <cellStyle name="Normal 83" xfId="686"/>
    <cellStyle name="Normal 84" xfId="687"/>
    <cellStyle name="Normal 85" xfId="688"/>
    <cellStyle name="Normal 86" xfId="689"/>
    <cellStyle name="Normal 87" xfId="690"/>
    <cellStyle name="Normal 88" xfId="691"/>
    <cellStyle name="Normal 89" xfId="692"/>
    <cellStyle name="Normal 90" xfId="693"/>
    <cellStyle name="Normal 91" xfId="694"/>
    <cellStyle name="Normal 92" xfId="695"/>
    <cellStyle name="Normal 93" xfId="696"/>
    <cellStyle name="Normal 94" xfId="697"/>
    <cellStyle name="Normal 95" xfId="698"/>
    <cellStyle name="Normal 96" xfId="699"/>
    <cellStyle name="Normal 97" xfId="700"/>
    <cellStyle name="Normal 98" xfId="701"/>
    <cellStyle name="Normal 99" xfId="702"/>
    <cellStyle name="Porcentaje 3 2" xfId="703"/>
    <cellStyle name="Porcentual 3 2" xfId="704"/>
    <cellStyle name="Porcentual 4" xfId="705"/>
    <cellStyle name="Porcentual 5" xfId="706"/>
    <cellStyle name="Porcentual 7" xfId="707"/>
    <cellStyle name="Normal_Hoja10" xfId="708"/>
    <cellStyle name="Excel Built-in Normal" xfId="709"/>
    <cellStyle name="Hipervínculo 4" xfId="710"/>
    <cellStyle name="Millares 2 2 3" xfId="711"/>
    <cellStyle name="Normal 11 2" xfId="712"/>
    <cellStyle name="Normal 11 2 2" xfId="713"/>
    <cellStyle name="Normal 12 2" xfId="714"/>
    <cellStyle name="Normal 17 2" xfId="715"/>
    <cellStyle name="Normal 2 10 2" xfId="716"/>
    <cellStyle name="Normal 2 3 4" xfId="717"/>
    <cellStyle name="Normal 3 2 10" xfId="718"/>
    <cellStyle name="Normal 3 2 3 2" xfId="719"/>
    <cellStyle name="Normal 3 29" xfId="720"/>
    <cellStyle name="Normal 3 3 2" xfId="721"/>
    <cellStyle name="Normal 3 4 2" xfId="722"/>
    <cellStyle name="Normal 4 2 3" xfId="723"/>
    <cellStyle name="Normal 5 2 2" xfId="724"/>
    <cellStyle name="Normal 5 21" xfId="725"/>
    <cellStyle name="Normal 5 5" xfId="726"/>
    <cellStyle name="Normal 8 3" xfId="727"/>
    <cellStyle name="Normal 111" xfId="728"/>
    <cellStyle name="Porcentual 6" xfId="729"/>
    <cellStyle name="Normal 2 2 8" xfId="730"/>
    <cellStyle name="Normal_matrimonios" xfId="731"/>
    <cellStyle name="Normal_2014" xfId="732"/>
    <cellStyle name="Hipervínculo 5" xfId="733"/>
    <cellStyle name="Millares 2 7 2" xfId="734"/>
    <cellStyle name="Normal 112" xfId="735"/>
    <cellStyle name="Normal 13 2" xfId="736"/>
    <cellStyle name="Normal 2 3 4 2" xfId="737"/>
    <cellStyle name="Normal 42 2" xfId="738"/>
    <cellStyle name="Normal_1.1.5" xfId="739"/>
    <cellStyle name="Normal_2008" xfId="740"/>
    <cellStyle name="Normal_ANEXO SERIE DE RECURSOS 1997-2006" xfId="741"/>
    <cellStyle name="Normal_CUADRO 10" xfId="742"/>
    <cellStyle name="Normal_Div x niv inst y rango edad2012" xfId="743"/>
    <cellStyle name="Normal_Hoja1 2" xfId="744"/>
    <cellStyle name="Normal_Hoja13" xfId="745"/>
    <cellStyle name="Normal_niv 2012" xfId="746"/>
    <cellStyle name="Normal_PARA GRAFICOS 11,12,13,14 DE DEFUN CAUSAS 2006" xfId="747"/>
    <cellStyle name="Notas 2" xfId="748"/>
    <cellStyle name="Porcentaje 6" xfId="749"/>
    <cellStyle name="Moneda 10" xfId="750"/>
    <cellStyle name="Moneda 11" xfId="751"/>
    <cellStyle name="Moneda 12" xfId="752"/>
    <cellStyle name="Moneda 13" xfId="753"/>
    <cellStyle name="Moneda 14" xfId="754"/>
    <cellStyle name="Moneda 15" xfId="755"/>
    <cellStyle name="Moneda 16" xfId="756"/>
    <cellStyle name="Moneda 2 2" xfId="757"/>
    <cellStyle name="Moneda 3" xfId="758"/>
    <cellStyle name="Moneda 4" xfId="759"/>
    <cellStyle name="Moneda 5" xfId="760"/>
    <cellStyle name="Moneda 6" xfId="761"/>
    <cellStyle name="Moneda 7" xfId="762"/>
    <cellStyle name="Moneda 8" xfId="763"/>
    <cellStyle name="Moneda 9" xfId="764"/>
    <cellStyle name="Hipervínculo 2 2" xfId="765"/>
    <cellStyle name="20% - Énfasis1 3" xfId="766"/>
    <cellStyle name="20% - Énfasis1 4" xfId="767"/>
    <cellStyle name="20% - Énfasis2 2" xfId="768"/>
    <cellStyle name="20% - Énfasis2 3" xfId="769"/>
    <cellStyle name="20% - Énfasis2 4" xfId="770"/>
    <cellStyle name="20% - Énfasis3 2" xfId="771"/>
    <cellStyle name="20% - Énfasis3 3" xfId="772"/>
    <cellStyle name="20% - Énfasis3 4" xfId="773"/>
    <cellStyle name="20% - Énfasis4 2" xfId="774"/>
    <cellStyle name="20% - Énfasis4 3" xfId="775"/>
    <cellStyle name="20% - Énfasis4 4" xfId="776"/>
    <cellStyle name="20% - Énfasis5 2" xfId="777"/>
    <cellStyle name="20% - Énfasis5 3" xfId="778"/>
    <cellStyle name="20% - Énfasis5 4" xfId="779"/>
    <cellStyle name="20% - Énfasis6 2" xfId="780"/>
    <cellStyle name="20% - Énfasis6 3" xfId="781"/>
    <cellStyle name="20% - Énfasis6 4" xfId="782"/>
    <cellStyle name="40% - Énfasis1 2" xfId="783"/>
    <cellStyle name="40% - Énfasis1 3" xfId="784"/>
    <cellStyle name="40% - Énfasis1 4" xfId="785"/>
    <cellStyle name="40% - Énfasis2 2" xfId="786"/>
    <cellStyle name="40% - Énfasis2 3" xfId="787"/>
    <cellStyle name="40% - Énfasis2 4" xfId="788"/>
    <cellStyle name="40% - Énfasis3 2" xfId="789"/>
    <cellStyle name="40% - Énfasis3 3" xfId="790"/>
    <cellStyle name="40% - Énfasis3 4" xfId="791"/>
    <cellStyle name="40% - Énfasis4 2" xfId="792"/>
    <cellStyle name="40% - Énfasis4 3" xfId="793"/>
    <cellStyle name="40% - Énfasis4 4" xfId="794"/>
    <cellStyle name="40% - Énfasis5 2" xfId="795"/>
    <cellStyle name="40% - Énfasis5 3" xfId="796"/>
    <cellStyle name="40% - Énfasis5 4" xfId="797"/>
    <cellStyle name="40% - Énfasis6 2" xfId="798"/>
    <cellStyle name="40% - Énfasis6 3" xfId="799"/>
    <cellStyle name="40% - Énfasis6 4" xfId="800"/>
    <cellStyle name="60% - Énfasis1 2" xfId="801"/>
    <cellStyle name="60% - Énfasis1 3" xfId="802"/>
    <cellStyle name="60% - Énfasis1 4" xfId="803"/>
    <cellStyle name="60% - Énfasis2 2" xfId="804"/>
    <cellStyle name="60% - Énfasis2 3" xfId="805"/>
    <cellStyle name="60% - Énfasis2 4" xfId="806"/>
    <cellStyle name="60% - Énfasis3 2" xfId="807"/>
    <cellStyle name="60% - Énfasis3 3" xfId="808"/>
    <cellStyle name="60% - Énfasis3 4" xfId="809"/>
    <cellStyle name="60% - Énfasis4 2" xfId="810"/>
    <cellStyle name="60% - Énfasis4 3" xfId="811"/>
    <cellStyle name="60% - Énfasis4 4" xfId="812"/>
    <cellStyle name="60% - Énfasis5 2" xfId="813"/>
    <cellStyle name="60% - Énfasis5 3" xfId="814"/>
    <cellStyle name="60% - Énfasis5 4" xfId="815"/>
    <cellStyle name="60% - Énfasis6 2" xfId="816"/>
    <cellStyle name="60% - Énfasis6 3" xfId="817"/>
    <cellStyle name="60% - Énfasis6 4" xfId="818"/>
    <cellStyle name="ANCLAS,REZONES Y SUS PARTES,DE FUNDICION,DE HIERRO O DE ACERO 2" xfId="819"/>
    <cellStyle name="ANCLAS,REZONES Y SUS PARTES,DE FUNDICION,DE HIERRO O DE ACERO 3" xfId="820"/>
    <cellStyle name="Buena 2" xfId="821"/>
    <cellStyle name="Buena 3" xfId="822"/>
    <cellStyle name="Buena 4" xfId="823"/>
    <cellStyle name="Cálculo 2" xfId="824"/>
    <cellStyle name="Cálculo 3" xfId="825"/>
    <cellStyle name="Cálculo 4" xfId="826"/>
    <cellStyle name="Celda de comprobación 2" xfId="827"/>
    <cellStyle name="Celda de comprobación 3" xfId="828"/>
    <cellStyle name="Celda de comprobación 4" xfId="829"/>
    <cellStyle name="Celda vinculada 2" xfId="830"/>
    <cellStyle name="Celda vinculada 3" xfId="831"/>
    <cellStyle name="Celda vinculada 4" xfId="832"/>
    <cellStyle name="Comma_10R&amp;monet" xfId="833"/>
    <cellStyle name="Encabezado 4 2" xfId="834"/>
    <cellStyle name="Encabezado 4 3" xfId="835"/>
    <cellStyle name="Encabezado 4 4" xfId="836"/>
    <cellStyle name="Énfasis1 2" xfId="837"/>
    <cellStyle name="Énfasis1 3" xfId="838"/>
    <cellStyle name="Énfasis1 4" xfId="839"/>
    <cellStyle name="Énfasis2 2" xfId="840"/>
    <cellStyle name="Énfasis2 3" xfId="841"/>
    <cellStyle name="Énfasis2 4" xfId="842"/>
    <cellStyle name="Énfasis3 2" xfId="843"/>
    <cellStyle name="Énfasis3 3" xfId="844"/>
    <cellStyle name="Énfasis3 4" xfId="845"/>
    <cellStyle name="Énfasis4 2" xfId="846"/>
    <cellStyle name="Énfasis4 3" xfId="847"/>
    <cellStyle name="Énfasis4 4" xfId="848"/>
    <cellStyle name="Énfasis5 2" xfId="849"/>
    <cellStyle name="Énfasis5 3" xfId="850"/>
    <cellStyle name="Énfasis5 4" xfId="851"/>
    <cellStyle name="Énfasis6 2" xfId="852"/>
    <cellStyle name="Énfasis6 3" xfId="853"/>
    <cellStyle name="Énfasis6 4" xfId="854"/>
    <cellStyle name="Entrada 2" xfId="855"/>
    <cellStyle name="Entrada 3" xfId="856"/>
    <cellStyle name="Entrada 4" xfId="857"/>
    <cellStyle name="Incorrecto 2" xfId="858"/>
    <cellStyle name="Incorrecto 3" xfId="859"/>
    <cellStyle name="Incorrecto 4" xfId="860"/>
    <cellStyle name="Millares 7" xfId="861"/>
    <cellStyle name="Neutral 2" xfId="862"/>
    <cellStyle name="Neutral 3" xfId="863"/>
    <cellStyle name="Neutral 4" xfId="864"/>
    <cellStyle name="Normal 2 7" xfId="865"/>
    <cellStyle name="Normal 3 5" xfId="866"/>
    <cellStyle name="Normal 3 6" xfId="867"/>
    <cellStyle name="Normal 3 7" xfId="868"/>
    <cellStyle name="Notas 2 2" xfId="869"/>
    <cellStyle name="Notas 2 2 2" xfId="870"/>
    <cellStyle name="Notas 2 3" xfId="871"/>
    <cellStyle name="Notas 2 4" xfId="872"/>
    <cellStyle name="Notas 3" xfId="873"/>
    <cellStyle name="Notas 4" xfId="874"/>
    <cellStyle name="Salida 3" xfId="875"/>
    <cellStyle name="Salida 4" xfId="876"/>
    <cellStyle name="Texto de advertencia 2" xfId="877"/>
    <cellStyle name="Texto de advertencia 3" xfId="878"/>
    <cellStyle name="Texto de advertencia 4" xfId="879"/>
    <cellStyle name="Texto explicativo 2" xfId="880"/>
    <cellStyle name="Texto explicativo 3" xfId="881"/>
    <cellStyle name="Texto explicativo 4" xfId="882"/>
    <cellStyle name="Título 1 2" xfId="883"/>
    <cellStyle name="Título 1 3" xfId="884"/>
    <cellStyle name="Título 1 4" xfId="885"/>
    <cellStyle name="Título 2 2" xfId="886"/>
    <cellStyle name="Título 2 3" xfId="887"/>
    <cellStyle name="Título 2 4" xfId="888"/>
    <cellStyle name="Título 3 2" xfId="889"/>
    <cellStyle name="Título 3 3" xfId="890"/>
    <cellStyle name="Título 3 4" xfId="891"/>
    <cellStyle name="Título 4" xfId="892"/>
    <cellStyle name="Título 5" xfId="893"/>
    <cellStyle name="Título 6" xfId="894"/>
    <cellStyle name="Total 2" xfId="895"/>
    <cellStyle name="Total 3" xfId="896"/>
    <cellStyle name="Total 4" xfId="897"/>
    <cellStyle name="Normal 2 2 2 4" xfId="898"/>
    <cellStyle name="Normal 2 3 2 2" xfId="899"/>
    <cellStyle name="Normal 2 3 2 2 2" xfId="900"/>
    <cellStyle name="Normal 5 2 2 2" xfId="901"/>
  </cellStyles>
  <dxfs count="10">
    <dxf>
      <fill>
        <patternFill>
          <bgColor theme="4" tint="0.7999799847602844"/>
        </patternFill>
      </fill>
    </dxf>
    <dxf>
      <fill>
        <patternFill>
          <bgColor theme="4" tint="0.7999799847602844"/>
        </patternFill>
      </fill>
    </dxf>
    <dxf>
      <fill>
        <patternFill>
          <bgColor rgb="FFDBE5F1"/>
        </patternFill>
      </fill>
    </dxf>
    <dxf>
      <fill>
        <patternFill>
          <bgColor theme="0"/>
        </patternFill>
      </fill>
    </dxf>
    <dxf>
      <fill>
        <patternFill>
          <bgColor theme="4" tint="0.7999799847602844"/>
        </patternFill>
      </fill>
    </dxf>
    <dxf>
      <fill>
        <patternFill>
          <bgColor theme="0"/>
        </patternFill>
      </fill>
    </dxf>
    <dxf>
      <fill>
        <patternFill>
          <bgColor theme="4" tint="0.7999799847602844"/>
        </patternFill>
      </fill>
    </dxf>
    <dxf>
      <fill>
        <patternFill>
          <bgColor theme="0"/>
        </patternFill>
      </fill>
    </dxf>
    <dxf>
      <fill>
        <patternFill>
          <bgColor theme="4" tint="0.7999799847602844"/>
        </patternFill>
      </fill>
    </dxf>
    <dxf>
      <fill>
        <patternFill>
          <bgColor theme="0"/>
        </patternFill>
      </fill>
    </dxf>
  </dxfs>
  <tableStyles count="6" defaultTableStyle="TableStyleMedium2" defaultPivotStyle="PivotStyleLight16">
    <tableStyle name="Estilo de tabla 1" pivot="0" count="2">
      <tableStyleElement type="firstRowStripe" dxfId="9"/>
      <tableStyleElement type="secondRowStripe" dxfId="8"/>
    </tableStyle>
    <tableStyle name="Estilo de tabla 1 2" pivot="0" count="2">
      <tableStyleElement type="firstRowStripe" dxfId="7"/>
      <tableStyleElement type="secondRowStripe" dxfId="6"/>
    </tableStyle>
    <tableStyle name="Estilo de tabla 1 3" pivot="0" count="2">
      <tableStyleElement type="firstRowStripe" dxfId="5"/>
      <tableStyleElement type="secondRowStripe" dxfId="4"/>
    </tableStyle>
    <tableStyle name="Jhon" pivot="0" count="2">
      <tableStyleElement type="firstRowStripe" dxfId="3"/>
      <tableStyleElement type="secondRowStripe" dxfId="2"/>
    </tableStyle>
    <tableStyle name="pa" pivot="0" count="1">
      <tableStyleElement type="secondRowStripe" dxfId="1"/>
    </tableStyle>
    <tableStyle name="Patty"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31</xdr:row>
      <xdr:rowOff>171450</xdr:rowOff>
    </xdr:from>
    <xdr:to>
      <xdr:col>6</xdr:col>
      <xdr:colOff>685800</xdr:colOff>
      <xdr:row>32</xdr:row>
      <xdr:rowOff>133350</xdr:rowOff>
    </xdr:to>
    <xdr:sp macro="" textlink="">
      <xdr:nvSpPr>
        <xdr:cNvPr id="2" name="9 CuadroTexto"/>
        <xdr:cNvSpPr txBox="1"/>
      </xdr:nvSpPr>
      <xdr:spPr>
        <a:xfrm>
          <a:off x="6629400" y="6381750"/>
          <a:ext cx="123825" cy="1714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EC"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685800</xdr:colOff>
      <xdr:row>30</xdr:row>
      <xdr:rowOff>114300</xdr:rowOff>
    </xdr:from>
    <xdr:to>
      <xdr:col>9</xdr:col>
      <xdr:colOff>114300</xdr:colOff>
      <xdr:row>31</xdr:row>
      <xdr:rowOff>161925</xdr:rowOff>
    </xdr:to>
    <xdr:sp macro="" textlink="">
      <xdr:nvSpPr>
        <xdr:cNvPr id="2" name="3 CuadroTexto"/>
        <xdr:cNvSpPr txBox="1"/>
      </xdr:nvSpPr>
      <xdr:spPr>
        <a:xfrm>
          <a:off x="8801100" y="7010400"/>
          <a:ext cx="161925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es-EC"/>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palacios\Documents\Esteban%20Palacios\2017\NOVIEMBRE\compendio%202016\Tablas\1.%20POBLACIO&#769;N\1.1\1.1.7\E:\Mis%20documentos\IMPORTAN\Publicacion%2028%20CN%20marzo%202015\Publicacion%20CN%2028%20marzo%202015%20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I_Tv (65-2007K)"/>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52"/>
  <sheetViews>
    <sheetView showGridLines="0" tabSelected="1" workbookViewId="0" topLeftCell="A1">
      <selection activeCell="A16" sqref="A16"/>
    </sheetView>
  </sheetViews>
  <sheetFormatPr defaultColWidth="11.421875" defaultRowHeight="15"/>
  <cols>
    <col min="1" max="1" width="24.421875" style="0" bestFit="1" customWidth="1"/>
    <col min="6" max="6" width="14.421875" style="0" bestFit="1" customWidth="1"/>
  </cols>
  <sheetData>
    <row r="1" ht="6" customHeight="1"/>
    <row r="2" spans="1:2" s="5" customFormat="1" ht="18">
      <c r="A2" s="280" t="s">
        <v>43</v>
      </c>
      <c r="B2" s="281" t="s">
        <v>208</v>
      </c>
    </row>
    <row r="3" spans="1:2" s="5" customFormat="1" ht="15">
      <c r="A3" s="8"/>
      <c r="B3" s="4"/>
    </row>
    <row r="4" spans="1:2" s="5" customFormat="1" ht="15">
      <c r="A4" s="1" t="s">
        <v>42</v>
      </c>
      <c r="B4" s="9" t="s">
        <v>46</v>
      </c>
    </row>
    <row r="5" spans="1:2" s="5" customFormat="1" ht="15">
      <c r="A5" s="1"/>
      <c r="B5" s="9"/>
    </row>
    <row r="6" spans="1:21" s="4" customFormat="1" ht="14">
      <c r="A6" s="2" t="s">
        <v>596</v>
      </c>
      <c r="B6" s="11" t="s">
        <v>209</v>
      </c>
      <c r="C6" s="7"/>
      <c r="D6" s="7"/>
      <c r="E6" s="7"/>
      <c r="F6" s="7"/>
      <c r="G6" s="7"/>
      <c r="H6" s="7"/>
      <c r="I6" s="7"/>
      <c r="J6" s="7"/>
      <c r="K6" s="7"/>
      <c r="L6" s="7"/>
      <c r="M6" s="7"/>
      <c r="N6" s="7"/>
      <c r="O6" s="7"/>
      <c r="P6" s="7"/>
      <c r="Q6" s="7"/>
      <c r="R6" s="7"/>
      <c r="S6" s="7"/>
      <c r="T6" s="7"/>
      <c r="U6" s="7"/>
    </row>
    <row r="7" spans="1:21" s="4" customFormat="1" ht="14">
      <c r="A7" s="2" t="s">
        <v>597</v>
      </c>
      <c r="B7" s="11" t="s">
        <v>210</v>
      </c>
      <c r="C7" s="7"/>
      <c r="D7" s="7"/>
      <c r="E7" s="7"/>
      <c r="F7" s="7"/>
      <c r="G7" s="7"/>
      <c r="H7" s="7"/>
      <c r="I7" s="7"/>
      <c r="J7" s="7"/>
      <c r="K7" s="7"/>
      <c r="L7" s="7"/>
      <c r="M7" s="7"/>
      <c r="N7" s="7"/>
      <c r="O7" s="7"/>
      <c r="P7" s="7"/>
      <c r="Q7" s="7"/>
      <c r="R7" s="7"/>
      <c r="S7" s="7"/>
      <c r="T7" s="7"/>
      <c r="U7" s="7"/>
    </row>
    <row r="8" spans="1:21" s="4" customFormat="1" ht="14">
      <c r="A8" s="2" t="s">
        <v>598</v>
      </c>
      <c r="B8" s="11" t="s">
        <v>211</v>
      </c>
      <c r="C8" s="7"/>
      <c r="D8" s="7"/>
      <c r="E8" s="7"/>
      <c r="F8" s="7"/>
      <c r="G8" s="7"/>
      <c r="H8" s="7"/>
      <c r="I8" s="7"/>
      <c r="J8" s="7"/>
      <c r="K8" s="7"/>
      <c r="L8" s="7"/>
      <c r="M8" s="7"/>
      <c r="N8" s="7"/>
      <c r="O8" s="7"/>
      <c r="P8" s="7"/>
      <c r="Q8" s="7"/>
      <c r="R8" s="7"/>
      <c r="S8" s="7"/>
      <c r="T8" s="7"/>
      <c r="U8" s="7"/>
    </row>
    <row r="9" spans="1:21" s="4" customFormat="1" ht="14">
      <c r="A9" s="2" t="s">
        <v>599</v>
      </c>
      <c r="B9" s="11" t="s">
        <v>212</v>
      </c>
      <c r="C9" s="7"/>
      <c r="D9" s="7"/>
      <c r="E9" s="7"/>
      <c r="F9" s="7"/>
      <c r="G9" s="7"/>
      <c r="H9" s="7"/>
      <c r="I9" s="7"/>
      <c r="J9" s="7"/>
      <c r="K9" s="7"/>
      <c r="L9" s="7"/>
      <c r="M9" s="7"/>
      <c r="N9" s="7"/>
      <c r="O9" s="7"/>
      <c r="P9" s="7"/>
      <c r="Q9" s="7"/>
      <c r="R9" s="7"/>
      <c r="S9" s="7"/>
      <c r="T9" s="7"/>
      <c r="U9" s="7"/>
    </row>
    <row r="10" spans="1:21" s="4" customFormat="1" ht="14">
      <c r="A10" s="2" t="s">
        <v>600</v>
      </c>
      <c r="B10" s="11" t="s">
        <v>213</v>
      </c>
      <c r="C10" s="7"/>
      <c r="D10" s="7"/>
      <c r="E10" s="7"/>
      <c r="F10" s="7"/>
      <c r="G10" s="7"/>
      <c r="H10" s="7"/>
      <c r="I10" s="7"/>
      <c r="J10" s="7"/>
      <c r="K10" s="7"/>
      <c r="L10" s="7"/>
      <c r="M10" s="7"/>
      <c r="N10" s="7"/>
      <c r="O10" s="7"/>
      <c r="P10" s="7"/>
      <c r="Q10" s="7"/>
      <c r="R10" s="7"/>
      <c r="S10" s="7"/>
      <c r="T10" s="7"/>
      <c r="U10" s="7"/>
    </row>
    <row r="11" spans="1:21" s="4" customFormat="1" ht="14">
      <c r="A11" s="2" t="s">
        <v>601</v>
      </c>
      <c r="B11" s="11" t="s">
        <v>214</v>
      </c>
      <c r="C11" s="7"/>
      <c r="D11" s="7"/>
      <c r="E11" s="7"/>
      <c r="F11" s="7"/>
      <c r="G11" s="7"/>
      <c r="H11" s="7"/>
      <c r="I11" s="7"/>
      <c r="J11" s="7"/>
      <c r="K11" s="7"/>
      <c r="L11" s="7"/>
      <c r="M11" s="7"/>
      <c r="N11" s="7"/>
      <c r="O11" s="7"/>
      <c r="P11" s="7"/>
      <c r="Q11" s="7"/>
      <c r="R11" s="7"/>
      <c r="S11" s="7"/>
      <c r="T11" s="7"/>
      <c r="U11" s="7"/>
    </row>
    <row r="12" spans="1:20" s="4" customFormat="1" ht="14">
      <c r="A12" s="2" t="s">
        <v>35</v>
      </c>
      <c r="B12" s="11" t="s">
        <v>48</v>
      </c>
      <c r="C12" s="3"/>
      <c r="D12" s="3"/>
      <c r="E12" s="3"/>
      <c r="F12" s="3"/>
      <c r="G12" s="3"/>
      <c r="H12" s="3"/>
      <c r="I12" s="3"/>
      <c r="J12" s="3"/>
      <c r="K12" s="3"/>
      <c r="L12" s="3"/>
      <c r="M12" s="3"/>
      <c r="N12" s="3"/>
      <c r="O12" s="3"/>
      <c r="P12" s="3"/>
      <c r="Q12" s="3"/>
      <c r="R12" s="3"/>
      <c r="S12" s="3"/>
      <c r="T12" s="3"/>
    </row>
    <row r="13" spans="1:20" s="4" customFormat="1" ht="14">
      <c r="A13" s="2" t="s">
        <v>36</v>
      </c>
      <c r="B13" s="11" t="s">
        <v>49</v>
      </c>
      <c r="C13" s="3"/>
      <c r="D13" s="3"/>
      <c r="E13" s="3"/>
      <c r="F13" s="3"/>
      <c r="G13" s="3"/>
      <c r="H13" s="3"/>
      <c r="I13" s="3"/>
      <c r="J13" s="3"/>
      <c r="K13" s="3"/>
      <c r="L13" s="3"/>
      <c r="M13" s="3"/>
      <c r="N13" s="3"/>
      <c r="O13" s="3"/>
      <c r="P13" s="3"/>
      <c r="Q13" s="3"/>
      <c r="R13" s="3"/>
      <c r="S13" s="3"/>
      <c r="T13" s="3"/>
    </row>
    <row r="14" spans="1:20" s="4" customFormat="1" ht="14">
      <c r="A14" s="2" t="s">
        <v>37</v>
      </c>
      <c r="B14" s="11" t="s">
        <v>50</v>
      </c>
      <c r="C14" s="3"/>
      <c r="D14" s="3"/>
      <c r="E14" s="3"/>
      <c r="F14" s="3"/>
      <c r="G14" s="3"/>
      <c r="H14" s="3"/>
      <c r="I14" s="3"/>
      <c r="J14" s="3"/>
      <c r="K14" s="3"/>
      <c r="L14" s="3"/>
      <c r="M14" s="3"/>
      <c r="N14" s="3"/>
      <c r="O14" s="3"/>
      <c r="P14" s="3"/>
      <c r="Q14" s="3"/>
      <c r="R14" s="3"/>
      <c r="S14" s="3"/>
      <c r="T14" s="3"/>
    </row>
    <row r="15" spans="1:13" s="4" customFormat="1" ht="14">
      <c r="A15" s="2" t="s">
        <v>45</v>
      </c>
      <c r="B15" s="11" t="s">
        <v>51</v>
      </c>
      <c r="C15" s="10"/>
      <c r="D15" s="10"/>
      <c r="E15" s="10"/>
      <c r="F15" s="10"/>
      <c r="G15" s="10"/>
      <c r="H15" s="10"/>
      <c r="I15" s="10"/>
      <c r="J15" s="10"/>
      <c r="K15" s="10"/>
      <c r="L15" s="10"/>
      <c r="M15" s="10"/>
    </row>
    <row r="16" spans="1:13" s="4" customFormat="1" ht="14">
      <c r="A16" s="2" t="s">
        <v>40</v>
      </c>
      <c r="B16" s="11" t="s">
        <v>53</v>
      </c>
      <c r="C16" s="7"/>
      <c r="D16" s="7"/>
      <c r="E16" s="7"/>
      <c r="F16" s="7"/>
      <c r="G16" s="7"/>
      <c r="H16" s="7"/>
      <c r="I16" s="7"/>
      <c r="J16" s="7"/>
      <c r="K16" s="7"/>
      <c r="L16" s="7"/>
      <c r="M16" s="7"/>
    </row>
    <row r="17" spans="1:13" s="4" customFormat="1" ht="14">
      <c r="A17" s="2" t="s">
        <v>41</v>
      </c>
      <c r="B17" s="11" t="s">
        <v>52</v>
      </c>
      <c r="C17" s="10"/>
      <c r="D17" s="10"/>
      <c r="E17" s="10"/>
      <c r="F17" s="10"/>
      <c r="G17" s="10"/>
      <c r="H17" s="10"/>
      <c r="I17" s="10"/>
      <c r="J17" s="10"/>
      <c r="K17" s="10"/>
      <c r="L17" s="10"/>
      <c r="M17" s="10"/>
    </row>
    <row r="18" s="4" customFormat="1" ht="14"/>
    <row r="19" spans="1:9" s="26" customFormat="1" ht="14">
      <c r="A19" s="1" t="s">
        <v>58</v>
      </c>
      <c r="B19" s="9" t="s">
        <v>59</v>
      </c>
      <c r="C19" s="13"/>
      <c r="D19" s="13"/>
      <c r="E19" s="13"/>
      <c r="F19" s="8"/>
      <c r="G19" s="8"/>
      <c r="H19" s="8"/>
      <c r="I19" s="8"/>
    </row>
    <row r="20" spans="1:9" s="26" customFormat="1" ht="14">
      <c r="A20" s="1"/>
      <c r="B20" s="9"/>
      <c r="C20" s="13"/>
      <c r="D20" s="13"/>
      <c r="E20" s="13"/>
      <c r="F20" s="8"/>
      <c r="G20" s="8"/>
      <c r="H20" s="8"/>
      <c r="I20" s="8"/>
    </row>
    <row r="21" spans="1:8" s="4" customFormat="1" ht="14">
      <c r="A21" s="2" t="s">
        <v>60</v>
      </c>
      <c r="B21" s="11" t="s">
        <v>491</v>
      </c>
      <c r="C21" s="248"/>
      <c r="D21" s="248"/>
      <c r="E21" s="248"/>
      <c r="F21" s="248"/>
      <c r="G21" s="248"/>
      <c r="H21" s="248"/>
    </row>
    <row r="22" spans="1:8" s="4" customFormat="1" ht="14">
      <c r="A22" s="2" t="s">
        <v>61</v>
      </c>
      <c r="B22" s="11" t="s">
        <v>493</v>
      </c>
      <c r="C22" s="248"/>
      <c r="D22" s="248"/>
      <c r="E22" s="248"/>
      <c r="F22" s="248"/>
      <c r="G22" s="248"/>
      <c r="H22" s="248"/>
    </row>
    <row r="23" spans="1:14" s="4" customFormat="1" ht="15" customHeight="1">
      <c r="A23" s="2" t="s">
        <v>62</v>
      </c>
      <c r="B23" s="11" t="s">
        <v>495</v>
      </c>
      <c r="C23" s="249"/>
      <c r="D23" s="249"/>
      <c r="E23" s="249"/>
      <c r="F23" s="249"/>
      <c r="G23" s="249"/>
      <c r="H23" s="249"/>
      <c r="I23" s="249"/>
      <c r="J23" s="249"/>
      <c r="K23" s="249"/>
      <c r="L23" s="249"/>
      <c r="M23" s="249"/>
      <c r="N23" s="249"/>
    </row>
    <row r="24" spans="1:22" s="4" customFormat="1" ht="15" customHeight="1">
      <c r="A24" s="2" t="s">
        <v>79</v>
      </c>
      <c r="B24" s="11" t="s">
        <v>494</v>
      </c>
      <c r="C24" s="248"/>
      <c r="D24" s="248"/>
      <c r="E24" s="248"/>
      <c r="F24" s="248"/>
      <c r="G24" s="248"/>
      <c r="H24" s="248"/>
      <c r="I24" s="248"/>
      <c r="J24" s="248"/>
      <c r="K24" s="248"/>
      <c r="L24" s="248"/>
      <c r="M24" s="248"/>
      <c r="N24" s="248"/>
      <c r="O24" s="248"/>
      <c r="P24" s="248"/>
      <c r="Q24" s="248"/>
      <c r="R24" s="248"/>
      <c r="S24" s="248"/>
      <c r="T24" s="248"/>
      <c r="U24" s="248"/>
      <c r="V24" s="248"/>
    </row>
    <row r="25" spans="1:5" s="5" customFormat="1" ht="15">
      <c r="A25" s="250"/>
      <c r="B25" s="12"/>
      <c r="C25" s="251"/>
      <c r="D25" s="251"/>
      <c r="E25" s="251"/>
    </row>
    <row r="26" spans="1:5" s="5" customFormat="1" ht="15">
      <c r="A26" s="1" t="s">
        <v>63</v>
      </c>
      <c r="B26" s="9" t="s">
        <v>64</v>
      </c>
      <c r="C26" s="251"/>
      <c r="D26" s="13"/>
      <c r="E26" s="251"/>
    </row>
    <row r="27" spans="1:5" s="5" customFormat="1" ht="15">
      <c r="A27" s="1"/>
      <c r="B27" s="9"/>
      <c r="C27" s="251"/>
      <c r="D27" s="251"/>
      <c r="E27" s="251"/>
    </row>
    <row r="28" spans="1:11" s="4" customFormat="1" ht="18.75" customHeight="1">
      <c r="A28" s="250" t="s">
        <v>65</v>
      </c>
      <c r="B28" s="11" t="s">
        <v>496</v>
      </c>
      <c r="C28" s="28"/>
      <c r="D28" s="28"/>
      <c r="E28" s="28"/>
      <c r="F28" s="28"/>
      <c r="G28" s="28"/>
      <c r="H28" s="28"/>
      <c r="I28" s="28"/>
      <c r="J28" s="28"/>
      <c r="K28" s="28"/>
    </row>
    <row r="29" spans="1:11" s="4" customFormat="1" ht="14">
      <c r="A29" s="250" t="s">
        <v>66</v>
      </c>
      <c r="B29" s="11" t="s">
        <v>497</v>
      </c>
      <c r="C29" s="28"/>
      <c r="D29" s="28"/>
      <c r="E29" s="28"/>
      <c r="F29" s="28"/>
      <c r="G29" s="28"/>
      <c r="H29" s="28"/>
      <c r="I29" s="28"/>
      <c r="J29" s="28"/>
      <c r="K29" s="28"/>
    </row>
    <row r="30" spans="1:11" s="4" customFormat="1" ht="14">
      <c r="A30" s="250" t="s">
        <v>67</v>
      </c>
      <c r="B30" s="11" t="s">
        <v>498</v>
      </c>
      <c r="C30" s="28"/>
      <c r="D30" s="28"/>
      <c r="E30" s="28"/>
      <c r="F30" s="28"/>
      <c r="G30" s="28"/>
      <c r="H30" s="28"/>
      <c r="I30" s="28"/>
      <c r="J30" s="28"/>
      <c r="K30" s="28"/>
    </row>
    <row r="31" spans="1:11" s="4" customFormat="1" ht="14">
      <c r="A31" s="250" t="s">
        <v>68</v>
      </c>
      <c r="B31" s="11" t="s">
        <v>499</v>
      </c>
      <c r="C31" s="28"/>
      <c r="D31" s="28"/>
      <c r="E31" s="28"/>
      <c r="F31" s="28"/>
      <c r="G31" s="28"/>
      <c r="H31" s="28"/>
      <c r="I31" s="28"/>
      <c r="J31" s="28"/>
      <c r="K31" s="28"/>
    </row>
    <row r="32" spans="1:13" s="8" customFormat="1" ht="15" customHeight="1">
      <c r="A32" s="250" t="s">
        <v>69</v>
      </c>
      <c r="B32" s="11" t="s">
        <v>500</v>
      </c>
      <c r="C32" s="252"/>
      <c r="D32" s="252"/>
      <c r="E32" s="252"/>
      <c r="F32" s="252"/>
      <c r="G32" s="4"/>
      <c r="H32" s="4"/>
      <c r="I32" s="4"/>
      <c r="J32" s="4"/>
      <c r="K32" s="4"/>
      <c r="L32" s="4"/>
      <c r="M32" s="4"/>
    </row>
    <row r="33" spans="1:13" s="8" customFormat="1" ht="15" customHeight="1">
      <c r="A33" s="250" t="s">
        <v>70</v>
      </c>
      <c r="B33" s="11" t="s">
        <v>501</v>
      </c>
      <c r="C33" s="252"/>
      <c r="D33" s="252"/>
      <c r="E33" s="252"/>
      <c r="F33" s="252"/>
      <c r="G33" s="4"/>
      <c r="H33" s="4"/>
      <c r="I33" s="4"/>
      <c r="J33" s="4"/>
      <c r="K33" s="4"/>
      <c r="L33" s="4"/>
      <c r="M33" s="4"/>
    </row>
    <row r="34" spans="1:13" s="8" customFormat="1" ht="15" customHeight="1">
      <c r="A34" s="250" t="s">
        <v>71</v>
      </c>
      <c r="B34" s="11" t="s">
        <v>502</v>
      </c>
      <c r="C34" s="252"/>
      <c r="D34" s="252"/>
      <c r="E34" s="252"/>
      <c r="F34" s="252"/>
      <c r="G34" s="4"/>
      <c r="H34" s="4"/>
      <c r="I34" s="4"/>
      <c r="J34" s="4"/>
      <c r="K34" s="4"/>
      <c r="L34" s="4"/>
      <c r="M34" s="4"/>
    </row>
    <row r="35" spans="1:13" s="8" customFormat="1" ht="15" customHeight="1">
      <c r="A35" s="250" t="s">
        <v>80</v>
      </c>
      <c r="B35" s="11" t="s">
        <v>503</v>
      </c>
      <c r="C35" s="252"/>
      <c r="D35" s="252"/>
      <c r="E35" s="252"/>
      <c r="F35" s="252"/>
      <c r="G35" s="252"/>
      <c r="H35" s="252"/>
      <c r="I35" s="4"/>
      <c r="J35" s="4"/>
      <c r="K35" s="4"/>
      <c r="L35" s="4"/>
      <c r="M35" s="4"/>
    </row>
    <row r="36" spans="1:13" s="8" customFormat="1" ht="15" customHeight="1">
      <c r="A36" s="250" t="s">
        <v>81</v>
      </c>
      <c r="B36" s="11" t="s">
        <v>504</v>
      </c>
      <c r="C36" s="252"/>
      <c r="D36" s="252"/>
      <c r="E36" s="252"/>
      <c r="F36" s="252"/>
      <c r="G36" s="252"/>
      <c r="H36" s="252"/>
      <c r="I36" s="4"/>
      <c r="J36" s="4"/>
      <c r="K36" s="4"/>
      <c r="L36" s="4"/>
      <c r="M36" s="4"/>
    </row>
    <row r="37" spans="1:9" s="26" customFormat="1" ht="15" customHeight="1">
      <c r="A37" s="250"/>
      <c r="B37" s="12"/>
      <c r="C37" s="251"/>
      <c r="D37" s="251"/>
      <c r="E37" s="251"/>
      <c r="F37" s="282"/>
      <c r="G37" s="282"/>
      <c r="H37" s="282"/>
      <c r="I37" s="8"/>
    </row>
    <row r="38" spans="1:13" s="5" customFormat="1" ht="15" customHeight="1">
      <c r="A38" s="1" t="s">
        <v>72</v>
      </c>
      <c r="B38" s="602" t="s">
        <v>73</v>
      </c>
      <c r="C38" s="602"/>
      <c r="D38" s="602"/>
      <c r="E38" s="602"/>
      <c r="F38" s="13"/>
      <c r="G38" s="67"/>
      <c r="H38" s="67"/>
      <c r="I38" s="67"/>
      <c r="J38" s="67"/>
      <c r="L38" s="26"/>
      <c r="M38" s="26"/>
    </row>
    <row r="39" spans="1:5" s="5" customFormat="1" ht="15">
      <c r="A39" s="1"/>
      <c r="B39" s="282"/>
      <c r="C39" s="282"/>
      <c r="D39" s="282"/>
      <c r="E39" s="282"/>
    </row>
    <row r="40" spans="1:13" s="8" customFormat="1" ht="14">
      <c r="A40" s="250" t="s">
        <v>74</v>
      </c>
      <c r="B40" s="11" t="s">
        <v>320</v>
      </c>
      <c r="C40" s="253"/>
      <c r="D40" s="253"/>
      <c r="E40" s="253"/>
      <c r="F40" s="253"/>
      <c r="G40" s="253"/>
      <c r="H40" s="253"/>
      <c r="I40" s="253"/>
      <c r="J40" s="4"/>
      <c r="K40" s="4"/>
      <c r="L40" s="4"/>
      <c r="M40" s="4"/>
    </row>
    <row r="41" spans="1:13" s="8" customFormat="1" ht="14">
      <c r="A41" s="250" t="s">
        <v>75</v>
      </c>
      <c r="B41" s="11" t="s">
        <v>325</v>
      </c>
      <c r="C41" s="254"/>
      <c r="D41" s="254"/>
      <c r="E41" s="254"/>
      <c r="F41" s="254"/>
      <c r="G41" s="254"/>
      <c r="H41" s="254"/>
      <c r="I41" s="254"/>
      <c r="J41" s="254"/>
      <c r="K41" s="254"/>
      <c r="L41" s="4"/>
      <c r="M41" s="4"/>
    </row>
    <row r="42" spans="1:9" s="26" customFormat="1" ht="15" customHeight="1">
      <c r="A42" s="29"/>
      <c r="B42" s="11"/>
      <c r="C42" s="251"/>
      <c r="D42" s="251"/>
      <c r="E42" s="251"/>
      <c r="F42" s="282"/>
      <c r="G42" s="282"/>
      <c r="H42" s="282"/>
      <c r="I42" s="8"/>
    </row>
    <row r="43" spans="1:13" s="27" customFormat="1" ht="15" customHeight="1">
      <c r="A43" s="1" t="s">
        <v>76</v>
      </c>
      <c r="B43" s="602" t="s">
        <v>77</v>
      </c>
      <c r="C43" s="602"/>
      <c r="D43" s="602"/>
      <c r="E43" s="67"/>
      <c r="F43" s="13"/>
      <c r="G43" s="67"/>
      <c r="H43" s="67"/>
      <c r="I43" s="67"/>
      <c r="J43" s="67"/>
      <c r="K43" s="26"/>
      <c r="L43" s="26"/>
      <c r="M43" s="26"/>
    </row>
    <row r="44" spans="1:5" s="27" customFormat="1" ht="15">
      <c r="A44" s="1"/>
      <c r="B44" s="282"/>
      <c r="C44" s="282"/>
      <c r="D44" s="282"/>
      <c r="E44" s="282"/>
    </row>
    <row r="45" spans="1:6" s="13" customFormat="1" ht="14">
      <c r="A45" s="29" t="s">
        <v>78</v>
      </c>
      <c r="B45" s="11" t="s">
        <v>328</v>
      </c>
      <c r="C45" s="68"/>
      <c r="D45" s="68"/>
      <c r="E45" s="68"/>
      <c r="F45" s="68"/>
    </row>
    <row r="46" spans="1:6" s="13" customFormat="1" ht="14">
      <c r="A46" s="29" t="s">
        <v>82</v>
      </c>
      <c r="B46" s="11" t="s">
        <v>329</v>
      </c>
      <c r="C46" s="68"/>
      <c r="D46" s="68"/>
      <c r="E46" s="68"/>
      <c r="F46" s="68"/>
    </row>
    <row r="47" spans="1:6" s="13" customFormat="1" ht="14">
      <c r="A47" s="29" t="s">
        <v>336</v>
      </c>
      <c r="B47" s="11" t="s">
        <v>359</v>
      </c>
      <c r="C47" s="68"/>
      <c r="D47" s="68"/>
      <c r="E47" s="68"/>
      <c r="F47" s="68"/>
    </row>
    <row r="48" spans="1:6" s="13" customFormat="1" ht="14">
      <c r="A48" s="29" t="s">
        <v>337</v>
      </c>
      <c r="B48" s="11" t="s">
        <v>364</v>
      </c>
      <c r="C48" s="68"/>
      <c r="D48" s="68"/>
      <c r="E48" s="68"/>
      <c r="F48" s="68"/>
    </row>
    <row r="49" spans="1:10" s="13" customFormat="1" ht="18" customHeight="1">
      <c r="A49" s="29" t="s">
        <v>338</v>
      </c>
      <c r="B49" s="11" t="s">
        <v>367</v>
      </c>
      <c r="C49" s="302"/>
      <c r="D49" s="302"/>
      <c r="E49" s="302"/>
      <c r="F49" s="302"/>
      <c r="G49" s="302"/>
      <c r="H49" s="302"/>
      <c r="I49" s="302"/>
      <c r="J49" s="302"/>
    </row>
    <row r="50" spans="1:18" s="13" customFormat="1" ht="18">
      <c r="A50" s="29" t="s">
        <v>339</v>
      </c>
      <c r="B50" s="11" t="s">
        <v>396</v>
      </c>
      <c r="C50" s="303"/>
      <c r="D50" s="303"/>
      <c r="E50" s="303"/>
      <c r="F50" s="303"/>
      <c r="G50" s="303"/>
      <c r="H50" s="303"/>
      <c r="I50" s="303"/>
      <c r="J50" s="303"/>
      <c r="K50" s="303"/>
      <c r="L50" s="303"/>
      <c r="M50" s="303"/>
      <c r="N50" s="303"/>
      <c r="O50" s="303"/>
      <c r="P50" s="303"/>
      <c r="Q50" s="303"/>
      <c r="R50" s="303"/>
    </row>
    <row r="51" spans="1:6" s="13" customFormat="1" ht="14">
      <c r="A51" s="29" t="s">
        <v>365</v>
      </c>
      <c r="B51" s="11" t="s">
        <v>391</v>
      </c>
      <c r="C51" s="68"/>
      <c r="D51" s="68"/>
      <c r="E51" s="68"/>
      <c r="F51" s="68"/>
    </row>
    <row r="52" spans="1:6" s="27" customFormat="1" ht="15">
      <c r="A52" s="29"/>
      <c r="B52" s="11"/>
      <c r="C52" s="68"/>
      <c r="D52" s="5"/>
      <c r="E52" s="68"/>
      <c r="F52" s="68"/>
    </row>
    <row r="53" s="5" customFormat="1" ht="15"/>
    <row r="54" s="5" customFormat="1" ht="15"/>
    <row r="55" s="5" customFormat="1" ht="15"/>
    <row r="56" s="5" customFormat="1" ht="15"/>
    <row r="57" s="5" customFormat="1" ht="15"/>
    <row r="58" s="5" customFormat="1" ht="15"/>
  </sheetData>
  <mergeCells count="2">
    <mergeCell ref="B38:E38"/>
    <mergeCell ref="B43:D43"/>
  </mergeCells>
  <hyperlinks>
    <hyperlink ref="B6" location="'1.1.1 (2010-2011) '!A3" display="Proyección de la población según provincia por grupos etarios, año 2010"/>
    <hyperlink ref="B12" location="'1.1.2'!A1" display="Proyección población según grupos etarios por sexo a nivel nacional, periodo 2010 - 2020"/>
    <hyperlink ref="B13" location="'1.1.3'!A3" display="Proyección población según grupos etarios por sexo a nivel urbano, periodo 2010 - 2020  "/>
    <hyperlink ref="B14" location="'1.1.4'!A3" display="Proyección población según grupos etarios por sexo a nivel rural, periodo 2010 - 2020"/>
    <hyperlink ref="B15" location="'1.1.5 '!A3" display="Proyección de principales indicadores demográficos a nivel nacional y provincial, periodo 2010 - 2020"/>
    <hyperlink ref="B16" location="'1.1.6'!A3" display="Tasa global de fecundidad según provincia período 2010 - 2020 (tasa por 1000)"/>
    <hyperlink ref="B17" location="'1.1.7 '!A3" display="Esperanza de vida por sexo a nivel provincial, periodo 2010 - 2020"/>
    <hyperlink ref="B7" location="'1.1.1 (2012-2013)'!A3" display="Proyección de la población según provincia por grupos etarios, año 2010"/>
    <hyperlink ref="B8" location="'1.1.1 (2014-2015)'!A3" display="Proyección de la población según provincia por grupos etarios, año 2010"/>
    <hyperlink ref="B9" location="'1.1.1 (2016-2017)'!A3" display="Proyección de la población según provincia por grupos etarios, año 2010"/>
    <hyperlink ref="B10" location="'1.1.1 (2018-2019) '!A3" display="Proyección de la población según provincia por grupos etarios, año 2010"/>
    <hyperlink ref="B11" location="'1.1.1 (2020)'!A3" display="Proyección de la población según provincia por grupos etarios, año 2010"/>
    <hyperlink ref="B21" location="'1.2.1'!A2" display="Nacidos vivos registrados (t+n) y tasa de natalidad (t+n) a nivel nacional, periodo 1990 - 2015"/>
    <hyperlink ref="B23" location="'1.2.3'!A2" display="Número de nacidos vivos registrados (t+1) y tasa específica de nacidos vivos registrados (t+1) de mujeres adolescentes a nivel nacional, periodo 1990-2015"/>
    <hyperlink ref="B24" location="'1.2.4'!A2" display="Porcentaje de nacidos vivos registrados (t+1), según asistencia de personal médico en el parto a nivel nacional, periodo 1990-2015"/>
    <hyperlink ref="B28" location="'1.3.1'!A2" display="'1.3.1'!A2"/>
    <hyperlink ref="B32" location="'1.3.5'!A2" display="Principales causas  de mortalidad general año 2015"/>
    <hyperlink ref="B33" location="'1.3.6'!A2" display="Principales causas de mortalidad masculina año 2015"/>
    <hyperlink ref="B34" location="'1.3.7'!A2" display="Principales causas de mortalidad femenina año 2015"/>
    <hyperlink ref="B35" location="'1.3.8'!A2" display="Principales causas de mortalidad infantil, año 2015"/>
    <hyperlink ref="B36" location="'1.3.9'!A2" display="Principales causas de muerte materna, año 2015"/>
    <hyperlink ref="B45" location="'1.5.1 '!A2" display="Matrimonios y divorcios a nivel nacional, periodo 2000 - 2016"/>
    <hyperlink ref="B22" location="'1.2.2'!A2" display="Nacidos vivos registrados (t+1) y tasa de natalidad (t+1) a nivel provincial, año 2015"/>
    <hyperlink ref="B29" location="'1.3.2'!A2" display="Número de defunciones, masculina, femenina,  infantil, materna, tasa de mortalidad general, infantil y razón de mortalidad materna a nivel provincial, año 2015"/>
    <hyperlink ref="B30" location="'1.3.3'!A2" display="Número de muertes fetales por sexo a nivel nacional, periodo 1997 - 2015"/>
    <hyperlink ref="B31" location="'1.3.4'!A2" display="Número de muertes fetales por sexo a nivel provincial, año 2015"/>
    <hyperlink ref="B41" location="'1.4.2'!A2" display="Entradas y salidas del país de Ecuatorianos y Extranjeros, periodo 2000 - 2016"/>
    <hyperlink ref="B40" location="'1.4.1'!A2" display="Entradas, salidas y saldo bruto migratorio, periodo 2000 - 2016"/>
    <hyperlink ref="B46" location="'1.5.2'!A2" display="Matrimonios y divorcios según residencia habitual del contrayente y del divorciado, a nivel provincial - año 2016"/>
    <hyperlink ref="B47" location="'1.5.3'!A2" display="Rangos de edad de matrimonios por sexo a nivel nacional, periodo 1997-2016"/>
    <hyperlink ref="B48" location="'1.5.4'!A2" display="Edad promedio y edad mediana de matrimonios a nivel nacional, periodo 1997-2016"/>
    <hyperlink ref="B49" location="'1.5.5'!A2" display="Rangos de edad de divorcios por sexo a nivel nacional, periodo 1997-2016"/>
    <hyperlink ref="B51" location="'1.5.7'!A2" display="Duración del matrimonio por años a nivel nacional, periodo 1997-2016"/>
    <hyperlink ref="B50" location="'1.5.6'!A2" display="Edad promedio y edad mediana de divorcios a nivel nacional, periodo 1997-2016"/>
  </hyperlinks>
  <printOptions horizontalCentered="1" verticalCentered="1"/>
  <pageMargins left="0" right="0" top="0.1968503937007874" bottom="0.1968503937007874" header="0.31496062992125984" footer="0.31496062992125984"/>
  <pageSetup horizontalDpi="600" verticalDpi="600" orientation="landscape" paperSize="9" r:id="rId1"/>
  <colBreaks count="1" manualBreakCount="1">
    <brk id="10" max="1638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52"/>
  <sheetViews>
    <sheetView showGridLines="0" zoomScale="85" zoomScaleNormal="85" zoomScalePageLayoutView="85" workbookViewId="0" topLeftCell="A1">
      <selection activeCell="K40" sqref="K40"/>
    </sheetView>
  </sheetViews>
  <sheetFormatPr defaultColWidth="11.57421875" defaultRowHeight="15"/>
  <cols>
    <col min="1" max="1" width="11.421875" style="341" customWidth="1"/>
    <col min="2" max="3" width="13.421875" style="341" bestFit="1" customWidth="1"/>
    <col min="4" max="4" width="14.421875" style="341" bestFit="1" customWidth="1"/>
    <col min="5" max="6" width="13.421875" style="341" bestFit="1" customWidth="1"/>
    <col min="7" max="7" width="14.421875" style="341" bestFit="1" customWidth="1"/>
    <col min="8" max="9" width="13.421875" style="341" bestFit="1" customWidth="1"/>
    <col min="10" max="10" width="14.421875" style="341" bestFit="1" customWidth="1"/>
    <col min="11" max="12" width="13.421875" style="341" bestFit="1" customWidth="1"/>
    <col min="13" max="13" width="14.421875" style="341" bestFit="1" customWidth="1"/>
    <col min="14" max="15" width="13.421875" style="341" bestFit="1" customWidth="1"/>
    <col min="16" max="16" width="14.421875" style="341" bestFit="1" customWidth="1"/>
    <col min="17" max="18" width="13.421875" style="341" bestFit="1" customWidth="1"/>
    <col min="19" max="19" width="14.421875" style="341" bestFit="1" customWidth="1"/>
    <col min="20" max="34" width="8.421875" style="341" customWidth="1"/>
    <col min="35" max="35" width="1.28515625" style="341" customWidth="1"/>
    <col min="36" max="16384" width="11.421875" style="341" customWidth="1"/>
  </cols>
  <sheetData>
    <row r="1" ht="6" customHeight="1"/>
    <row r="2" spans="1:34" ht="18">
      <c r="A2" s="342" t="s">
        <v>37</v>
      </c>
      <c r="B2" s="351"/>
      <c r="C2" s="351"/>
      <c r="D2" s="352"/>
      <c r="E2" s="352"/>
      <c r="F2" s="352"/>
      <c r="G2" s="352"/>
      <c r="H2" s="352"/>
      <c r="I2" s="352"/>
      <c r="J2" s="352"/>
      <c r="K2" s="352"/>
      <c r="L2" s="352"/>
      <c r="M2" s="352"/>
      <c r="N2" s="352"/>
      <c r="O2" s="352"/>
      <c r="P2" s="352"/>
      <c r="Q2" s="352"/>
      <c r="R2" s="352"/>
      <c r="S2" s="352"/>
      <c r="T2" s="356"/>
      <c r="U2" s="356"/>
      <c r="V2" s="356"/>
      <c r="W2" s="356"/>
      <c r="X2" s="356"/>
      <c r="Y2" s="356"/>
      <c r="Z2" s="356"/>
      <c r="AA2" s="356"/>
      <c r="AB2" s="356"/>
      <c r="AC2" s="356"/>
      <c r="AD2" s="356"/>
      <c r="AE2" s="356"/>
      <c r="AF2" s="356"/>
      <c r="AG2" s="356"/>
      <c r="AH2" s="356"/>
    </row>
    <row r="3" spans="1:19" ht="18">
      <c r="A3" s="611" t="s">
        <v>547</v>
      </c>
      <c r="B3" s="611"/>
      <c r="C3" s="611"/>
      <c r="D3" s="611"/>
      <c r="E3" s="611"/>
      <c r="F3" s="611"/>
      <c r="G3" s="611"/>
      <c r="H3" s="611"/>
      <c r="I3" s="611"/>
      <c r="J3" s="611"/>
      <c r="K3" s="611"/>
      <c r="L3" s="611"/>
      <c r="M3" s="611"/>
      <c r="N3" s="611"/>
      <c r="O3" s="611"/>
      <c r="P3" s="611"/>
      <c r="Q3" s="611"/>
      <c r="R3" s="611"/>
      <c r="S3" s="611"/>
    </row>
    <row r="4" spans="1:19" ht="18">
      <c r="A4" s="611" t="s">
        <v>506</v>
      </c>
      <c r="B4" s="611"/>
      <c r="C4" s="611"/>
      <c r="D4" s="611"/>
      <c r="E4" s="611"/>
      <c r="F4" s="611"/>
      <c r="G4" s="611"/>
      <c r="H4" s="611"/>
      <c r="I4" s="611"/>
      <c r="J4" s="611"/>
      <c r="K4" s="611"/>
      <c r="L4" s="611"/>
      <c r="M4" s="611"/>
      <c r="N4" s="611"/>
      <c r="O4" s="611"/>
      <c r="P4" s="611"/>
      <c r="Q4" s="611"/>
      <c r="R4" s="611"/>
      <c r="S4" s="611"/>
    </row>
    <row r="5" spans="1:19" ht="18">
      <c r="A5" s="614" t="s">
        <v>47</v>
      </c>
      <c r="B5" s="614"/>
      <c r="C5" s="614"/>
      <c r="D5" s="614"/>
      <c r="E5" s="614"/>
      <c r="F5" s="614"/>
      <c r="G5" s="614"/>
      <c r="H5" s="614"/>
      <c r="I5" s="614"/>
      <c r="J5" s="614"/>
      <c r="K5" s="614"/>
      <c r="L5" s="614"/>
      <c r="M5" s="614"/>
      <c r="N5" s="614"/>
      <c r="O5" s="614"/>
      <c r="P5" s="614"/>
      <c r="Q5" s="614"/>
      <c r="R5" s="614"/>
      <c r="S5" s="614"/>
    </row>
    <row r="6" spans="1:21" ht="15">
      <c r="A6" s="612" t="s">
        <v>507</v>
      </c>
      <c r="B6" s="609">
        <v>2010</v>
      </c>
      <c r="C6" s="609"/>
      <c r="D6" s="609"/>
      <c r="E6" s="609">
        <v>2011</v>
      </c>
      <c r="F6" s="609"/>
      <c r="G6" s="609"/>
      <c r="H6" s="609">
        <v>2012</v>
      </c>
      <c r="I6" s="609"/>
      <c r="J6" s="609"/>
      <c r="K6" s="609">
        <v>2013</v>
      </c>
      <c r="L6" s="609"/>
      <c r="M6" s="609"/>
      <c r="N6" s="609">
        <v>2014</v>
      </c>
      <c r="O6" s="609"/>
      <c r="P6" s="609"/>
      <c r="Q6" s="609">
        <v>2015</v>
      </c>
      <c r="R6" s="609"/>
      <c r="S6" s="609"/>
      <c r="U6" s="418" t="s">
        <v>44</v>
      </c>
    </row>
    <row r="7" spans="1:19" ht="15">
      <c r="A7" s="612"/>
      <c r="B7" s="594" t="s">
        <v>29</v>
      </c>
      <c r="C7" s="594" t="s">
        <v>30</v>
      </c>
      <c r="D7" s="594" t="s">
        <v>26</v>
      </c>
      <c r="E7" s="594" t="s">
        <v>29</v>
      </c>
      <c r="F7" s="594" t="s">
        <v>30</v>
      </c>
      <c r="G7" s="594" t="s">
        <v>26</v>
      </c>
      <c r="H7" s="594" t="s">
        <v>29</v>
      </c>
      <c r="I7" s="594" t="s">
        <v>30</v>
      </c>
      <c r="J7" s="594" t="s">
        <v>26</v>
      </c>
      <c r="K7" s="594" t="s">
        <v>29</v>
      </c>
      <c r="L7" s="594" t="s">
        <v>30</v>
      </c>
      <c r="M7" s="594" t="s">
        <v>26</v>
      </c>
      <c r="N7" s="594" t="s">
        <v>29</v>
      </c>
      <c r="O7" s="594" t="s">
        <v>30</v>
      </c>
      <c r="P7" s="594" t="s">
        <v>26</v>
      </c>
      <c r="Q7" s="594" t="s">
        <v>29</v>
      </c>
      <c r="R7" s="594" t="s">
        <v>30</v>
      </c>
      <c r="S7" s="594" t="s">
        <v>26</v>
      </c>
    </row>
    <row r="8" spans="1:19" ht="15">
      <c r="A8" s="595" t="s">
        <v>38</v>
      </c>
      <c r="B8" s="599">
        <v>2832768</v>
      </c>
      <c r="C8" s="599">
        <v>2766730</v>
      </c>
      <c r="D8" s="599">
        <v>5599500</v>
      </c>
      <c r="E8" s="599">
        <v>2866985</v>
      </c>
      <c r="F8" s="599">
        <v>2802694</v>
      </c>
      <c r="G8" s="599">
        <v>5669677</v>
      </c>
      <c r="H8" s="599">
        <v>2901399</v>
      </c>
      <c r="I8" s="599">
        <v>2838792</v>
      </c>
      <c r="J8" s="599">
        <v>5740192</v>
      </c>
      <c r="K8" s="599">
        <v>2935811</v>
      </c>
      <c r="L8" s="599">
        <v>2874916</v>
      </c>
      <c r="M8" s="599">
        <v>5810731</v>
      </c>
      <c r="N8" s="599">
        <v>2970273</v>
      </c>
      <c r="O8" s="599">
        <v>2911178</v>
      </c>
      <c r="P8" s="599">
        <v>5881452</v>
      </c>
      <c r="Q8" s="599">
        <v>3004775</v>
      </c>
      <c r="R8" s="599">
        <v>2947540</v>
      </c>
      <c r="S8" s="599">
        <v>5952315</v>
      </c>
    </row>
    <row r="9" spans="1:19" ht="15">
      <c r="A9" s="597" t="s">
        <v>508</v>
      </c>
      <c r="B9" s="600">
        <v>71794</v>
      </c>
      <c r="C9" s="600">
        <v>69257</v>
      </c>
      <c r="D9" s="600">
        <v>141051</v>
      </c>
      <c r="E9" s="600">
        <v>71246</v>
      </c>
      <c r="F9" s="600">
        <v>68833</v>
      </c>
      <c r="G9" s="600">
        <v>140079</v>
      </c>
      <c r="H9" s="600">
        <v>70627</v>
      </c>
      <c r="I9" s="600">
        <v>68339</v>
      </c>
      <c r="J9" s="600">
        <v>138967</v>
      </c>
      <c r="K9" s="600">
        <v>70036</v>
      </c>
      <c r="L9" s="600">
        <v>67798</v>
      </c>
      <c r="M9" s="600">
        <v>137834</v>
      </c>
      <c r="N9" s="600">
        <v>69482</v>
      </c>
      <c r="O9" s="600">
        <v>67301</v>
      </c>
      <c r="P9" s="600">
        <v>136783</v>
      </c>
      <c r="Q9" s="600">
        <v>68967</v>
      </c>
      <c r="R9" s="600">
        <v>66841</v>
      </c>
      <c r="S9" s="600">
        <v>135808</v>
      </c>
    </row>
    <row r="10" spans="1:19" ht="15">
      <c r="A10" s="597" t="s">
        <v>538</v>
      </c>
      <c r="B10" s="600">
        <v>284094</v>
      </c>
      <c r="C10" s="600">
        <v>271762</v>
      </c>
      <c r="D10" s="600">
        <v>555857</v>
      </c>
      <c r="E10" s="600">
        <v>283770</v>
      </c>
      <c r="F10" s="600">
        <v>271518</v>
      </c>
      <c r="G10" s="600">
        <v>555288</v>
      </c>
      <c r="H10" s="600">
        <v>282839</v>
      </c>
      <c r="I10" s="600">
        <v>270814</v>
      </c>
      <c r="J10" s="600">
        <v>553653</v>
      </c>
      <c r="K10" s="600">
        <v>281294</v>
      </c>
      <c r="L10" s="600">
        <v>269629</v>
      </c>
      <c r="M10" s="600">
        <v>550923</v>
      </c>
      <c r="N10" s="600">
        <v>279397</v>
      </c>
      <c r="O10" s="600">
        <v>268109</v>
      </c>
      <c r="P10" s="600">
        <v>547506</v>
      </c>
      <c r="Q10" s="600">
        <v>277343</v>
      </c>
      <c r="R10" s="600">
        <v>266429</v>
      </c>
      <c r="S10" s="600">
        <v>543772</v>
      </c>
    </row>
    <row r="11" spans="1:19" ht="15">
      <c r="A11" s="597" t="s">
        <v>539</v>
      </c>
      <c r="B11" s="600">
        <v>343927</v>
      </c>
      <c r="C11" s="600">
        <v>328266</v>
      </c>
      <c r="D11" s="600">
        <v>672193</v>
      </c>
      <c r="E11" s="600">
        <v>345364</v>
      </c>
      <c r="F11" s="600">
        <v>329477</v>
      </c>
      <c r="G11" s="600">
        <v>674840</v>
      </c>
      <c r="H11" s="600">
        <v>346559</v>
      </c>
      <c r="I11" s="600">
        <v>330524</v>
      </c>
      <c r="J11" s="600">
        <v>677083</v>
      </c>
      <c r="K11" s="600">
        <v>347519</v>
      </c>
      <c r="L11" s="600">
        <v>331402</v>
      </c>
      <c r="M11" s="600">
        <v>678921</v>
      </c>
      <c r="N11" s="600">
        <v>348090</v>
      </c>
      <c r="O11" s="600">
        <v>331979</v>
      </c>
      <c r="P11" s="600">
        <v>680068</v>
      </c>
      <c r="Q11" s="600">
        <v>348137</v>
      </c>
      <c r="R11" s="600">
        <v>332150</v>
      </c>
      <c r="S11" s="600">
        <v>680287</v>
      </c>
    </row>
    <row r="12" spans="1:19" ht="15">
      <c r="A12" s="597" t="s">
        <v>540</v>
      </c>
      <c r="B12" s="600">
        <v>319820</v>
      </c>
      <c r="C12" s="600">
        <v>304926</v>
      </c>
      <c r="D12" s="600">
        <v>624746</v>
      </c>
      <c r="E12" s="600">
        <v>322774</v>
      </c>
      <c r="F12" s="600">
        <v>307167</v>
      </c>
      <c r="G12" s="600">
        <v>629941</v>
      </c>
      <c r="H12" s="600">
        <v>325462</v>
      </c>
      <c r="I12" s="600">
        <v>309247</v>
      </c>
      <c r="J12" s="600">
        <v>634709</v>
      </c>
      <c r="K12" s="600">
        <v>327858</v>
      </c>
      <c r="L12" s="600">
        <v>311143</v>
      </c>
      <c r="M12" s="600">
        <v>639001</v>
      </c>
      <c r="N12" s="600">
        <v>329974</v>
      </c>
      <c r="O12" s="600">
        <v>312875</v>
      </c>
      <c r="P12" s="600">
        <v>642849</v>
      </c>
      <c r="Q12" s="600">
        <v>331816</v>
      </c>
      <c r="R12" s="600">
        <v>314437</v>
      </c>
      <c r="S12" s="600">
        <v>646253</v>
      </c>
    </row>
    <row r="13" spans="1:19" ht="15">
      <c r="A13" s="597" t="s">
        <v>541</v>
      </c>
      <c r="B13" s="600">
        <v>278334</v>
      </c>
      <c r="C13" s="600">
        <v>265951</v>
      </c>
      <c r="D13" s="600">
        <v>544285</v>
      </c>
      <c r="E13" s="600">
        <v>282167</v>
      </c>
      <c r="F13" s="600">
        <v>268667</v>
      </c>
      <c r="G13" s="600">
        <v>550834</v>
      </c>
      <c r="H13" s="600">
        <v>285859</v>
      </c>
      <c r="I13" s="600">
        <v>271331</v>
      </c>
      <c r="J13" s="600">
        <v>557189</v>
      </c>
      <c r="K13" s="600">
        <v>289370</v>
      </c>
      <c r="L13" s="600">
        <v>273911</v>
      </c>
      <c r="M13" s="600">
        <v>563281</v>
      </c>
      <c r="N13" s="600">
        <v>292668</v>
      </c>
      <c r="O13" s="600">
        <v>276401</v>
      </c>
      <c r="P13" s="600">
        <v>569069</v>
      </c>
      <c r="Q13" s="600">
        <v>295779</v>
      </c>
      <c r="R13" s="600">
        <v>278793</v>
      </c>
      <c r="S13" s="600">
        <v>574572</v>
      </c>
    </row>
    <row r="14" spans="1:19" ht="15">
      <c r="A14" s="597" t="s">
        <v>542</v>
      </c>
      <c r="B14" s="600">
        <v>234446</v>
      </c>
      <c r="C14" s="600">
        <v>227996</v>
      </c>
      <c r="D14" s="600">
        <v>462442</v>
      </c>
      <c r="E14" s="600">
        <v>237966</v>
      </c>
      <c r="F14" s="600">
        <v>230311</v>
      </c>
      <c r="G14" s="600">
        <v>468277</v>
      </c>
      <c r="H14" s="600">
        <v>241549</v>
      </c>
      <c r="I14" s="600">
        <v>232746</v>
      </c>
      <c r="J14" s="600">
        <v>474295</v>
      </c>
      <c r="K14" s="600">
        <v>245184</v>
      </c>
      <c r="L14" s="600">
        <v>235320</v>
      </c>
      <c r="M14" s="600">
        <v>480504</v>
      </c>
      <c r="N14" s="600">
        <v>248862</v>
      </c>
      <c r="O14" s="600">
        <v>237997</v>
      </c>
      <c r="P14" s="600">
        <v>486859</v>
      </c>
      <c r="Q14" s="600">
        <v>252562</v>
      </c>
      <c r="R14" s="600">
        <v>240725</v>
      </c>
      <c r="S14" s="600">
        <v>493287</v>
      </c>
    </row>
    <row r="15" spans="1:19" ht="15">
      <c r="A15" s="597" t="s">
        <v>543</v>
      </c>
      <c r="B15" s="600">
        <v>201580</v>
      </c>
      <c r="C15" s="600">
        <v>203171</v>
      </c>
      <c r="D15" s="600">
        <v>404751</v>
      </c>
      <c r="E15" s="600">
        <v>205017</v>
      </c>
      <c r="F15" s="600">
        <v>205523</v>
      </c>
      <c r="G15" s="600">
        <v>410540</v>
      </c>
      <c r="H15" s="600">
        <v>208453</v>
      </c>
      <c r="I15" s="600">
        <v>207817</v>
      </c>
      <c r="J15" s="600">
        <v>416270</v>
      </c>
      <c r="K15" s="600">
        <v>211893</v>
      </c>
      <c r="L15" s="600">
        <v>210096</v>
      </c>
      <c r="M15" s="600">
        <v>421990</v>
      </c>
      <c r="N15" s="600">
        <v>215358</v>
      </c>
      <c r="O15" s="600">
        <v>212409</v>
      </c>
      <c r="P15" s="600">
        <v>427767</v>
      </c>
      <c r="Q15" s="600">
        <v>218846</v>
      </c>
      <c r="R15" s="600">
        <v>214792</v>
      </c>
      <c r="S15" s="600">
        <v>433638</v>
      </c>
    </row>
    <row r="16" spans="1:19" ht="15">
      <c r="A16" s="597" t="s">
        <v>544</v>
      </c>
      <c r="B16" s="600">
        <v>178404</v>
      </c>
      <c r="C16" s="600">
        <v>184752</v>
      </c>
      <c r="D16" s="600">
        <v>363156</v>
      </c>
      <c r="E16" s="600">
        <v>182031</v>
      </c>
      <c r="F16" s="600">
        <v>188022</v>
      </c>
      <c r="G16" s="600">
        <v>370053</v>
      </c>
      <c r="H16" s="600">
        <v>185713</v>
      </c>
      <c r="I16" s="600">
        <v>191111</v>
      </c>
      <c r="J16" s="600">
        <v>376824</v>
      </c>
      <c r="K16" s="600">
        <v>189424</v>
      </c>
      <c r="L16" s="600">
        <v>194013</v>
      </c>
      <c r="M16" s="600">
        <v>383437</v>
      </c>
      <c r="N16" s="600">
        <v>193127</v>
      </c>
      <c r="O16" s="600">
        <v>196760</v>
      </c>
      <c r="P16" s="600">
        <v>389887</v>
      </c>
      <c r="Q16" s="600">
        <v>196810</v>
      </c>
      <c r="R16" s="600">
        <v>199411</v>
      </c>
      <c r="S16" s="600">
        <v>396221</v>
      </c>
    </row>
    <row r="17" spans="1:19" ht="15">
      <c r="A17" s="597" t="s">
        <v>516</v>
      </c>
      <c r="B17" s="600">
        <v>159714</v>
      </c>
      <c r="C17" s="600">
        <v>164361</v>
      </c>
      <c r="D17" s="600">
        <v>324075</v>
      </c>
      <c r="E17" s="600">
        <v>162830</v>
      </c>
      <c r="F17" s="600">
        <v>167928</v>
      </c>
      <c r="G17" s="600">
        <v>330758</v>
      </c>
      <c r="H17" s="600">
        <v>166104</v>
      </c>
      <c r="I17" s="600">
        <v>171566</v>
      </c>
      <c r="J17" s="600">
        <v>337670</v>
      </c>
      <c r="K17" s="600">
        <v>169542</v>
      </c>
      <c r="L17" s="600">
        <v>175235</v>
      </c>
      <c r="M17" s="600">
        <v>344778</v>
      </c>
      <c r="N17" s="600">
        <v>173156</v>
      </c>
      <c r="O17" s="600">
        <v>178894</v>
      </c>
      <c r="P17" s="600">
        <v>352051</v>
      </c>
      <c r="Q17" s="600">
        <v>176905</v>
      </c>
      <c r="R17" s="600">
        <v>182486</v>
      </c>
      <c r="S17" s="600">
        <v>359392</v>
      </c>
    </row>
    <row r="18" spans="1:19" ht="15">
      <c r="A18" s="597" t="s">
        <v>517</v>
      </c>
      <c r="B18" s="600">
        <v>142070</v>
      </c>
      <c r="C18" s="600">
        <v>142845</v>
      </c>
      <c r="D18" s="600">
        <v>284915</v>
      </c>
      <c r="E18" s="600">
        <v>144568</v>
      </c>
      <c r="F18" s="600">
        <v>145946</v>
      </c>
      <c r="G18" s="600">
        <v>290514</v>
      </c>
      <c r="H18" s="600">
        <v>147154</v>
      </c>
      <c r="I18" s="600">
        <v>149177</v>
      </c>
      <c r="J18" s="600">
        <v>296331</v>
      </c>
      <c r="K18" s="600">
        <v>149868</v>
      </c>
      <c r="L18" s="600">
        <v>152530</v>
      </c>
      <c r="M18" s="600">
        <v>302399</v>
      </c>
      <c r="N18" s="600">
        <v>152749</v>
      </c>
      <c r="O18" s="600">
        <v>156020</v>
      </c>
      <c r="P18" s="600">
        <v>308770</v>
      </c>
      <c r="Q18" s="600">
        <v>155816</v>
      </c>
      <c r="R18" s="600">
        <v>159635</v>
      </c>
      <c r="S18" s="600">
        <v>315451</v>
      </c>
    </row>
    <row r="19" spans="1:19" ht="15">
      <c r="A19" s="597" t="s">
        <v>518</v>
      </c>
      <c r="B19" s="600">
        <v>124421</v>
      </c>
      <c r="C19" s="600">
        <v>123621</v>
      </c>
      <c r="D19" s="600">
        <v>248043</v>
      </c>
      <c r="E19" s="600">
        <v>126934</v>
      </c>
      <c r="F19" s="600">
        <v>126712</v>
      </c>
      <c r="G19" s="600">
        <v>253646</v>
      </c>
      <c r="H19" s="600">
        <v>129411</v>
      </c>
      <c r="I19" s="600">
        <v>129784</v>
      </c>
      <c r="J19" s="600">
        <v>259196</v>
      </c>
      <c r="K19" s="600">
        <v>131887</v>
      </c>
      <c r="L19" s="600">
        <v>132849</v>
      </c>
      <c r="M19" s="600">
        <v>264735</v>
      </c>
      <c r="N19" s="600">
        <v>134377</v>
      </c>
      <c r="O19" s="600">
        <v>135930</v>
      </c>
      <c r="P19" s="600">
        <v>270307</v>
      </c>
      <c r="Q19" s="600">
        <v>136899</v>
      </c>
      <c r="R19" s="600">
        <v>139058</v>
      </c>
      <c r="S19" s="600">
        <v>275958</v>
      </c>
    </row>
    <row r="20" spans="1:19" ht="15">
      <c r="A20" s="597" t="s">
        <v>519</v>
      </c>
      <c r="B20" s="600">
        <v>107752</v>
      </c>
      <c r="C20" s="600">
        <v>106711</v>
      </c>
      <c r="D20" s="600">
        <v>214463</v>
      </c>
      <c r="E20" s="600">
        <v>110461</v>
      </c>
      <c r="F20" s="600">
        <v>110007</v>
      </c>
      <c r="G20" s="600">
        <v>220468</v>
      </c>
      <c r="H20" s="600">
        <v>113159</v>
      </c>
      <c r="I20" s="600">
        <v>113302</v>
      </c>
      <c r="J20" s="600">
        <v>226461</v>
      </c>
      <c r="K20" s="600">
        <v>115835</v>
      </c>
      <c r="L20" s="600">
        <v>116600</v>
      </c>
      <c r="M20" s="600">
        <v>232436</v>
      </c>
      <c r="N20" s="600">
        <v>118476</v>
      </c>
      <c r="O20" s="600">
        <v>119888</v>
      </c>
      <c r="P20" s="600">
        <v>238364</v>
      </c>
      <c r="Q20" s="600">
        <v>121084</v>
      </c>
      <c r="R20" s="600">
        <v>123164</v>
      </c>
      <c r="S20" s="600">
        <v>244247</v>
      </c>
    </row>
    <row r="21" spans="1:19" ht="15">
      <c r="A21" s="597" t="s">
        <v>520</v>
      </c>
      <c r="B21" s="600">
        <v>93201</v>
      </c>
      <c r="C21" s="600">
        <v>91575</v>
      </c>
      <c r="D21" s="600">
        <v>184777</v>
      </c>
      <c r="E21" s="600">
        <v>95684</v>
      </c>
      <c r="F21" s="600">
        <v>94564</v>
      </c>
      <c r="G21" s="600">
        <v>190248</v>
      </c>
      <c r="H21" s="600">
        <v>98268</v>
      </c>
      <c r="I21" s="600">
        <v>97688</v>
      </c>
      <c r="J21" s="600">
        <v>195956</v>
      </c>
      <c r="K21" s="600">
        <v>100953</v>
      </c>
      <c r="L21" s="600">
        <v>100943</v>
      </c>
      <c r="M21" s="600">
        <v>201897</v>
      </c>
      <c r="N21" s="600">
        <v>103688</v>
      </c>
      <c r="O21" s="600">
        <v>104294</v>
      </c>
      <c r="P21" s="600">
        <v>207982</v>
      </c>
      <c r="Q21" s="600">
        <v>106494</v>
      </c>
      <c r="R21" s="600">
        <v>107733</v>
      </c>
      <c r="S21" s="600">
        <v>214228</v>
      </c>
    </row>
    <row r="22" spans="1:19" ht="15">
      <c r="A22" s="597" t="s">
        <v>521</v>
      </c>
      <c r="B22" s="600">
        <v>80709</v>
      </c>
      <c r="C22" s="600">
        <v>78810</v>
      </c>
      <c r="D22" s="600">
        <v>159519</v>
      </c>
      <c r="E22" s="600">
        <v>82682</v>
      </c>
      <c r="F22" s="600">
        <v>81238</v>
      </c>
      <c r="G22" s="600">
        <v>163919</v>
      </c>
      <c r="H22" s="600">
        <v>84771</v>
      </c>
      <c r="I22" s="600">
        <v>83801</v>
      </c>
      <c r="J22" s="600">
        <v>168572</v>
      </c>
      <c r="K22" s="600">
        <v>86998</v>
      </c>
      <c r="L22" s="600">
        <v>86528</v>
      </c>
      <c r="M22" s="600">
        <v>173526</v>
      </c>
      <c r="N22" s="600">
        <v>89367</v>
      </c>
      <c r="O22" s="600">
        <v>89417</v>
      </c>
      <c r="P22" s="600">
        <v>178784</v>
      </c>
      <c r="Q22" s="600">
        <v>91866</v>
      </c>
      <c r="R22" s="600">
        <v>92454</v>
      </c>
      <c r="S22" s="600">
        <v>184319</v>
      </c>
    </row>
    <row r="23" spans="1:19" ht="15">
      <c r="A23" s="597" t="s">
        <v>522</v>
      </c>
      <c r="B23" s="600">
        <v>68061</v>
      </c>
      <c r="C23" s="600">
        <v>66293</v>
      </c>
      <c r="D23" s="600">
        <v>134354</v>
      </c>
      <c r="E23" s="600">
        <v>69557</v>
      </c>
      <c r="F23" s="600">
        <v>68324</v>
      </c>
      <c r="G23" s="600">
        <v>137881</v>
      </c>
      <c r="H23" s="600">
        <v>71172</v>
      </c>
      <c r="I23" s="600">
        <v>70436</v>
      </c>
      <c r="J23" s="600">
        <v>141609</v>
      </c>
      <c r="K23" s="600">
        <v>72887</v>
      </c>
      <c r="L23" s="600">
        <v>72634</v>
      </c>
      <c r="M23" s="600">
        <v>145521</v>
      </c>
      <c r="N23" s="600">
        <v>74714</v>
      </c>
      <c r="O23" s="600">
        <v>74931</v>
      </c>
      <c r="P23" s="600">
        <v>149644</v>
      </c>
      <c r="Q23" s="600">
        <v>76657</v>
      </c>
      <c r="R23" s="600">
        <v>77362</v>
      </c>
      <c r="S23" s="600">
        <v>154019</v>
      </c>
    </row>
    <row r="24" spans="1:19" ht="15">
      <c r="A24" s="597" t="s">
        <v>523</v>
      </c>
      <c r="B24" s="600">
        <v>53977</v>
      </c>
      <c r="C24" s="600">
        <v>52053</v>
      </c>
      <c r="D24" s="600">
        <v>106030</v>
      </c>
      <c r="E24" s="600">
        <v>54906</v>
      </c>
      <c r="F24" s="600">
        <v>53648</v>
      </c>
      <c r="G24" s="600">
        <v>108554</v>
      </c>
      <c r="H24" s="600">
        <v>55967</v>
      </c>
      <c r="I24" s="600">
        <v>55341</v>
      </c>
      <c r="J24" s="600">
        <v>111308</v>
      </c>
      <c r="K24" s="600">
        <v>57150</v>
      </c>
      <c r="L24" s="600">
        <v>57122</v>
      </c>
      <c r="M24" s="600">
        <v>114272</v>
      </c>
      <c r="N24" s="600">
        <v>58440</v>
      </c>
      <c r="O24" s="600">
        <v>58995</v>
      </c>
      <c r="P24" s="600">
        <v>117435</v>
      </c>
      <c r="Q24" s="600">
        <v>59838</v>
      </c>
      <c r="R24" s="600">
        <v>60936</v>
      </c>
      <c r="S24" s="600">
        <v>120774</v>
      </c>
    </row>
    <row r="25" spans="1:19" ht="15">
      <c r="A25" s="597" t="s">
        <v>524</v>
      </c>
      <c r="B25" s="600">
        <v>39644</v>
      </c>
      <c r="C25" s="600">
        <v>37658</v>
      </c>
      <c r="D25" s="600">
        <v>77301</v>
      </c>
      <c r="E25" s="600">
        <v>39931</v>
      </c>
      <c r="F25" s="600">
        <v>38576</v>
      </c>
      <c r="G25" s="600">
        <v>78507</v>
      </c>
      <c r="H25" s="600">
        <v>40350</v>
      </c>
      <c r="I25" s="600">
        <v>39632</v>
      </c>
      <c r="J25" s="600">
        <v>79982</v>
      </c>
      <c r="K25" s="600">
        <v>40867</v>
      </c>
      <c r="L25" s="600">
        <v>40816</v>
      </c>
      <c r="M25" s="600">
        <v>81683</v>
      </c>
      <c r="N25" s="600">
        <v>41511</v>
      </c>
      <c r="O25" s="600">
        <v>42108</v>
      </c>
      <c r="P25" s="600">
        <v>83620</v>
      </c>
      <c r="Q25" s="600">
        <v>42270</v>
      </c>
      <c r="R25" s="600">
        <v>43519</v>
      </c>
      <c r="S25" s="600">
        <v>85789</v>
      </c>
    </row>
    <row r="26" spans="1:19" ht="15">
      <c r="A26" s="597" t="s">
        <v>545</v>
      </c>
      <c r="B26" s="600">
        <v>50820</v>
      </c>
      <c r="C26" s="600">
        <v>46722</v>
      </c>
      <c r="D26" s="600">
        <v>97542</v>
      </c>
      <c r="E26" s="600">
        <v>49097</v>
      </c>
      <c r="F26" s="600">
        <v>46233</v>
      </c>
      <c r="G26" s="600">
        <v>95330</v>
      </c>
      <c r="H26" s="600">
        <v>47982</v>
      </c>
      <c r="I26" s="600">
        <v>46136</v>
      </c>
      <c r="J26" s="600">
        <v>94117</v>
      </c>
      <c r="K26" s="600">
        <v>47246</v>
      </c>
      <c r="L26" s="600">
        <v>46347</v>
      </c>
      <c r="M26" s="600">
        <v>93593</v>
      </c>
      <c r="N26" s="600">
        <v>46837</v>
      </c>
      <c r="O26" s="600">
        <v>46870</v>
      </c>
      <c r="P26" s="600">
        <v>93707</v>
      </c>
      <c r="Q26" s="600">
        <v>46686</v>
      </c>
      <c r="R26" s="600">
        <v>47615</v>
      </c>
      <c r="S26" s="600">
        <v>94300</v>
      </c>
    </row>
    <row r="27" spans="2:19" ht="15" customHeight="1">
      <c r="B27" s="349"/>
      <c r="C27" s="349"/>
      <c r="D27" s="349"/>
      <c r="E27" s="349"/>
      <c r="F27" s="349"/>
      <c r="G27" s="349"/>
      <c r="H27" s="349"/>
      <c r="I27" s="349"/>
      <c r="J27" s="349"/>
      <c r="K27" s="349"/>
      <c r="L27" s="349"/>
      <c r="M27" s="349"/>
      <c r="N27" s="349"/>
      <c r="O27" s="349"/>
      <c r="P27" s="349"/>
      <c r="Q27" s="349"/>
      <c r="R27" s="349"/>
      <c r="S27" s="349"/>
    </row>
    <row r="28" spans="1:19" ht="19.5" customHeight="1">
      <c r="A28" s="350" t="s">
        <v>39</v>
      </c>
      <c r="B28" s="349"/>
      <c r="C28" s="349"/>
      <c r="D28" s="349"/>
      <c r="E28" s="349"/>
      <c r="F28" s="349"/>
      <c r="G28" s="349"/>
      <c r="H28" s="349"/>
      <c r="I28" s="349"/>
      <c r="J28" s="349"/>
      <c r="K28" s="349"/>
      <c r="L28" s="349"/>
      <c r="M28" s="349"/>
      <c r="N28" s="349"/>
      <c r="O28" s="349"/>
      <c r="P28" s="349"/>
      <c r="Q28" s="349"/>
      <c r="R28" s="349"/>
      <c r="S28" s="349"/>
    </row>
    <row r="29" spans="1:16" ht="15">
      <c r="A29" s="612" t="s">
        <v>507</v>
      </c>
      <c r="B29" s="609">
        <v>2016</v>
      </c>
      <c r="C29" s="609"/>
      <c r="D29" s="609"/>
      <c r="E29" s="609">
        <v>2017</v>
      </c>
      <c r="F29" s="609"/>
      <c r="G29" s="609"/>
      <c r="H29" s="609">
        <v>2018</v>
      </c>
      <c r="I29" s="609"/>
      <c r="J29" s="609"/>
      <c r="K29" s="609">
        <v>2019</v>
      </c>
      <c r="L29" s="609"/>
      <c r="M29" s="609"/>
      <c r="N29" s="609">
        <v>2020</v>
      </c>
      <c r="O29" s="609"/>
      <c r="P29" s="609"/>
    </row>
    <row r="30" spans="1:16" ht="15">
      <c r="A30" s="612"/>
      <c r="B30" s="594" t="s">
        <v>29</v>
      </c>
      <c r="C30" s="594" t="s">
        <v>30</v>
      </c>
      <c r="D30" s="594" t="s">
        <v>26</v>
      </c>
      <c r="E30" s="594" t="s">
        <v>29</v>
      </c>
      <c r="F30" s="594" t="s">
        <v>30</v>
      </c>
      <c r="G30" s="594" t="s">
        <v>26</v>
      </c>
      <c r="H30" s="594" t="s">
        <v>29</v>
      </c>
      <c r="I30" s="594" t="s">
        <v>30</v>
      </c>
      <c r="J30" s="594" t="s">
        <v>26</v>
      </c>
      <c r="K30" s="601" t="s">
        <v>29</v>
      </c>
      <c r="L30" s="594" t="s">
        <v>30</v>
      </c>
      <c r="M30" s="594" t="s">
        <v>26</v>
      </c>
      <c r="N30" s="594" t="s">
        <v>29</v>
      </c>
      <c r="O30" s="594" t="s">
        <v>30</v>
      </c>
      <c r="P30" s="594" t="s">
        <v>26</v>
      </c>
    </row>
    <row r="31" spans="1:16" ht="15">
      <c r="A31" s="595" t="s">
        <v>38</v>
      </c>
      <c r="B31" s="599">
        <v>3039288</v>
      </c>
      <c r="C31" s="599">
        <v>2984114</v>
      </c>
      <c r="D31" s="599">
        <v>6023402</v>
      </c>
      <c r="E31" s="599">
        <v>3073903</v>
      </c>
      <c r="F31" s="599">
        <v>3020776</v>
      </c>
      <c r="G31" s="599">
        <v>6094678</v>
      </c>
      <c r="H31" s="599">
        <v>3108608</v>
      </c>
      <c r="I31" s="599">
        <v>3057443</v>
      </c>
      <c r="J31" s="599">
        <v>6166046</v>
      </c>
      <c r="K31" s="599">
        <v>3143482</v>
      </c>
      <c r="L31" s="599">
        <v>3094139</v>
      </c>
      <c r="M31" s="599">
        <v>6237620</v>
      </c>
      <c r="N31" s="599">
        <v>3178584</v>
      </c>
      <c r="O31" s="599">
        <v>3130776</v>
      </c>
      <c r="P31" s="599">
        <v>6309363</v>
      </c>
    </row>
    <row r="32" spans="1:16" ht="15">
      <c r="A32" s="597" t="s">
        <v>508</v>
      </c>
      <c r="B32" s="600">
        <v>68483</v>
      </c>
      <c r="C32" s="600">
        <v>66413</v>
      </c>
      <c r="D32" s="600">
        <v>134896</v>
      </c>
      <c r="E32" s="600">
        <v>68037</v>
      </c>
      <c r="F32" s="600">
        <v>66024</v>
      </c>
      <c r="G32" s="600">
        <v>134061</v>
      </c>
      <c r="H32" s="600">
        <v>67623</v>
      </c>
      <c r="I32" s="600">
        <v>65659</v>
      </c>
      <c r="J32" s="600">
        <v>133281</v>
      </c>
      <c r="K32" s="600">
        <v>67245</v>
      </c>
      <c r="L32" s="600">
        <v>65321</v>
      </c>
      <c r="M32" s="600">
        <v>132566</v>
      </c>
      <c r="N32" s="600">
        <v>66900</v>
      </c>
      <c r="O32" s="600">
        <v>65019</v>
      </c>
      <c r="P32" s="600">
        <v>131919</v>
      </c>
    </row>
    <row r="33" spans="1:16" ht="15">
      <c r="A33" s="597" t="s">
        <v>538</v>
      </c>
      <c r="B33" s="600">
        <v>275302</v>
      </c>
      <c r="C33" s="600">
        <v>264687</v>
      </c>
      <c r="D33" s="600">
        <v>539989</v>
      </c>
      <c r="E33" s="600">
        <v>273394</v>
      </c>
      <c r="F33" s="600">
        <v>263001</v>
      </c>
      <c r="G33" s="600">
        <v>536395</v>
      </c>
      <c r="H33" s="600">
        <v>271622</v>
      </c>
      <c r="I33" s="600">
        <v>261446</v>
      </c>
      <c r="J33" s="600">
        <v>533068</v>
      </c>
      <c r="K33" s="600">
        <v>269979</v>
      </c>
      <c r="L33" s="600">
        <v>259997</v>
      </c>
      <c r="M33" s="600">
        <v>529976</v>
      </c>
      <c r="N33" s="600">
        <v>268482</v>
      </c>
      <c r="O33" s="600">
        <v>258675</v>
      </c>
      <c r="P33" s="600">
        <v>527158</v>
      </c>
    </row>
    <row r="34" spans="1:16" ht="15">
      <c r="A34" s="597" t="s">
        <v>539</v>
      </c>
      <c r="B34" s="600">
        <v>347586</v>
      </c>
      <c r="C34" s="600">
        <v>331866</v>
      </c>
      <c r="D34" s="600">
        <v>679452</v>
      </c>
      <c r="E34" s="600">
        <v>346388</v>
      </c>
      <c r="F34" s="600">
        <v>331063</v>
      </c>
      <c r="G34" s="600">
        <v>677451</v>
      </c>
      <c r="H34" s="600">
        <v>344641</v>
      </c>
      <c r="I34" s="600">
        <v>329760</v>
      </c>
      <c r="J34" s="600">
        <v>674400</v>
      </c>
      <c r="K34" s="600">
        <v>342605</v>
      </c>
      <c r="L34" s="600">
        <v>328151</v>
      </c>
      <c r="M34" s="600">
        <v>670755</v>
      </c>
      <c r="N34" s="600">
        <v>340468</v>
      </c>
      <c r="O34" s="600">
        <v>326393</v>
      </c>
      <c r="P34" s="600">
        <v>666861</v>
      </c>
    </row>
    <row r="35" spans="1:16" ht="15">
      <c r="A35" s="597" t="s">
        <v>540</v>
      </c>
      <c r="B35" s="600">
        <v>333420</v>
      </c>
      <c r="C35" s="600">
        <v>315873</v>
      </c>
      <c r="D35" s="600">
        <v>649293</v>
      </c>
      <c r="E35" s="600">
        <v>334827</v>
      </c>
      <c r="F35" s="600">
        <v>317168</v>
      </c>
      <c r="G35" s="600">
        <v>651996</v>
      </c>
      <c r="H35" s="600">
        <v>336051</v>
      </c>
      <c r="I35" s="600">
        <v>318312</v>
      </c>
      <c r="J35" s="600">
        <v>654363</v>
      </c>
      <c r="K35" s="600">
        <v>336900</v>
      </c>
      <c r="L35" s="600">
        <v>319167</v>
      </c>
      <c r="M35" s="600">
        <v>656067</v>
      </c>
      <c r="N35" s="600">
        <v>337267</v>
      </c>
      <c r="O35" s="600">
        <v>319609</v>
      </c>
      <c r="P35" s="600">
        <v>656876</v>
      </c>
    </row>
    <row r="36" spans="1:16" ht="15">
      <c r="A36" s="597" t="s">
        <v>541</v>
      </c>
      <c r="B36" s="600">
        <v>298682</v>
      </c>
      <c r="C36" s="600">
        <v>281075</v>
      </c>
      <c r="D36" s="600">
        <v>579757</v>
      </c>
      <c r="E36" s="600">
        <v>301383</v>
      </c>
      <c r="F36" s="600">
        <v>283244</v>
      </c>
      <c r="G36" s="600">
        <v>584627</v>
      </c>
      <c r="H36" s="600">
        <v>303846</v>
      </c>
      <c r="I36" s="600">
        <v>285265</v>
      </c>
      <c r="J36" s="600">
        <v>589111</v>
      </c>
      <c r="K36" s="600">
        <v>306088</v>
      </c>
      <c r="L36" s="600">
        <v>287147</v>
      </c>
      <c r="M36" s="600">
        <v>593235</v>
      </c>
      <c r="N36" s="600">
        <v>308122</v>
      </c>
      <c r="O36" s="600">
        <v>288875</v>
      </c>
      <c r="P36" s="600">
        <v>596998</v>
      </c>
    </row>
    <row r="37" spans="1:16" ht="15">
      <c r="A37" s="597" t="s">
        <v>542</v>
      </c>
      <c r="B37" s="600">
        <v>256209</v>
      </c>
      <c r="C37" s="600">
        <v>243467</v>
      </c>
      <c r="D37" s="600">
        <v>499676</v>
      </c>
      <c r="E37" s="600">
        <v>259746</v>
      </c>
      <c r="F37" s="600">
        <v>246171</v>
      </c>
      <c r="G37" s="600">
        <v>505917</v>
      </c>
      <c r="H37" s="600">
        <v>263150</v>
      </c>
      <c r="I37" s="600">
        <v>248812</v>
      </c>
      <c r="J37" s="600">
        <v>511962</v>
      </c>
      <c r="K37" s="600">
        <v>266425</v>
      </c>
      <c r="L37" s="600">
        <v>251359</v>
      </c>
      <c r="M37" s="600">
        <v>517784</v>
      </c>
      <c r="N37" s="600">
        <v>269546</v>
      </c>
      <c r="O37" s="600">
        <v>253803</v>
      </c>
      <c r="P37" s="600">
        <v>523349</v>
      </c>
    </row>
    <row r="38" spans="1:16" ht="15">
      <c r="A38" s="597" t="s">
        <v>543</v>
      </c>
      <c r="B38" s="600">
        <v>222390</v>
      </c>
      <c r="C38" s="600">
        <v>217293</v>
      </c>
      <c r="D38" s="600">
        <v>439682</v>
      </c>
      <c r="E38" s="600">
        <v>225989</v>
      </c>
      <c r="F38" s="600">
        <v>219917</v>
      </c>
      <c r="G38" s="600">
        <v>445905</v>
      </c>
      <c r="H38" s="600">
        <v>229651</v>
      </c>
      <c r="I38" s="600">
        <v>222661</v>
      </c>
      <c r="J38" s="600">
        <v>452312</v>
      </c>
      <c r="K38" s="600">
        <v>233376</v>
      </c>
      <c r="L38" s="600">
        <v>225477</v>
      </c>
      <c r="M38" s="600">
        <v>458853</v>
      </c>
      <c r="N38" s="600">
        <v>237114</v>
      </c>
      <c r="O38" s="600">
        <v>228334</v>
      </c>
      <c r="P38" s="600">
        <v>465448</v>
      </c>
    </row>
    <row r="39" spans="1:16" ht="15">
      <c r="A39" s="597" t="s">
        <v>544</v>
      </c>
      <c r="B39" s="600">
        <v>200448</v>
      </c>
      <c r="C39" s="600">
        <v>201985</v>
      </c>
      <c r="D39" s="600">
        <v>402433</v>
      </c>
      <c r="E39" s="600">
        <v>204099</v>
      </c>
      <c r="F39" s="600">
        <v>204518</v>
      </c>
      <c r="G39" s="600">
        <v>408617</v>
      </c>
      <c r="H39" s="600">
        <v>207762</v>
      </c>
      <c r="I39" s="600">
        <v>207036</v>
      </c>
      <c r="J39" s="600">
        <v>414797</v>
      </c>
      <c r="K39" s="600">
        <v>211455</v>
      </c>
      <c r="L39" s="600">
        <v>209571</v>
      </c>
      <c r="M39" s="600">
        <v>421026</v>
      </c>
      <c r="N39" s="600">
        <v>215185</v>
      </c>
      <c r="O39" s="600">
        <v>212156</v>
      </c>
      <c r="P39" s="600">
        <v>427341</v>
      </c>
    </row>
    <row r="40" spans="1:16" ht="15">
      <c r="A40" s="597" t="s">
        <v>516</v>
      </c>
      <c r="B40" s="600">
        <v>180784</v>
      </c>
      <c r="C40" s="600">
        <v>185950</v>
      </c>
      <c r="D40" s="600">
        <v>366735</v>
      </c>
      <c r="E40" s="600">
        <v>184736</v>
      </c>
      <c r="F40" s="600">
        <v>189263</v>
      </c>
      <c r="G40" s="600">
        <v>373999</v>
      </c>
      <c r="H40" s="600">
        <v>188730</v>
      </c>
      <c r="I40" s="600">
        <v>192373</v>
      </c>
      <c r="J40" s="600">
        <v>381103</v>
      </c>
      <c r="K40" s="600">
        <v>192719</v>
      </c>
      <c r="L40" s="600">
        <v>195319</v>
      </c>
      <c r="M40" s="600">
        <v>388038</v>
      </c>
      <c r="N40" s="600">
        <v>196679</v>
      </c>
      <c r="O40" s="600">
        <v>198137</v>
      </c>
      <c r="P40" s="600">
        <v>394816</v>
      </c>
    </row>
    <row r="41" spans="1:16" ht="15">
      <c r="A41" s="597" t="s">
        <v>517</v>
      </c>
      <c r="B41" s="600">
        <v>159088</v>
      </c>
      <c r="C41" s="600">
        <v>163345</v>
      </c>
      <c r="D41" s="600">
        <v>322433</v>
      </c>
      <c r="E41" s="600">
        <v>162537</v>
      </c>
      <c r="F41" s="600">
        <v>167112</v>
      </c>
      <c r="G41" s="600">
        <v>329648</v>
      </c>
      <c r="H41" s="600">
        <v>166161</v>
      </c>
      <c r="I41" s="600">
        <v>170906</v>
      </c>
      <c r="J41" s="600">
        <v>337067</v>
      </c>
      <c r="K41" s="600">
        <v>169957</v>
      </c>
      <c r="L41" s="600">
        <v>174686</v>
      </c>
      <c r="M41" s="600">
        <v>344643</v>
      </c>
      <c r="N41" s="600">
        <v>173922</v>
      </c>
      <c r="O41" s="600">
        <v>178376</v>
      </c>
      <c r="P41" s="600">
        <v>352298</v>
      </c>
    </row>
    <row r="42" spans="1:16" ht="15">
      <c r="A42" s="597" t="s">
        <v>518</v>
      </c>
      <c r="B42" s="600">
        <v>139483</v>
      </c>
      <c r="C42" s="600">
        <v>142287</v>
      </c>
      <c r="D42" s="600">
        <v>281771</v>
      </c>
      <c r="E42" s="600">
        <v>142172</v>
      </c>
      <c r="F42" s="600">
        <v>145646</v>
      </c>
      <c r="G42" s="600">
        <v>287819</v>
      </c>
      <c r="H42" s="600">
        <v>145008</v>
      </c>
      <c r="I42" s="600">
        <v>149136</v>
      </c>
      <c r="J42" s="600">
        <v>294144</v>
      </c>
      <c r="K42" s="600">
        <v>148002</v>
      </c>
      <c r="L42" s="600">
        <v>152745</v>
      </c>
      <c r="M42" s="600">
        <v>300747</v>
      </c>
      <c r="N42" s="600">
        <v>151208</v>
      </c>
      <c r="O42" s="600">
        <v>156456</v>
      </c>
      <c r="P42" s="600">
        <v>307665</v>
      </c>
    </row>
    <row r="43" spans="1:16" ht="15">
      <c r="A43" s="597" t="s">
        <v>519</v>
      </c>
      <c r="B43" s="600">
        <v>123686</v>
      </c>
      <c r="C43" s="600">
        <v>126428</v>
      </c>
      <c r="D43" s="600">
        <v>250114</v>
      </c>
      <c r="E43" s="600">
        <v>126278</v>
      </c>
      <c r="F43" s="600">
        <v>129684</v>
      </c>
      <c r="G43" s="600">
        <v>255962</v>
      </c>
      <c r="H43" s="600">
        <v>128875</v>
      </c>
      <c r="I43" s="600">
        <v>132922</v>
      </c>
      <c r="J43" s="600">
        <v>261797</v>
      </c>
      <c r="K43" s="600">
        <v>131491</v>
      </c>
      <c r="L43" s="600">
        <v>136170</v>
      </c>
      <c r="M43" s="600">
        <v>267661</v>
      </c>
      <c r="N43" s="600">
        <v>134158</v>
      </c>
      <c r="O43" s="600">
        <v>139463</v>
      </c>
      <c r="P43" s="600">
        <v>273621</v>
      </c>
    </row>
    <row r="44" spans="1:16" ht="15">
      <c r="A44" s="597" t="s">
        <v>520</v>
      </c>
      <c r="B44" s="600">
        <v>109318</v>
      </c>
      <c r="C44" s="600">
        <v>111228</v>
      </c>
      <c r="D44" s="600">
        <v>220546</v>
      </c>
      <c r="E44" s="600">
        <v>112154</v>
      </c>
      <c r="F44" s="600">
        <v>114737</v>
      </c>
      <c r="G44" s="600">
        <v>226891</v>
      </c>
      <c r="H44" s="600">
        <v>114981</v>
      </c>
      <c r="I44" s="600">
        <v>118238</v>
      </c>
      <c r="J44" s="600">
        <v>233219</v>
      </c>
      <c r="K44" s="600">
        <v>117781</v>
      </c>
      <c r="L44" s="600">
        <v>121742</v>
      </c>
      <c r="M44" s="600">
        <v>239523</v>
      </c>
      <c r="N44" s="600">
        <v>120576</v>
      </c>
      <c r="O44" s="600">
        <v>125216</v>
      </c>
      <c r="P44" s="600">
        <v>245792</v>
      </c>
    </row>
    <row r="45" spans="1:16" ht="15">
      <c r="A45" s="597" t="s">
        <v>521</v>
      </c>
      <c r="B45" s="600">
        <v>94483</v>
      </c>
      <c r="C45" s="600">
        <v>95647</v>
      </c>
      <c r="D45" s="600">
        <v>190130</v>
      </c>
      <c r="E45" s="600">
        <v>97210</v>
      </c>
      <c r="F45" s="600">
        <v>98989</v>
      </c>
      <c r="G45" s="600">
        <v>196200</v>
      </c>
      <c r="H45" s="600">
        <v>100030</v>
      </c>
      <c r="I45" s="600">
        <v>102465</v>
      </c>
      <c r="J45" s="600">
        <v>202495</v>
      </c>
      <c r="K45" s="600">
        <v>102946</v>
      </c>
      <c r="L45" s="600">
        <v>106038</v>
      </c>
      <c r="M45" s="600">
        <v>208984</v>
      </c>
      <c r="N45" s="600">
        <v>105917</v>
      </c>
      <c r="O45" s="600">
        <v>109702</v>
      </c>
      <c r="P45" s="600">
        <v>215619</v>
      </c>
    </row>
    <row r="46" spans="1:16" ht="15">
      <c r="A46" s="597" t="s">
        <v>522</v>
      </c>
      <c r="B46" s="600">
        <v>78724</v>
      </c>
      <c r="C46" s="600">
        <v>79932</v>
      </c>
      <c r="D46" s="600">
        <v>158656</v>
      </c>
      <c r="E46" s="600">
        <v>80913</v>
      </c>
      <c r="F46" s="600">
        <v>82651</v>
      </c>
      <c r="G46" s="600">
        <v>163564</v>
      </c>
      <c r="H46" s="600">
        <v>83239</v>
      </c>
      <c r="I46" s="600">
        <v>85523</v>
      </c>
      <c r="J46" s="600">
        <v>168763</v>
      </c>
      <c r="K46" s="600">
        <v>85713</v>
      </c>
      <c r="L46" s="600">
        <v>88563</v>
      </c>
      <c r="M46" s="600">
        <v>174276</v>
      </c>
      <c r="N46" s="600">
        <v>88305</v>
      </c>
      <c r="O46" s="600">
        <v>91757</v>
      </c>
      <c r="P46" s="600">
        <v>180063</v>
      </c>
    </row>
    <row r="47" spans="1:16" ht="15">
      <c r="A47" s="597" t="s">
        <v>523</v>
      </c>
      <c r="B47" s="600">
        <v>61345</v>
      </c>
      <c r="C47" s="600">
        <v>62970</v>
      </c>
      <c r="D47" s="600">
        <v>124314</v>
      </c>
      <c r="E47" s="600">
        <v>62943</v>
      </c>
      <c r="F47" s="600">
        <v>65091</v>
      </c>
      <c r="G47" s="600">
        <v>128034</v>
      </c>
      <c r="H47" s="600">
        <v>64647</v>
      </c>
      <c r="I47" s="600">
        <v>67303</v>
      </c>
      <c r="J47" s="600">
        <v>131949</v>
      </c>
      <c r="K47" s="600">
        <v>66438</v>
      </c>
      <c r="L47" s="600">
        <v>69617</v>
      </c>
      <c r="M47" s="600">
        <v>136055</v>
      </c>
      <c r="N47" s="600">
        <v>68352</v>
      </c>
      <c r="O47" s="600">
        <v>72045</v>
      </c>
      <c r="P47" s="600">
        <v>140396</v>
      </c>
    </row>
    <row r="48" spans="1:16" ht="15">
      <c r="A48" s="597" t="s">
        <v>524</v>
      </c>
      <c r="B48" s="600">
        <v>43136</v>
      </c>
      <c r="C48" s="600">
        <v>45022</v>
      </c>
      <c r="D48" s="600">
        <v>88158</v>
      </c>
      <c r="E48" s="600">
        <v>44114</v>
      </c>
      <c r="F48" s="600">
        <v>46635</v>
      </c>
      <c r="G48" s="600">
        <v>90748</v>
      </c>
      <c r="H48" s="600">
        <v>45183</v>
      </c>
      <c r="I48" s="600">
        <v>48321</v>
      </c>
      <c r="J48" s="600">
        <v>93503</v>
      </c>
      <c r="K48" s="600">
        <v>46350</v>
      </c>
      <c r="L48" s="600">
        <v>50085</v>
      </c>
      <c r="M48" s="600">
        <v>96435</v>
      </c>
      <c r="N48" s="600">
        <v>47614</v>
      </c>
      <c r="O48" s="600">
        <v>51917</v>
      </c>
      <c r="P48" s="600">
        <v>99531</v>
      </c>
    </row>
    <row r="49" spans="1:16" ht="15">
      <c r="A49" s="597" t="s">
        <v>545</v>
      </c>
      <c r="B49" s="600">
        <v>46721</v>
      </c>
      <c r="C49" s="600">
        <v>48646</v>
      </c>
      <c r="D49" s="600">
        <v>95367</v>
      </c>
      <c r="E49" s="600">
        <v>46983</v>
      </c>
      <c r="F49" s="600">
        <v>49862</v>
      </c>
      <c r="G49" s="600">
        <v>96844</v>
      </c>
      <c r="H49" s="600">
        <v>47408</v>
      </c>
      <c r="I49" s="600">
        <v>51305</v>
      </c>
      <c r="J49" s="600">
        <v>98712</v>
      </c>
      <c r="K49" s="600">
        <v>48012</v>
      </c>
      <c r="L49" s="600">
        <v>52984</v>
      </c>
      <c r="M49" s="600">
        <v>100996</v>
      </c>
      <c r="N49" s="600">
        <v>48769</v>
      </c>
      <c r="O49" s="600">
        <v>54843</v>
      </c>
      <c r="P49" s="600">
        <v>103612</v>
      </c>
    </row>
    <row r="50" spans="1:13" ht="15">
      <c r="A50" s="330" t="s">
        <v>526</v>
      </c>
      <c r="K50" s="349"/>
      <c r="L50" s="349"/>
      <c r="M50" s="349"/>
    </row>
    <row r="51" spans="2:16" ht="15">
      <c r="B51" s="349"/>
      <c r="C51" s="349"/>
      <c r="D51" s="349"/>
      <c r="E51" s="349"/>
      <c r="F51" s="349"/>
      <c r="G51" s="349"/>
      <c r="H51" s="349"/>
      <c r="I51" s="349"/>
      <c r="J51" s="349"/>
      <c r="K51" s="349"/>
      <c r="L51" s="349"/>
      <c r="M51" s="349"/>
      <c r="N51" s="349"/>
      <c r="O51" s="349"/>
      <c r="P51" s="349"/>
    </row>
    <row r="52" spans="2:16" ht="15">
      <c r="B52" s="349"/>
      <c r="C52" s="349"/>
      <c r="D52" s="349"/>
      <c r="E52" s="349"/>
      <c r="F52" s="349"/>
      <c r="G52" s="349"/>
      <c r="H52" s="349"/>
      <c r="I52" s="349"/>
      <c r="J52" s="349"/>
      <c r="K52" s="349"/>
      <c r="L52" s="349"/>
      <c r="M52" s="349"/>
      <c r="N52" s="349"/>
      <c r="O52" s="349"/>
      <c r="P52" s="349"/>
    </row>
  </sheetData>
  <mergeCells count="16">
    <mergeCell ref="N29:P29"/>
    <mergeCell ref="A3:S3"/>
    <mergeCell ref="A4:S4"/>
    <mergeCell ref="A5:S5"/>
    <mergeCell ref="A6:A7"/>
    <mergeCell ref="B6:D6"/>
    <mergeCell ref="E6:G6"/>
    <mergeCell ref="H6:J6"/>
    <mergeCell ref="K6:M6"/>
    <mergeCell ref="N6:P6"/>
    <mergeCell ref="Q6:S6"/>
    <mergeCell ref="A29:A30"/>
    <mergeCell ref="B29:D29"/>
    <mergeCell ref="E29:G29"/>
    <mergeCell ref="H29:J29"/>
    <mergeCell ref="K29:M29"/>
  </mergeCells>
  <hyperlinks>
    <hyperlink ref="U6" location="ÍNDICE!A14" display="ÍNDICE"/>
  </hyperlink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5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758"/>
  <sheetViews>
    <sheetView showGridLines="0" zoomScale="85" zoomScaleNormal="85" zoomScalePageLayoutView="85" workbookViewId="0" topLeftCell="A203">
      <selection activeCell="A748" sqref="A748:A753"/>
    </sheetView>
  </sheetViews>
  <sheetFormatPr defaultColWidth="11.57421875" defaultRowHeight="15"/>
  <cols>
    <col min="1" max="1" width="42.140625" style="357" customWidth="1"/>
    <col min="2" max="3" width="12.8515625" style="357" bestFit="1" customWidth="1"/>
    <col min="4" max="11" width="13.140625" style="357" bestFit="1" customWidth="1"/>
    <col min="12" max="12" width="12.8515625" style="357" bestFit="1" customWidth="1"/>
    <col min="13" max="16384" width="11.421875" style="357" customWidth="1"/>
  </cols>
  <sheetData>
    <row r="1" ht="6.75" customHeight="1"/>
    <row r="2" spans="1:12" ht="18">
      <c r="A2" s="358" t="s">
        <v>548</v>
      </c>
      <c r="B2" s="359"/>
      <c r="C2" s="359"/>
      <c r="D2" s="359"/>
      <c r="E2" s="359"/>
      <c r="F2" s="359"/>
      <c r="G2" s="359"/>
      <c r="H2" s="359"/>
      <c r="I2" s="359"/>
      <c r="J2" s="359"/>
      <c r="K2" s="359"/>
      <c r="L2" s="359"/>
    </row>
    <row r="3" spans="1:12" ht="18">
      <c r="A3" s="616" t="s">
        <v>549</v>
      </c>
      <c r="B3" s="616"/>
      <c r="C3" s="616"/>
      <c r="D3" s="616"/>
      <c r="E3" s="616"/>
      <c r="F3" s="616"/>
      <c r="G3" s="616"/>
      <c r="H3" s="616"/>
      <c r="I3" s="616"/>
      <c r="J3" s="616"/>
      <c r="K3" s="616"/>
      <c r="L3" s="616"/>
    </row>
    <row r="4" spans="1:19" ht="18">
      <c r="A4" s="611" t="s">
        <v>506</v>
      </c>
      <c r="B4" s="611"/>
      <c r="C4" s="611"/>
      <c r="D4" s="611"/>
      <c r="E4" s="611"/>
      <c r="F4" s="611"/>
      <c r="G4" s="611"/>
      <c r="H4" s="611"/>
      <c r="I4" s="611"/>
      <c r="J4" s="611"/>
      <c r="K4" s="611"/>
      <c r="L4" s="611"/>
      <c r="M4" s="360"/>
      <c r="N4" s="360"/>
      <c r="O4" s="360"/>
      <c r="P4" s="360"/>
      <c r="Q4" s="360"/>
      <c r="R4" s="360"/>
      <c r="S4" s="360"/>
    </row>
    <row r="6" spans="1:14" s="361" customFormat="1" ht="27.75" customHeight="1">
      <c r="A6" s="617" t="s">
        <v>550</v>
      </c>
      <c r="B6" s="615">
        <v>2010</v>
      </c>
      <c r="C6" s="615">
        <v>2011</v>
      </c>
      <c r="D6" s="615">
        <v>2012</v>
      </c>
      <c r="E6" s="615">
        <v>2013</v>
      </c>
      <c r="F6" s="615">
        <v>2014</v>
      </c>
      <c r="G6" s="615">
        <v>2015</v>
      </c>
      <c r="H6" s="615">
        <v>2016</v>
      </c>
      <c r="I6" s="615">
        <v>2017</v>
      </c>
      <c r="J6" s="615">
        <v>2018</v>
      </c>
      <c r="K6" s="615">
        <v>2019</v>
      </c>
      <c r="L6" s="615">
        <v>2020</v>
      </c>
      <c r="N6" s="418" t="s">
        <v>44</v>
      </c>
    </row>
    <row r="7" spans="1:12" s="361" customFormat="1" ht="27.75" customHeight="1">
      <c r="A7" s="617" t="s">
        <v>551</v>
      </c>
      <c r="B7" s="615"/>
      <c r="C7" s="615"/>
      <c r="D7" s="615"/>
      <c r="E7" s="615"/>
      <c r="F7" s="615"/>
      <c r="G7" s="615"/>
      <c r="H7" s="615"/>
      <c r="I7" s="615"/>
      <c r="J7" s="615"/>
      <c r="K7" s="615"/>
      <c r="L7" s="615"/>
    </row>
    <row r="8" spans="1:12" ht="15">
      <c r="A8" s="362" t="s">
        <v>552</v>
      </c>
      <c r="B8" s="363"/>
      <c r="C8" s="363"/>
      <c r="D8" s="363"/>
      <c r="E8" s="363"/>
      <c r="F8" s="363"/>
      <c r="G8" s="363"/>
      <c r="H8" s="363"/>
      <c r="I8" s="363"/>
      <c r="J8" s="363"/>
      <c r="K8" s="363"/>
      <c r="L8" s="363"/>
    </row>
    <row r="9" spans="1:12" ht="15">
      <c r="A9" s="364" t="s">
        <v>553</v>
      </c>
      <c r="B9" s="365">
        <v>15012228</v>
      </c>
      <c r="C9" s="365">
        <v>15266430</v>
      </c>
      <c r="D9" s="365">
        <v>15520972</v>
      </c>
      <c r="E9" s="365">
        <v>15774751</v>
      </c>
      <c r="F9" s="365">
        <v>16027468</v>
      </c>
      <c r="G9" s="365">
        <v>16278842</v>
      </c>
      <c r="H9" s="365">
        <v>16528729</v>
      </c>
      <c r="I9" s="365">
        <v>16776978</v>
      </c>
      <c r="J9" s="365">
        <v>17023406</v>
      </c>
      <c r="K9" s="365">
        <v>17267986</v>
      </c>
      <c r="L9" s="365">
        <v>17510643</v>
      </c>
    </row>
    <row r="10" spans="1:12" ht="15">
      <c r="A10" s="364" t="s">
        <v>0</v>
      </c>
      <c r="B10" s="365">
        <v>7443835</v>
      </c>
      <c r="C10" s="365">
        <v>7567632</v>
      </c>
      <c r="D10" s="365">
        <v>7691865</v>
      </c>
      <c r="E10" s="365">
        <v>7815886</v>
      </c>
      <c r="F10" s="365">
        <v>7939498</v>
      </c>
      <c r="G10" s="365">
        <v>8062552</v>
      </c>
      <c r="H10" s="365">
        <v>8184905</v>
      </c>
      <c r="I10" s="365">
        <v>8306494</v>
      </c>
      <c r="J10" s="365">
        <v>8427193</v>
      </c>
      <c r="K10" s="365">
        <v>8546995</v>
      </c>
      <c r="L10" s="365">
        <v>8665863</v>
      </c>
    </row>
    <row r="11" spans="1:12" ht="15">
      <c r="A11" s="366" t="s">
        <v>1</v>
      </c>
      <c r="B11" s="365">
        <v>7568393</v>
      </c>
      <c r="C11" s="365">
        <v>7698798</v>
      </c>
      <c r="D11" s="365">
        <v>7829107</v>
      </c>
      <c r="E11" s="365">
        <v>7958865</v>
      </c>
      <c r="F11" s="365">
        <v>8087970</v>
      </c>
      <c r="G11" s="365">
        <v>8216290</v>
      </c>
      <c r="H11" s="365">
        <v>8343824</v>
      </c>
      <c r="I11" s="365">
        <v>8470484</v>
      </c>
      <c r="J11" s="365">
        <v>8596213</v>
      </c>
      <c r="K11" s="365">
        <v>8720991</v>
      </c>
      <c r="L11" s="365">
        <v>8844780</v>
      </c>
    </row>
    <row r="12" spans="1:12" ht="15">
      <c r="A12" s="362" t="s">
        <v>554</v>
      </c>
      <c r="B12" s="367"/>
      <c r="C12" s="368"/>
      <c r="D12" s="368"/>
      <c r="E12" s="368"/>
      <c r="F12" s="368"/>
      <c r="G12" s="368"/>
      <c r="H12" s="368"/>
      <c r="I12" s="368"/>
      <c r="J12" s="368"/>
      <c r="K12" s="368"/>
      <c r="L12" s="368"/>
    </row>
    <row r="13" spans="1:12" ht="15">
      <c r="A13" s="366" t="s">
        <v>555</v>
      </c>
      <c r="B13" s="369">
        <v>0.32445896771618443</v>
      </c>
      <c r="C13" s="369">
        <v>0.32139181711822495</v>
      </c>
      <c r="D13" s="369">
        <v>0.318083279959317</v>
      </c>
      <c r="E13" s="369">
        <v>0.31456329352688905</v>
      </c>
      <c r="F13" s="369">
        <v>0.3108638009277324</v>
      </c>
      <c r="G13" s="369">
        <v>0.30701510500377055</v>
      </c>
      <c r="H13" s="369">
        <v>0.3030459690490437</v>
      </c>
      <c r="I13" s="369">
        <v>0.29898705827635097</v>
      </c>
      <c r="J13" s="369">
        <v>0.29486504699881483</v>
      </c>
      <c r="K13" s="369">
        <v>0.29070043258084644</v>
      </c>
      <c r="L13" s="369">
        <v>0.28650923898111563</v>
      </c>
    </row>
    <row r="14" spans="1:12" ht="15">
      <c r="A14" s="366" t="s">
        <v>556</v>
      </c>
      <c r="B14" s="369">
        <v>0.6098416570811475</v>
      </c>
      <c r="C14" s="369">
        <v>0.6128982602417029</v>
      </c>
      <c r="D14" s="369">
        <v>0.6159140924992267</v>
      </c>
      <c r="E14" s="369">
        <v>0.6189176765982141</v>
      </c>
      <c r="F14" s="369">
        <v>0.6219024267466859</v>
      </c>
      <c r="G14" s="369">
        <v>0.6248602173471286</v>
      </c>
      <c r="H14" s="369">
        <v>0.627771825179551</v>
      </c>
      <c r="I14" s="369">
        <v>0.6306221913518747</v>
      </c>
      <c r="J14" s="369">
        <v>0.633393383980458</v>
      </c>
      <c r="K14" s="369">
        <v>0.6360760311017162</v>
      </c>
      <c r="L14" s="369">
        <v>0.6386621553531758</v>
      </c>
    </row>
    <row r="15" spans="1:12" ht="15">
      <c r="A15" s="366" t="s">
        <v>557</v>
      </c>
      <c r="B15" s="369">
        <v>0.06569937520266812</v>
      </c>
      <c r="C15" s="369">
        <v>0.0657099226400722</v>
      </c>
      <c r="D15" s="369">
        <v>0.06600262754145632</v>
      </c>
      <c r="E15" s="369">
        <v>0.0665190298748969</v>
      </c>
      <c r="F15" s="369">
        <v>0.0672337723255816</v>
      </c>
      <c r="G15" s="369">
        <v>0.06812467764910088</v>
      </c>
      <c r="H15" s="369">
        <v>0.06918220577140531</v>
      </c>
      <c r="I15" s="369">
        <v>0.07039075037177436</v>
      </c>
      <c r="J15" s="369">
        <v>0.07174156902072723</v>
      </c>
      <c r="K15" s="369">
        <v>0.07322353631743736</v>
      </c>
      <c r="L15" s="369">
        <v>0.07482860566570856</v>
      </c>
    </row>
    <row r="16" spans="1:12" ht="15">
      <c r="A16" s="326"/>
      <c r="B16" s="369"/>
      <c r="C16" s="370"/>
      <c r="D16" s="370"/>
      <c r="E16" s="370"/>
      <c r="F16" s="370"/>
      <c r="G16" s="370"/>
      <c r="H16" s="370"/>
      <c r="I16" s="370"/>
      <c r="J16" s="370"/>
      <c r="K16" s="370"/>
      <c r="L16" s="370"/>
    </row>
    <row r="17" spans="1:12" ht="15">
      <c r="A17" s="362" t="s">
        <v>558</v>
      </c>
      <c r="B17" s="369">
        <v>0.6397699114000289</v>
      </c>
      <c r="C17" s="369">
        <v>0.6315921660564667</v>
      </c>
      <c r="D17" s="369">
        <v>0.6236030514292146</v>
      </c>
      <c r="E17" s="369">
        <v>0.6157237671677863</v>
      </c>
      <c r="F17" s="369">
        <v>0.6079692842351959</v>
      </c>
      <c r="G17" s="369">
        <v>0.6003579236417768</v>
      </c>
      <c r="H17" s="369">
        <v>0.5929354582200098</v>
      </c>
      <c r="I17" s="369">
        <v>0.5857355064785849</v>
      </c>
      <c r="J17" s="369">
        <v>0.5787976718601988</v>
      </c>
      <c r="K17" s="369">
        <v>0.5721391014655102</v>
      </c>
      <c r="L17" s="369">
        <v>0.5657730642377062</v>
      </c>
    </row>
    <row r="18" spans="1:12" ht="15">
      <c r="A18" s="326"/>
      <c r="B18" s="369"/>
      <c r="C18" s="370"/>
      <c r="D18" s="370"/>
      <c r="E18" s="370"/>
      <c r="F18" s="370"/>
      <c r="G18" s="370"/>
      <c r="H18" s="370"/>
      <c r="I18" s="370"/>
      <c r="J18" s="370"/>
      <c r="K18" s="370"/>
      <c r="L18" s="370"/>
    </row>
    <row r="19" spans="1:12" ht="15">
      <c r="A19" s="362" t="s">
        <v>559</v>
      </c>
      <c r="B19" s="371">
        <v>23.60073407848628</v>
      </c>
      <c r="C19" s="371">
        <v>23.800138382676828</v>
      </c>
      <c r="D19" s="371">
        <v>24.013553952112886</v>
      </c>
      <c r="E19" s="371">
        <v>24.242242398339705</v>
      </c>
      <c r="F19" s="371">
        <v>24.481498064809895</v>
      </c>
      <c r="G19" s="371">
        <v>24.73015291571507</v>
      </c>
      <c r="H19" s="371">
        <v>24.98734712955023</v>
      </c>
      <c r="I19" s="371">
        <v>25.256832001533997</v>
      </c>
      <c r="J19" s="371">
        <v>25.53382044943902</v>
      </c>
      <c r="K19" s="371">
        <v>25.817129340131995</v>
      </c>
      <c r="L19" s="371">
        <v>26.107962273605843</v>
      </c>
    </row>
    <row r="20" spans="1:12" ht="15">
      <c r="A20" s="326"/>
      <c r="B20" s="369"/>
      <c r="C20" s="363"/>
      <c r="D20" s="363"/>
      <c r="E20" s="363"/>
      <c r="F20" s="363"/>
      <c r="G20" s="363"/>
      <c r="H20" s="363"/>
      <c r="I20" s="363"/>
      <c r="J20" s="363"/>
      <c r="K20" s="363"/>
      <c r="L20" s="363"/>
    </row>
    <row r="21" spans="1:12" ht="15">
      <c r="A21" s="362" t="s">
        <v>560</v>
      </c>
      <c r="B21" s="369">
        <v>0.9835528284687567</v>
      </c>
      <c r="C21" s="369">
        <v>0.9829740003416136</v>
      </c>
      <c r="D21" s="369">
        <v>0.982482062663709</v>
      </c>
      <c r="E21" s="369">
        <v>0.9820477020822449</v>
      </c>
      <c r="F21" s="369">
        <v>0.98165633314103</v>
      </c>
      <c r="G21" s="369">
        <v>0.9813023825757641</v>
      </c>
      <c r="H21" s="369">
        <v>0.9809690115727202</v>
      </c>
      <c r="I21" s="369">
        <v>0.9806546782804159</v>
      </c>
      <c r="J21" s="369">
        <v>0.9803532908406523</v>
      </c>
      <c r="K21" s="369">
        <v>0.9800649449903158</v>
      </c>
      <c r="L21" s="369">
        <v>0.9797880223491883</v>
      </c>
    </row>
    <row r="22" spans="1:12" ht="15">
      <c r="A22" s="326"/>
      <c r="B22" s="369"/>
      <c r="C22" s="370"/>
      <c r="D22" s="370"/>
      <c r="E22" s="370"/>
      <c r="F22" s="370"/>
      <c r="G22" s="370"/>
      <c r="H22" s="370"/>
      <c r="I22" s="370"/>
      <c r="J22" s="370"/>
      <c r="K22" s="370"/>
      <c r="L22" s="370"/>
    </row>
    <row r="23" spans="1:12" ht="15">
      <c r="A23" s="362" t="s">
        <v>561</v>
      </c>
      <c r="B23" s="369">
        <v>0.20248901013621437</v>
      </c>
      <c r="C23" s="369">
        <v>0.20445424911332016</v>
      </c>
      <c r="D23" s="369">
        <v>0.2075010907517619</v>
      </c>
      <c r="E23" s="369">
        <v>0.21146469166533827</v>
      </c>
      <c r="F23" s="369">
        <v>0.2162804807923315</v>
      </c>
      <c r="G23" s="369">
        <v>0.22189356985632425</v>
      </c>
      <c r="H23" s="369">
        <v>0.22828947696779675</v>
      </c>
      <c r="I23" s="369">
        <v>0.23543076003882699</v>
      </c>
      <c r="J23" s="369">
        <v>0.2433030627092793</v>
      </c>
      <c r="K23" s="369">
        <v>0.2518865750124855</v>
      </c>
      <c r="L23" s="369">
        <v>0.26117344743162246</v>
      </c>
    </row>
    <row r="24" spans="1:12" ht="15">
      <c r="A24" s="326"/>
      <c r="B24" s="369"/>
      <c r="C24" s="370"/>
      <c r="D24" s="370"/>
      <c r="E24" s="370"/>
      <c r="F24" s="370"/>
      <c r="G24" s="370"/>
      <c r="H24" s="370"/>
      <c r="I24" s="370"/>
      <c r="J24" s="370"/>
      <c r="K24" s="370"/>
      <c r="L24" s="370"/>
    </row>
    <row r="25" spans="1:12" ht="15">
      <c r="A25" s="362" t="s">
        <v>562</v>
      </c>
      <c r="B25" s="369">
        <v>0.4372967942692915</v>
      </c>
      <c r="C25" s="369">
        <v>0.4300451228476696</v>
      </c>
      <c r="D25" s="369">
        <v>0.42234914197065593</v>
      </c>
      <c r="E25" s="369">
        <v>0.4143125715720436</v>
      </c>
      <c r="F25" s="369">
        <v>0.40623029716866854</v>
      </c>
      <c r="G25" s="369">
        <v>0.3983122031041326</v>
      </c>
      <c r="H25" s="369">
        <v>0.3906597483070243</v>
      </c>
      <c r="I25" s="369">
        <v>0.38338884671972334</v>
      </c>
      <c r="J25" s="369">
        <v>0.37652134670580995</v>
      </c>
      <c r="K25" s="369">
        <v>0.3700420518525215</v>
      </c>
      <c r="L25" s="369">
        <v>0.3639407972165069</v>
      </c>
    </row>
    <row r="26" spans="1:12" ht="15">
      <c r="A26" s="326"/>
      <c r="B26" s="369"/>
      <c r="C26" s="370"/>
      <c r="D26" s="370"/>
      <c r="E26" s="370"/>
      <c r="F26" s="370"/>
      <c r="G26" s="370"/>
      <c r="H26" s="370"/>
      <c r="I26" s="370"/>
      <c r="J26" s="370"/>
      <c r="K26" s="370"/>
      <c r="L26" s="370"/>
    </row>
    <row r="27" spans="1:12" ht="15">
      <c r="A27" s="362" t="s">
        <v>563</v>
      </c>
      <c r="B27" s="369">
        <v>0.5112788740165793</v>
      </c>
      <c r="C27" s="369">
        <v>0.5119034181500776</v>
      </c>
      <c r="D27" s="369">
        <v>0.5124476613478934</v>
      </c>
      <c r="E27" s="369">
        <v>0.512943888373318</v>
      </c>
      <c r="F27" s="369">
        <v>0.5133983867780988</v>
      </c>
      <c r="G27" s="369">
        <v>0.5138118023415594</v>
      </c>
      <c r="H27" s="369">
        <v>0.5141838931129371</v>
      </c>
      <c r="I27" s="369">
        <v>0.5145090798331133</v>
      </c>
      <c r="J27" s="369">
        <v>0.5147781907405725</v>
      </c>
      <c r="K27" s="369">
        <v>0.51498265263099</v>
      </c>
      <c r="L27" s="369">
        <v>0.515110620974852</v>
      </c>
    </row>
    <row r="28" spans="1:6" ht="15">
      <c r="A28" s="330" t="s">
        <v>526</v>
      </c>
      <c r="B28" s="372"/>
      <c r="C28" s="373"/>
      <c r="D28" s="373"/>
      <c r="E28" s="373"/>
      <c r="F28" s="373"/>
    </row>
    <row r="29" spans="1:2" ht="15">
      <c r="A29" s="374" t="s">
        <v>564</v>
      </c>
      <c r="B29" s="375"/>
    </row>
    <row r="30" spans="1:2" ht="15">
      <c r="A30" s="374" t="s">
        <v>565</v>
      </c>
      <c r="B30" s="375"/>
    </row>
    <row r="31" spans="1:2" ht="15">
      <c r="A31" s="374" t="s">
        <v>566</v>
      </c>
      <c r="B31" s="375"/>
    </row>
    <row r="32" spans="1:2" ht="15">
      <c r="A32" s="374" t="s">
        <v>567</v>
      </c>
      <c r="B32" s="375"/>
    </row>
    <row r="33" spans="1:2" ht="15">
      <c r="A33" s="376" t="s">
        <v>568</v>
      </c>
      <c r="B33" s="317"/>
    </row>
    <row r="35" ht="15">
      <c r="A35" s="377" t="s">
        <v>39</v>
      </c>
    </row>
    <row r="36" spans="1:12" s="361" customFormat="1" ht="30.75" customHeight="1">
      <c r="A36" s="618" t="s">
        <v>569</v>
      </c>
      <c r="B36" s="615">
        <v>2010</v>
      </c>
      <c r="C36" s="615">
        <v>2011</v>
      </c>
      <c r="D36" s="615">
        <v>2012</v>
      </c>
      <c r="E36" s="615">
        <v>2013</v>
      </c>
      <c r="F36" s="615">
        <v>2014</v>
      </c>
      <c r="G36" s="615">
        <v>2015</v>
      </c>
      <c r="H36" s="615">
        <v>2016</v>
      </c>
      <c r="I36" s="615">
        <v>2017</v>
      </c>
      <c r="J36" s="615">
        <v>2018</v>
      </c>
      <c r="K36" s="615">
        <v>2019</v>
      </c>
      <c r="L36" s="615">
        <v>2020</v>
      </c>
    </row>
    <row r="37" spans="1:12" s="361" customFormat="1" ht="30.75" customHeight="1">
      <c r="A37" s="618" t="s">
        <v>551</v>
      </c>
      <c r="B37" s="615"/>
      <c r="C37" s="615"/>
      <c r="D37" s="615"/>
      <c r="E37" s="615"/>
      <c r="F37" s="615"/>
      <c r="G37" s="615"/>
      <c r="H37" s="615"/>
      <c r="I37" s="615"/>
      <c r="J37" s="615"/>
      <c r="K37" s="615"/>
      <c r="L37" s="615"/>
    </row>
    <row r="38" spans="1:12" ht="15">
      <c r="A38" s="362" t="s">
        <v>552</v>
      </c>
      <c r="B38" s="363"/>
      <c r="C38" s="363"/>
      <c r="D38" s="363"/>
      <c r="E38" s="363"/>
      <c r="F38" s="363"/>
      <c r="G38" s="363"/>
      <c r="H38" s="363"/>
      <c r="I38" s="363"/>
      <c r="J38" s="363"/>
      <c r="K38" s="363"/>
      <c r="L38" s="363"/>
    </row>
    <row r="39" spans="1:12" ht="15">
      <c r="A39" s="364" t="s">
        <v>553</v>
      </c>
      <c r="B39" s="365">
        <v>739520</v>
      </c>
      <c r="C39" s="365">
        <v>753493</v>
      </c>
      <c r="D39" s="365">
        <v>767695</v>
      </c>
      <c r="E39" s="365">
        <v>781919</v>
      </c>
      <c r="F39" s="365">
        <v>796169</v>
      </c>
      <c r="G39" s="365">
        <v>810412</v>
      </c>
      <c r="H39" s="365">
        <v>824646</v>
      </c>
      <c r="I39" s="365">
        <v>838859</v>
      </c>
      <c r="J39" s="365">
        <v>853070</v>
      </c>
      <c r="K39" s="365">
        <v>867239</v>
      </c>
      <c r="L39" s="365">
        <v>881394</v>
      </c>
    </row>
    <row r="40" spans="1:12" ht="15">
      <c r="A40" s="364" t="s">
        <v>0</v>
      </c>
      <c r="B40" s="365">
        <v>350085</v>
      </c>
      <c r="C40" s="365">
        <v>357141</v>
      </c>
      <c r="D40" s="365">
        <v>364274</v>
      </c>
      <c r="E40" s="365">
        <v>371452</v>
      </c>
      <c r="F40" s="365">
        <v>378664</v>
      </c>
      <c r="G40" s="365">
        <v>385898</v>
      </c>
      <c r="H40" s="365">
        <v>393150</v>
      </c>
      <c r="I40" s="365">
        <v>400403</v>
      </c>
      <c r="J40" s="365">
        <v>407682</v>
      </c>
      <c r="K40" s="365">
        <v>414953</v>
      </c>
      <c r="L40" s="365">
        <v>422235</v>
      </c>
    </row>
    <row r="41" spans="1:12" ht="15">
      <c r="A41" s="366" t="s">
        <v>1</v>
      </c>
      <c r="B41" s="365">
        <v>389435</v>
      </c>
      <c r="C41" s="365">
        <v>396352</v>
      </c>
      <c r="D41" s="365">
        <v>403421</v>
      </c>
      <c r="E41" s="365">
        <v>410467</v>
      </c>
      <c r="F41" s="365">
        <v>417505</v>
      </c>
      <c r="G41" s="365">
        <v>424514</v>
      </c>
      <c r="H41" s="365">
        <v>431496</v>
      </c>
      <c r="I41" s="365">
        <v>438456</v>
      </c>
      <c r="J41" s="365">
        <v>445388</v>
      </c>
      <c r="K41" s="365">
        <v>452286</v>
      </c>
      <c r="L41" s="365">
        <v>459159</v>
      </c>
    </row>
    <row r="42" spans="1:12" ht="15">
      <c r="A42" s="362" t="s">
        <v>554</v>
      </c>
      <c r="B42" s="367"/>
      <c r="C42" s="368"/>
      <c r="D42" s="368"/>
      <c r="E42" s="368"/>
      <c r="F42" s="368"/>
      <c r="G42" s="368"/>
      <c r="H42" s="368"/>
      <c r="I42" s="368"/>
      <c r="J42" s="368"/>
      <c r="K42" s="368"/>
      <c r="L42" s="368"/>
    </row>
    <row r="43" spans="1:12" ht="15">
      <c r="A43" s="366" t="s">
        <v>555</v>
      </c>
      <c r="B43" s="369">
        <v>0.31467438338381654</v>
      </c>
      <c r="C43" s="369">
        <v>0.3101780640297919</v>
      </c>
      <c r="D43" s="369">
        <v>0.30574512013234423</v>
      </c>
      <c r="E43" s="369">
        <v>0.30129975099722606</v>
      </c>
      <c r="F43" s="369">
        <v>0.2968703880708744</v>
      </c>
      <c r="G43" s="369">
        <v>0.2924845634072546</v>
      </c>
      <c r="H43" s="369">
        <v>0.28813697028785684</v>
      </c>
      <c r="I43" s="369">
        <v>0.28383315908871454</v>
      </c>
      <c r="J43" s="369">
        <v>0.27957143024605247</v>
      </c>
      <c r="K43" s="369">
        <v>0.27535316100867235</v>
      </c>
      <c r="L43" s="369">
        <v>0.27118519073195413</v>
      </c>
    </row>
    <row r="44" spans="1:12" ht="15">
      <c r="A44" s="366" t="s">
        <v>556</v>
      </c>
      <c r="B44" s="369">
        <v>0.6060295867589788</v>
      </c>
      <c r="C44" s="369">
        <v>0.6110182841778224</v>
      </c>
      <c r="D44" s="369">
        <v>0.6156741935273774</v>
      </c>
      <c r="E44" s="369">
        <v>0.6201243351293421</v>
      </c>
      <c r="F44" s="369">
        <v>0.6243636715320491</v>
      </c>
      <c r="G44" s="369">
        <v>0.628407526048479</v>
      </c>
      <c r="H44" s="369">
        <v>0.6322591754522546</v>
      </c>
      <c r="I44" s="369">
        <v>0.6359412010838532</v>
      </c>
      <c r="J44" s="369">
        <v>0.6394504554139754</v>
      </c>
      <c r="K44" s="369">
        <v>0.6428066542210394</v>
      </c>
      <c r="L44" s="369">
        <v>0.6459903289561763</v>
      </c>
    </row>
    <row r="45" spans="1:12" ht="15">
      <c r="A45" s="366" t="s">
        <v>557</v>
      </c>
      <c r="B45" s="369">
        <v>0.07929602985720467</v>
      </c>
      <c r="C45" s="369">
        <v>0.07880365179238559</v>
      </c>
      <c r="D45" s="369">
        <v>0.07858068634027837</v>
      </c>
      <c r="E45" s="369">
        <v>0.07857591387343191</v>
      </c>
      <c r="F45" s="369">
        <v>0.0787659403970765</v>
      </c>
      <c r="G45" s="369">
        <v>0.07910791054426637</v>
      </c>
      <c r="H45" s="369">
        <v>0.07960385425988849</v>
      </c>
      <c r="I45" s="369">
        <v>0.08022563982743226</v>
      </c>
      <c r="J45" s="369">
        <v>0.0809781143399721</v>
      </c>
      <c r="K45" s="369">
        <v>0.08184018477028823</v>
      </c>
      <c r="L45" s="369">
        <v>0.0828244803118696</v>
      </c>
    </row>
    <row r="46" spans="1:12" ht="15">
      <c r="A46" s="326"/>
      <c r="B46" s="369"/>
      <c r="C46" s="370"/>
      <c r="D46" s="370"/>
      <c r="E46" s="370"/>
      <c r="F46" s="370"/>
      <c r="G46" s="370"/>
      <c r="H46" s="370"/>
      <c r="I46" s="370"/>
      <c r="J46" s="370"/>
      <c r="K46" s="370"/>
      <c r="L46" s="370"/>
    </row>
    <row r="47" spans="1:12" ht="15">
      <c r="A47" s="362" t="s">
        <v>558</v>
      </c>
      <c r="B47" s="369">
        <v>0.650084454371211</v>
      </c>
      <c r="C47" s="369">
        <v>0.6366122355005887</v>
      </c>
      <c r="D47" s="369">
        <v>0.6242356923727918</v>
      </c>
      <c r="E47" s="369">
        <v>0.6125798381891039</v>
      </c>
      <c r="F47" s="369">
        <v>0.6016306610956771</v>
      </c>
      <c r="G47" s="369">
        <v>0.5913240350384571</v>
      </c>
      <c r="H47" s="369">
        <v>0.5816298739906788</v>
      </c>
      <c r="I47" s="369">
        <v>0.5724724208710974</v>
      </c>
      <c r="J47" s="369">
        <v>0.5638428146127561</v>
      </c>
      <c r="K47" s="369">
        <v>0.5556777351843248</v>
      </c>
      <c r="L47" s="369">
        <v>0.5480107908362195</v>
      </c>
    </row>
    <row r="48" spans="1:12" ht="15">
      <c r="A48" s="326"/>
      <c r="B48" s="369"/>
      <c r="C48" s="370"/>
      <c r="D48" s="370"/>
      <c r="E48" s="370"/>
      <c r="F48" s="370"/>
      <c r="G48" s="370"/>
      <c r="H48" s="370"/>
      <c r="I48" s="370"/>
      <c r="J48" s="370"/>
      <c r="K48" s="370"/>
      <c r="L48" s="370"/>
    </row>
    <row r="49" spans="1:12" ht="15">
      <c r="A49" s="362" t="s">
        <v>559</v>
      </c>
      <c r="B49" s="371">
        <v>23.437252410494057</v>
      </c>
      <c r="C49" s="371">
        <v>23.698228932278436</v>
      </c>
      <c r="D49" s="371">
        <v>23.97439610114423</v>
      </c>
      <c r="E49" s="371">
        <v>24.273114269631296</v>
      </c>
      <c r="F49" s="371">
        <v>24.58597611202636</v>
      </c>
      <c r="G49" s="371">
        <v>24.91007387508395</v>
      </c>
      <c r="H49" s="371">
        <v>25.248275862068965</v>
      </c>
      <c r="I49" s="371">
        <v>25.59508013662638</v>
      </c>
      <c r="J49" s="371">
        <v>25.948201252987147</v>
      </c>
      <c r="K49" s="371">
        <v>26.310554803788904</v>
      </c>
      <c r="L49" s="371">
        <v>26.67760985521971</v>
      </c>
    </row>
    <row r="50" spans="1:12" ht="15">
      <c r="A50" s="326"/>
      <c r="B50" s="369"/>
      <c r="C50" s="363"/>
      <c r="D50" s="363"/>
      <c r="E50" s="363"/>
      <c r="F50" s="363"/>
      <c r="G50" s="363"/>
      <c r="H50" s="363"/>
      <c r="I50" s="363"/>
      <c r="J50" s="363"/>
      <c r="K50" s="363"/>
      <c r="L50" s="363"/>
    </row>
    <row r="51" spans="1:12" ht="15">
      <c r="A51" s="362" t="s">
        <v>560</v>
      </c>
      <c r="B51" s="369">
        <v>0.8989561801070782</v>
      </c>
      <c r="C51" s="369">
        <v>0.9010702607782981</v>
      </c>
      <c r="D51" s="369">
        <v>0.9029624139546528</v>
      </c>
      <c r="E51" s="369">
        <v>0.9049497279927498</v>
      </c>
      <c r="F51" s="369">
        <v>0.9069687788170202</v>
      </c>
      <c r="G51" s="369">
        <v>0.9090348021502236</v>
      </c>
      <c r="H51" s="369">
        <v>0.9111324322821069</v>
      </c>
      <c r="I51" s="369">
        <v>0.9132113598627912</v>
      </c>
      <c r="J51" s="369">
        <v>0.9153412305675052</v>
      </c>
      <c r="K51" s="369">
        <v>0.917457095731462</v>
      </c>
      <c r="L51" s="369">
        <v>0.91958341228202</v>
      </c>
    </row>
    <row r="52" spans="1:12" ht="15">
      <c r="A52" s="326"/>
      <c r="B52" s="369"/>
      <c r="C52" s="370"/>
      <c r="D52" s="370"/>
      <c r="E52" s="370"/>
      <c r="F52" s="370"/>
      <c r="G52" s="370"/>
      <c r="H52" s="370"/>
      <c r="I52" s="370"/>
      <c r="J52" s="370"/>
      <c r="K52" s="370"/>
      <c r="L52" s="370"/>
    </row>
    <row r="53" spans="1:12" ht="15">
      <c r="A53" s="362" t="s">
        <v>561</v>
      </c>
      <c r="B53" s="369">
        <v>0.251993915121096</v>
      </c>
      <c r="C53" s="369">
        <v>0.2540593966206994</v>
      </c>
      <c r="D53" s="369">
        <v>0.2570137057502801</v>
      </c>
      <c r="E53" s="369">
        <v>0.2607898400624809</v>
      </c>
      <c r="F53" s="369">
        <v>0.265320973603713</v>
      </c>
      <c r="G53" s="369">
        <v>0.27046866891951754</v>
      </c>
      <c r="H53" s="369">
        <v>0.2762708797151647</v>
      </c>
      <c r="I53" s="369">
        <v>0.28265069551777433</v>
      </c>
      <c r="J53" s="369">
        <v>0.28965089268493127</v>
      </c>
      <c r="K53" s="369">
        <v>0.2972189767878156</v>
      </c>
      <c r="L53" s="369">
        <v>0.3054166788692207</v>
      </c>
    </row>
    <row r="54" spans="1:12" ht="15">
      <c r="A54" s="326"/>
      <c r="B54" s="369"/>
      <c r="C54" s="370"/>
      <c r="D54" s="370"/>
      <c r="E54" s="370"/>
      <c r="F54" s="370"/>
      <c r="G54" s="370"/>
      <c r="H54" s="370"/>
      <c r="I54" s="370"/>
      <c r="J54" s="370"/>
      <c r="K54" s="370"/>
      <c r="L54" s="370"/>
    </row>
    <row r="55" spans="1:12" ht="15">
      <c r="A55" s="362" t="s">
        <v>562</v>
      </c>
      <c r="B55" s="369">
        <v>0.39541842169999347</v>
      </c>
      <c r="C55" s="369">
        <v>0.3891118829927829</v>
      </c>
      <c r="D55" s="369">
        <v>0.38327703840565064</v>
      </c>
      <c r="E55" s="369">
        <v>0.37723000598912526</v>
      </c>
      <c r="F55" s="369">
        <v>0.37106316057263117</v>
      </c>
      <c r="G55" s="369">
        <v>0.3645481001911386</v>
      </c>
      <c r="H55" s="369">
        <v>0.3573129509556469</v>
      </c>
      <c r="I55" s="369">
        <v>0.3499614319273518</v>
      </c>
      <c r="J55" s="369">
        <v>0.34311659318447263</v>
      </c>
      <c r="K55" s="369">
        <v>0.33672984777169995</v>
      </c>
      <c r="L55" s="369">
        <v>0.33080365342550383</v>
      </c>
    </row>
    <row r="56" spans="1:12" ht="15">
      <c r="A56" s="326"/>
      <c r="B56" s="369"/>
      <c r="C56" s="370"/>
      <c r="D56" s="370"/>
      <c r="E56" s="370"/>
      <c r="F56" s="370"/>
      <c r="G56" s="370"/>
      <c r="H56" s="370"/>
      <c r="I56" s="370"/>
      <c r="J56" s="370"/>
      <c r="K56" s="370"/>
      <c r="L56" s="370"/>
    </row>
    <row r="57" spans="1:12" ht="15">
      <c r="A57" s="362" t="s">
        <v>563</v>
      </c>
      <c r="B57" s="369">
        <v>0.5114820188221397</v>
      </c>
      <c r="C57" s="369">
        <v>0.5135409938640401</v>
      </c>
      <c r="D57" s="369">
        <v>0.5151789321825091</v>
      </c>
      <c r="E57" s="369">
        <v>0.5166091305756614</v>
      </c>
      <c r="F57" s="369">
        <v>0.5178261338187566</v>
      </c>
      <c r="G57" s="369">
        <v>0.5188497905840561</v>
      </c>
      <c r="H57" s="369">
        <v>0.519694272948069</v>
      </c>
      <c r="I57" s="369">
        <v>0.5203897312387104</v>
      </c>
      <c r="J57" s="369">
        <v>0.5209592535048093</v>
      </c>
      <c r="K57" s="369">
        <v>0.5214178639179634</v>
      </c>
      <c r="L57" s="369">
        <v>0.521727767505374</v>
      </c>
    </row>
    <row r="58" spans="1:2" ht="15">
      <c r="A58" s="330" t="s">
        <v>526</v>
      </c>
      <c r="B58" s="378"/>
    </row>
    <row r="59" spans="1:2" ht="15">
      <c r="A59" s="374" t="s">
        <v>564</v>
      </c>
      <c r="B59" s="375"/>
    </row>
    <row r="60" spans="1:2" ht="15">
      <c r="A60" s="374" t="s">
        <v>565</v>
      </c>
      <c r="B60" s="375"/>
    </row>
    <row r="61" spans="1:2" ht="15">
      <c r="A61" s="374" t="s">
        <v>566</v>
      </c>
      <c r="B61" s="375"/>
    </row>
    <row r="62" spans="1:2" ht="15">
      <c r="A62" s="374" t="s">
        <v>567</v>
      </c>
      <c r="B62" s="375"/>
    </row>
    <row r="63" spans="1:2" ht="15">
      <c r="A63" s="376" t="s">
        <v>568</v>
      </c>
      <c r="B63" s="317"/>
    </row>
    <row r="65" ht="15">
      <c r="A65" s="377" t="s">
        <v>39</v>
      </c>
    </row>
    <row r="66" spans="1:12" s="361" customFormat="1" ht="35.25" customHeight="1">
      <c r="A66" s="618" t="s">
        <v>570</v>
      </c>
      <c r="B66" s="615">
        <v>2010</v>
      </c>
      <c r="C66" s="615">
        <v>2011</v>
      </c>
      <c r="D66" s="615">
        <v>2012</v>
      </c>
      <c r="E66" s="615">
        <v>2013</v>
      </c>
      <c r="F66" s="615">
        <v>2014</v>
      </c>
      <c r="G66" s="615">
        <v>2015</v>
      </c>
      <c r="H66" s="615">
        <v>2016</v>
      </c>
      <c r="I66" s="615">
        <v>2017</v>
      </c>
      <c r="J66" s="615">
        <v>2018</v>
      </c>
      <c r="K66" s="615">
        <v>2019</v>
      </c>
      <c r="L66" s="615">
        <v>2020</v>
      </c>
    </row>
    <row r="67" spans="1:12" s="361" customFormat="1" ht="35.25" customHeight="1">
      <c r="A67" s="618" t="s">
        <v>551</v>
      </c>
      <c r="B67" s="615"/>
      <c r="C67" s="615"/>
      <c r="D67" s="615"/>
      <c r="E67" s="615"/>
      <c r="F67" s="615"/>
      <c r="G67" s="615"/>
      <c r="H67" s="615"/>
      <c r="I67" s="615"/>
      <c r="J67" s="615"/>
      <c r="K67" s="615"/>
      <c r="L67" s="615"/>
    </row>
    <row r="68" spans="1:12" ht="15">
      <c r="A68" s="362" t="s">
        <v>552</v>
      </c>
      <c r="B68" s="363"/>
      <c r="C68" s="363"/>
      <c r="D68" s="363"/>
      <c r="E68" s="363"/>
      <c r="F68" s="363"/>
      <c r="G68" s="363"/>
      <c r="H68" s="363"/>
      <c r="I68" s="363"/>
      <c r="J68" s="363"/>
      <c r="K68" s="363"/>
      <c r="L68" s="363"/>
    </row>
    <row r="69" spans="1:12" ht="15">
      <c r="A69" s="364" t="s">
        <v>553</v>
      </c>
      <c r="B69" s="365">
        <v>191631</v>
      </c>
      <c r="C69" s="365">
        <v>193689</v>
      </c>
      <c r="D69" s="365">
        <v>195719</v>
      </c>
      <c r="E69" s="365">
        <v>197708</v>
      </c>
      <c r="F69" s="365">
        <v>199646</v>
      </c>
      <c r="G69" s="365">
        <v>201533</v>
      </c>
      <c r="H69" s="365">
        <v>203344</v>
      </c>
      <c r="I69" s="365">
        <v>205094</v>
      </c>
      <c r="J69" s="365">
        <v>206771</v>
      </c>
      <c r="K69" s="365">
        <v>208384</v>
      </c>
      <c r="L69" s="365">
        <v>209933</v>
      </c>
    </row>
    <row r="70" spans="1:12" ht="15">
      <c r="A70" s="364" t="s">
        <v>0</v>
      </c>
      <c r="B70" s="379">
        <v>93867</v>
      </c>
      <c r="C70" s="379">
        <v>94829</v>
      </c>
      <c r="D70" s="379">
        <v>95780</v>
      </c>
      <c r="E70" s="379">
        <v>96714</v>
      </c>
      <c r="F70" s="379">
        <v>97628</v>
      </c>
      <c r="G70" s="379">
        <v>98512</v>
      </c>
      <c r="H70" s="379">
        <v>99360</v>
      </c>
      <c r="I70" s="379">
        <v>100180</v>
      </c>
      <c r="J70" s="379">
        <v>100960</v>
      </c>
      <c r="K70" s="379">
        <v>101709</v>
      </c>
      <c r="L70" s="379">
        <v>102429</v>
      </c>
    </row>
    <row r="71" spans="1:12" ht="15">
      <c r="A71" s="366" t="s">
        <v>1</v>
      </c>
      <c r="B71" s="379">
        <v>97764</v>
      </c>
      <c r="C71" s="379">
        <v>98860</v>
      </c>
      <c r="D71" s="379">
        <v>99939</v>
      </c>
      <c r="E71" s="379">
        <v>100994</v>
      </c>
      <c r="F71" s="379">
        <v>102018</v>
      </c>
      <c r="G71" s="379">
        <v>103021</v>
      </c>
      <c r="H71" s="379">
        <v>103984</v>
      </c>
      <c r="I71" s="379">
        <v>104914</v>
      </c>
      <c r="J71" s="379">
        <v>105811</v>
      </c>
      <c r="K71" s="379">
        <v>106675</v>
      </c>
      <c r="L71" s="379">
        <v>107504</v>
      </c>
    </row>
    <row r="72" spans="1:12" ht="15">
      <c r="A72" s="362" t="s">
        <v>554</v>
      </c>
      <c r="B72" s="380"/>
      <c r="C72" s="381"/>
      <c r="D72" s="381"/>
      <c r="E72" s="381"/>
      <c r="F72" s="381"/>
      <c r="G72" s="381"/>
      <c r="H72" s="381"/>
      <c r="I72" s="381"/>
      <c r="J72" s="381"/>
      <c r="K72" s="381"/>
      <c r="L72" s="381"/>
    </row>
    <row r="73" spans="1:12" ht="15">
      <c r="A73" s="366" t="s">
        <v>555</v>
      </c>
      <c r="B73" s="382">
        <v>0.3593886166643184</v>
      </c>
      <c r="C73" s="382">
        <v>0.3589930249007429</v>
      </c>
      <c r="D73" s="382">
        <v>0.3581052427204308</v>
      </c>
      <c r="E73" s="382">
        <v>0.3567584518582961</v>
      </c>
      <c r="F73" s="382">
        <v>0.3550083648057061</v>
      </c>
      <c r="G73" s="382">
        <v>0.3529099452695092</v>
      </c>
      <c r="H73" s="382">
        <v>0.3504947281454088</v>
      </c>
      <c r="I73" s="382">
        <v>0.3478063717124831</v>
      </c>
      <c r="J73" s="382">
        <v>0.344840427332653</v>
      </c>
      <c r="K73" s="382">
        <v>0.34160012285012287</v>
      </c>
      <c r="L73" s="382">
        <v>0.3380554748419734</v>
      </c>
    </row>
    <row r="74" spans="1:12" ht="15">
      <c r="A74" s="366" t="s">
        <v>556</v>
      </c>
      <c r="B74" s="382">
        <v>0.5464982179292495</v>
      </c>
      <c r="C74" s="382">
        <v>0.5475736877158744</v>
      </c>
      <c r="D74" s="382">
        <v>0.5489502807596606</v>
      </c>
      <c r="E74" s="382">
        <v>0.5506453962409209</v>
      </c>
      <c r="F74" s="382">
        <v>0.5526081163659677</v>
      </c>
      <c r="G74" s="382">
        <v>0.5548123632357976</v>
      </c>
      <c r="H74" s="382">
        <v>0.5572527342827918</v>
      </c>
      <c r="I74" s="382">
        <v>0.5598701083405658</v>
      </c>
      <c r="J74" s="382">
        <v>0.562651435646198</v>
      </c>
      <c r="K74" s="382">
        <v>0.5656000460687961</v>
      </c>
      <c r="L74" s="382">
        <v>0.5687338341280314</v>
      </c>
    </row>
    <row r="75" spans="1:12" ht="15">
      <c r="A75" s="366" t="s">
        <v>557</v>
      </c>
      <c r="B75" s="382">
        <v>0.09411316540643215</v>
      </c>
      <c r="C75" s="382">
        <v>0.09343328738338263</v>
      </c>
      <c r="D75" s="382">
        <v>0.09294447651990864</v>
      </c>
      <c r="E75" s="382">
        <v>0.09259615190078298</v>
      </c>
      <c r="F75" s="382">
        <v>0.09238351882832614</v>
      </c>
      <c r="G75" s="382">
        <v>0.09227769149469317</v>
      </c>
      <c r="H75" s="382">
        <v>0.0922525375717995</v>
      </c>
      <c r="I75" s="382">
        <v>0.09232351994695115</v>
      </c>
      <c r="J75" s="382">
        <v>0.092508137021149</v>
      </c>
      <c r="K75" s="382">
        <v>0.09279983108108109</v>
      </c>
      <c r="L75" s="382">
        <v>0.09321069102999528</v>
      </c>
    </row>
    <row r="76" spans="1:12" ht="15">
      <c r="A76" s="326"/>
      <c r="B76" s="382"/>
      <c r="C76" s="383"/>
      <c r="D76" s="383"/>
      <c r="E76" s="383"/>
      <c r="F76" s="383"/>
      <c r="G76" s="383"/>
      <c r="H76" s="383"/>
      <c r="I76" s="383"/>
      <c r="J76" s="383"/>
      <c r="K76" s="383"/>
      <c r="L76" s="383"/>
    </row>
    <row r="77" spans="1:12" ht="15">
      <c r="A77" s="362" t="s">
        <v>558</v>
      </c>
      <c r="B77" s="382">
        <v>0.8298321333766209</v>
      </c>
      <c r="C77" s="382">
        <v>0.826238225893135</v>
      </c>
      <c r="D77" s="382">
        <v>0.8216586001489203</v>
      </c>
      <c r="E77" s="382">
        <v>0.8160507775542635</v>
      </c>
      <c r="F77" s="382">
        <v>0.8096006381088773</v>
      </c>
      <c r="G77" s="382">
        <v>0.8024111686476528</v>
      </c>
      <c r="H77" s="382">
        <v>0.794517888345659</v>
      </c>
      <c r="I77" s="382">
        <v>0.7861285771515162</v>
      </c>
      <c r="J77" s="382">
        <v>0.7772992951693313</v>
      </c>
      <c r="K77" s="382">
        <v>0.7680338022433015</v>
      </c>
      <c r="L77" s="382">
        <v>0.7582917350665014</v>
      </c>
    </row>
    <row r="78" spans="1:12" ht="15">
      <c r="A78" s="326"/>
      <c r="B78" s="382"/>
      <c r="C78" s="383"/>
      <c r="D78" s="383"/>
      <c r="E78" s="383"/>
      <c r="F78" s="383"/>
      <c r="G78" s="383"/>
      <c r="H78" s="383"/>
      <c r="I78" s="383"/>
      <c r="J78" s="383"/>
      <c r="K78" s="383"/>
      <c r="L78" s="383"/>
    </row>
    <row r="79" spans="1:12" ht="15">
      <c r="A79" s="362" t="s">
        <v>559</v>
      </c>
      <c r="B79" s="384">
        <v>21.73246797033041</v>
      </c>
      <c r="C79" s="384">
        <v>21.713692256563643</v>
      </c>
      <c r="D79" s="384">
        <v>21.72365837696335</v>
      </c>
      <c r="E79" s="384">
        <v>21.75933075933076</v>
      </c>
      <c r="F79" s="384">
        <v>21.821779044001268</v>
      </c>
      <c r="G79" s="384">
        <v>21.907857811038355</v>
      </c>
      <c r="H79" s="384">
        <v>22.016720257234727</v>
      </c>
      <c r="I79" s="384">
        <v>22.15082382762991</v>
      </c>
      <c r="J79" s="384">
        <v>22.305807055885108</v>
      </c>
      <c r="K79" s="384">
        <v>22.478314364810828</v>
      </c>
      <c r="L79" s="384">
        <v>22.667221549636803</v>
      </c>
    </row>
    <row r="80" spans="1:12" ht="15">
      <c r="A80" s="326"/>
      <c r="B80" s="382"/>
      <c r="C80" s="385"/>
      <c r="D80" s="385"/>
      <c r="E80" s="385"/>
      <c r="F80" s="385"/>
      <c r="G80" s="385"/>
      <c r="H80" s="385"/>
      <c r="I80" s="385"/>
      <c r="J80" s="385"/>
      <c r="K80" s="385"/>
      <c r="L80" s="385"/>
    </row>
    <row r="81" spans="1:12" ht="15">
      <c r="A81" s="362" t="s">
        <v>560</v>
      </c>
      <c r="B81" s="382">
        <v>0.9601387013624647</v>
      </c>
      <c r="C81" s="382">
        <v>0.9592251669026907</v>
      </c>
      <c r="D81" s="382">
        <v>0.9583846146149151</v>
      </c>
      <c r="E81" s="382">
        <v>0.9576212448264253</v>
      </c>
      <c r="F81" s="382">
        <v>0.9569683781293498</v>
      </c>
      <c r="G81" s="382">
        <v>0.9562322244979179</v>
      </c>
      <c r="H81" s="382">
        <v>0.9555316202492691</v>
      </c>
      <c r="I81" s="382">
        <v>0.9548773280972987</v>
      </c>
      <c r="J81" s="382">
        <v>0.9541541049607318</v>
      </c>
      <c r="K81" s="382">
        <v>0.9534473869228967</v>
      </c>
      <c r="L81" s="382">
        <v>0.9527924542342611</v>
      </c>
    </row>
    <row r="82" spans="1:12" ht="15">
      <c r="A82" s="326"/>
      <c r="B82" s="382"/>
      <c r="C82" s="383"/>
      <c r="D82" s="383"/>
      <c r="E82" s="383"/>
      <c r="F82" s="383"/>
      <c r="G82" s="383"/>
      <c r="H82" s="383"/>
      <c r="I82" s="383"/>
      <c r="J82" s="383"/>
      <c r="K82" s="383"/>
      <c r="L82" s="383"/>
    </row>
    <row r="83" spans="1:12" ht="15">
      <c r="A83" s="362" t="s">
        <v>561</v>
      </c>
      <c r="B83" s="382">
        <v>0.2618701902134456</v>
      </c>
      <c r="C83" s="382">
        <v>0.26026491018653014</v>
      </c>
      <c r="D83" s="382">
        <v>0.2595451432484876</v>
      </c>
      <c r="E83" s="382">
        <v>0.25954858649729207</v>
      </c>
      <c r="F83" s="382">
        <v>0.2602291325695581</v>
      </c>
      <c r="G83" s="382">
        <v>0.26147659688145886</v>
      </c>
      <c r="H83" s="382">
        <v>0.2632066338342383</v>
      </c>
      <c r="I83" s="382">
        <v>0.2654451656316151</v>
      </c>
      <c r="J83" s="382">
        <v>0.2682636074218476</v>
      </c>
      <c r="K83" s="382">
        <v>0.2716621712744437</v>
      </c>
      <c r="L83" s="382">
        <v>0.2757260212205329</v>
      </c>
    </row>
    <row r="84" spans="1:12" ht="15">
      <c r="A84" s="326"/>
      <c r="B84" s="382"/>
      <c r="C84" s="383"/>
      <c r="D84" s="383"/>
      <c r="E84" s="383"/>
      <c r="F84" s="383"/>
      <c r="G84" s="383"/>
      <c r="H84" s="383"/>
      <c r="I84" s="383"/>
      <c r="J84" s="383"/>
      <c r="K84" s="383"/>
      <c r="L84" s="383"/>
    </row>
    <row r="85" spans="1:12" ht="15">
      <c r="A85" s="362" t="s">
        <v>562</v>
      </c>
      <c r="B85" s="382">
        <v>0.5466519565902643</v>
      </c>
      <c r="C85" s="382">
        <v>0.5448737924587099</v>
      </c>
      <c r="D85" s="382">
        <v>0.5406838584756205</v>
      </c>
      <c r="E85" s="382">
        <v>0.5337538060026098</v>
      </c>
      <c r="F85" s="382">
        <v>0.5241432686932966</v>
      </c>
      <c r="G85" s="382">
        <v>0.5130700896841927</v>
      </c>
      <c r="H85" s="382">
        <v>0.5013132183304267</v>
      </c>
      <c r="I85" s="382">
        <v>0.4893930894055559</v>
      </c>
      <c r="J85" s="382">
        <v>0.47798121776298214</v>
      </c>
      <c r="K85" s="382">
        <v>0.4671612968797642</v>
      </c>
      <c r="L85" s="382">
        <v>0.45677920093298213</v>
      </c>
    </row>
    <row r="86" spans="1:12" ht="15">
      <c r="A86" s="326"/>
      <c r="B86" s="382"/>
      <c r="C86" s="383"/>
      <c r="D86" s="383"/>
      <c r="E86" s="383"/>
      <c r="F86" s="383"/>
      <c r="G86" s="383"/>
      <c r="H86" s="383"/>
      <c r="I86" s="383"/>
      <c r="J86" s="383"/>
      <c r="K86" s="383"/>
      <c r="L86" s="383"/>
    </row>
    <row r="87" spans="1:12" ht="15">
      <c r="A87" s="362" t="s">
        <v>563</v>
      </c>
      <c r="B87" s="382">
        <v>0.45429810564215867</v>
      </c>
      <c r="C87" s="382">
        <v>0.4544406231033785</v>
      </c>
      <c r="D87" s="382">
        <v>0.4547574020152293</v>
      </c>
      <c r="E87" s="382">
        <v>0.4552745707665802</v>
      </c>
      <c r="F87" s="382">
        <v>0.45593914799349133</v>
      </c>
      <c r="G87" s="382">
        <v>0.4567418293357665</v>
      </c>
      <c r="H87" s="382">
        <v>0.4576954146791814</v>
      </c>
      <c r="I87" s="382">
        <v>0.4587471643441295</v>
      </c>
      <c r="J87" s="382">
        <v>0.45990492481878065</v>
      </c>
      <c r="K87" s="382">
        <v>0.46116709632059993</v>
      </c>
      <c r="L87" s="382">
        <v>0.4626153445453192</v>
      </c>
    </row>
    <row r="88" spans="1:2" ht="15">
      <c r="A88" s="330" t="s">
        <v>526</v>
      </c>
      <c r="B88" s="378"/>
    </row>
    <row r="89" spans="1:2" ht="15">
      <c r="A89" s="374" t="s">
        <v>564</v>
      </c>
      <c r="B89" s="375"/>
    </row>
    <row r="90" spans="1:2" ht="15">
      <c r="A90" s="374" t="s">
        <v>565</v>
      </c>
      <c r="B90" s="375"/>
    </row>
    <row r="91" spans="1:2" ht="15">
      <c r="A91" s="374" t="s">
        <v>566</v>
      </c>
      <c r="B91" s="375"/>
    </row>
    <row r="92" spans="1:2" ht="15">
      <c r="A92" s="374" t="s">
        <v>567</v>
      </c>
      <c r="B92" s="375"/>
    </row>
    <row r="93" spans="1:2" ht="15">
      <c r="A93" s="376" t="s">
        <v>568</v>
      </c>
      <c r="B93" s="317"/>
    </row>
    <row r="95" ht="15">
      <c r="A95" s="377" t="s">
        <v>39</v>
      </c>
    </row>
    <row r="96" spans="1:12" s="361" customFormat="1" ht="28.5" customHeight="1">
      <c r="A96" s="618" t="s">
        <v>571</v>
      </c>
      <c r="B96" s="615">
        <v>2010</v>
      </c>
      <c r="C96" s="615">
        <v>2011</v>
      </c>
      <c r="D96" s="615">
        <v>2012</v>
      </c>
      <c r="E96" s="615">
        <v>2013</v>
      </c>
      <c r="F96" s="615">
        <v>2014</v>
      </c>
      <c r="G96" s="615">
        <v>2015</v>
      </c>
      <c r="H96" s="615">
        <v>2016</v>
      </c>
      <c r="I96" s="615">
        <v>2017</v>
      </c>
      <c r="J96" s="615">
        <v>2018</v>
      </c>
      <c r="K96" s="615">
        <v>2019</v>
      </c>
      <c r="L96" s="615">
        <v>2020</v>
      </c>
    </row>
    <row r="97" spans="1:12" s="361" customFormat="1" ht="28.5" customHeight="1">
      <c r="A97" s="618" t="s">
        <v>551</v>
      </c>
      <c r="B97" s="615"/>
      <c r="C97" s="615"/>
      <c r="D97" s="615"/>
      <c r="E97" s="615"/>
      <c r="F97" s="615"/>
      <c r="G97" s="615"/>
      <c r="H97" s="615"/>
      <c r="I97" s="615"/>
      <c r="J97" s="615"/>
      <c r="K97" s="615"/>
      <c r="L97" s="615"/>
    </row>
    <row r="98" spans="1:12" ht="15">
      <c r="A98" s="362" t="s">
        <v>552</v>
      </c>
      <c r="B98" s="363"/>
      <c r="C98" s="363"/>
      <c r="D98" s="363"/>
      <c r="E98" s="363"/>
      <c r="F98" s="363"/>
      <c r="G98" s="363"/>
      <c r="H98" s="363"/>
      <c r="I98" s="363"/>
      <c r="J98" s="363"/>
      <c r="K98" s="363"/>
      <c r="L98" s="363"/>
    </row>
    <row r="99" spans="1:12" ht="15">
      <c r="A99" s="364" t="s">
        <v>553</v>
      </c>
      <c r="B99" s="365">
        <v>235814</v>
      </c>
      <c r="C99" s="365">
        <v>240248</v>
      </c>
      <c r="D99" s="365">
        <v>244754</v>
      </c>
      <c r="E99" s="365">
        <v>249297</v>
      </c>
      <c r="F99" s="365">
        <v>253863</v>
      </c>
      <c r="G99" s="365">
        <v>258450</v>
      </c>
      <c r="H99" s="365">
        <v>263048</v>
      </c>
      <c r="I99" s="365">
        <v>267643</v>
      </c>
      <c r="J99" s="365">
        <v>272236</v>
      </c>
      <c r="K99" s="365">
        <v>276819</v>
      </c>
      <c r="L99" s="365">
        <v>281396</v>
      </c>
    </row>
    <row r="100" spans="1:12" ht="15">
      <c r="A100" s="364" t="s">
        <v>0</v>
      </c>
      <c r="B100" s="365">
        <v>110211</v>
      </c>
      <c r="C100" s="365">
        <v>112519</v>
      </c>
      <c r="D100" s="365">
        <v>114875</v>
      </c>
      <c r="E100" s="365">
        <v>117264</v>
      </c>
      <c r="F100" s="365">
        <v>119670</v>
      </c>
      <c r="G100" s="365">
        <v>122096</v>
      </c>
      <c r="H100" s="365">
        <v>124537</v>
      </c>
      <c r="I100" s="365">
        <v>126983</v>
      </c>
      <c r="J100" s="365">
        <v>129440</v>
      </c>
      <c r="K100" s="365">
        <v>131894</v>
      </c>
      <c r="L100" s="365">
        <v>134355</v>
      </c>
    </row>
    <row r="101" spans="1:12" ht="15">
      <c r="A101" s="366" t="s">
        <v>1</v>
      </c>
      <c r="B101" s="365">
        <v>125603</v>
      </c>
      <c r="C101" s="365">
        <v>127729</v>
      </c>
      <c r="D101" s="365">
        <v>129879</v>
      </c>
      <c r="E101" s="365">
        <v>132033</v>
      </c>
      <c r="F101" s="365">
        <v>134193</v>
      </c>
      <c r="G101" s="365">
        <v>136354</v>
      </c>
      <c r="H101" s="365">
        <v>138511</v>
      </c>
      <c r="I101" s="365">
        <v>140660</v>
      </c>
      <c r="J101" s="365">
        <v>142796</v>
      </c>
      <c r="K101" s="365">
        <v>144925</v>
      </c>
      <c r="L101" s="365">
        <v>147041</v>
      </c>
    </row>
    <row r="102" spans="1:12" ht="15">
      <c r="A102" s="362" t="s">
        <v>554</v>
      </c>
      <c r="B102" s="367"/>
      <c r="C102" s="368"/>
      <c r="D102" s="368"/>
      <c r="E102" s="368"/>
      <c r="F102" s="368"/>
      <c r="G102" s="368"/>
      <c r="H102" s="368"/>
      <c r="I102" s="368"/>
      <c r="J102" s="368"/>
      <c r="K102" s="368"/>
      <c r="L102" s="368"/>
    </row>
    <row r="103" spans="1:12" ht="15">
      <c r="A103" s="366" t="s">
        <v>555</v>
      </c>
      <c r="B103" s="369">
        <v>0.34822359995589747</v>
      </c>
      <c r="C103" s="369">
        <v>0.34424428090972664</v>
      </c>
      <c r="D103" s="369">
        <v>0.34019464441847735</v>
      </c>
      <c r="E103" s="369">
        <v>0.3361332065768942</v>
      </c>
      <c r="F103" s="369">
        <v>0.3321279587809173</v>
      </c>
      <c r="G103" s="369">
        <v>0.3281756626039853</v>
      </c>
      <c r="H103" s="369">
        <v>0.32425640947659745</v>
      </c>
      <c r="I103" s="369">
        <v>0.3203521108342083</v>
      </c>
      <c r="J103" s="369">
        <v>0.3164276583552506</v>
      </c>
      <c r="K103" s="369">
        <v>0.31247493849771873</v>
      </c>
      <c r="L103" s="369">
        <v>0.30847631096390854</v>
      </c>
    </row>
    <row r="104" spans="1:12" ht="15">
      <c r="A104" s="366" t="s">
        <v>556</v>
      </c>
      <c r="B104" s="369">
        <v>0.5658103420492422</v>
      </c>
      <c r="C104" s="369">
        <v>0.5703856015450701</v>
      </c>
      <c r="D104" s="369">
        <v>0.5747852946223555</v>
      </c>
      <c r="E104" s="369">
        <v>0.5790362499348167</v>
      </c>
      <c r="F104" s="369">
        <v>0.5831491788878254</v>
      </c>
      <c r="G104" s="369">
        <v>0.5871348423292706</v>
      </c>
      <c r="H104" s="369">
        <v>0.591017608953499</v>
      </c>
      <c r="I104" s="369">
        <v>0.59484836143669</v>
      </c>
      <c r="J104" s="369">
        <v>0.5986533742781998</v>
      </c>
      <c r="K104" s="369">
        <v>0.6024261340442671</v>
      </c>
      <c r="L104" s="369">
        <v>0.6061990930930077</v>
      </c>
    </row>
    <row r="105" spans="1:12" ht="15">
      <c r="A105" s="366" t="s">
        <v>557</v>
      </c>
      <c r="B105" s="369">
        <v>0.08596605799486036</v>
      </c>
      <c r="C105" s="369">
        <v>0.0853701175452033</v>
      </c>
      <c r="D105" s="369">
        <v>0.08502006095916716</v>
      </c>
      <c r="E105" s="369">
        <v>0.08483054348828907</v>
      </c>
      <c r="F105" s="369">
        <v>0.0847228623312574</v>
      </c>
      <c r="G105" s="369">
        <v>0.08468949506674404</v>
      </c>
      <c r="H105" s="369">
        <v>0.08472598156990359</v>
      </c>
      <c r="I105" s="369">
        <v>0.08479952772910182</v>
      </c>
      <c r="J105" s="369">
        <v>0.08491896736654961</v>
      </c>
      <c r="K105" s="369">
        <v>0.08509892745801408</v>
      </c>
      <c r="L105" s="369">
        <v>0.08532459594308377</v>
      </c>
    </row>
    <row r="106" spans="1:12" ht="15">
      <c r="A106" s="326"/>
      <c r="B106" s="369"/>
      <c r="C106" s="370"/>
      <c r="D106" s="370"/>
      <c r="E106" s="370"/>
      <c r="F106" s="370"/>
      <c r="G106" s="370"/>
      <c r="H106" s="370"/>
      <c r="I106" s="370"/>
      <c r="J106" s="370"/>
      <c r="K106" s="370"/>
      <c r="L106" s="370"/>
    </row>
    <row r="107" spans="1:12" ht="15">
      <c r="A107" s="362" t="s">
        <v>558</v>
      </c>
      <c r="B107" s="369">
        <v>0.7673766732121176</v>
      </c>
      <c r="C107" s="369">
        <v>0.7531999357823606</v>
      </c>
      <c r="D107" s="369">
        <v>0.7397800698033139</v>
      </c>
      <c r="E107" s="369">
        <v>0.7270075925515407</v>
      </c>
      <c r="F107" s="369">
        <v>0.7148270737638476</v>
      </c>
      <c r="G107" s="369">
        <v>0.7031862664338199</v>
      </c>
      <c r="H107" s="369">
        <v>0.6919969639663978</v>
      </c>
      <c r="I107" s="369">
        <v>0.681100705370995</v>
      </c>
      <c r="J107" s="369">
        <v>0.6704157079306642</v>
      </c>
      <c r="K107" s="369">
        <v>0.6599545462722546</v>
      </c>
      <c r="L107" s="369">
        <v>0.6496230551875345</v>
      </c>
    </row>
    <row r="108" spans="1:12" ht="15">
      <c r="A108" s="326"/>
      <c r="B108" s="369"/>
      <c r="C108" s="370"/>
      <c r="D108" s="370"/>
      <c r="E108" s="370"/>
      <c r="F108" s="370"/>
      <c r="G108" s="370"/>
      <c r="H108" s="370"/>
      <c r="I108" s="370"/>
      <c r="J108" s="370"/>
      <c r="K108" s="370"/>
      <c r="L108" s="370"/>
    </row>
    <row r="109" spans="1:12" ht="15">
      <c r="A109" s="362" t="s">
        <v>559</v>
      </c>
      <c r="B109" s="371">
        <v>21.52924325614705</v>
      </c>
      <c r="C109" s="371">
        <v>21.7135955831608</v>
      </c>
      <c r="D109" s="371">
        <v>21.92370996441281</v>
      </c>
      <c r="E109" s="371">
        <v>22.160790002231646</v>
      </c>
      <c r="F109" s="371">
        <v>22.416052859618716</v>
      </c>
      <c r="G109" s="371">
        <v>22.68532206969377</v>
      </c>
      <c r="H109" s="371">
        <v>22.96671490593343</v>
      </c>
      <c r="I109" s="371">
        <v>23.262639867384998</v>
      </c>
      <c r="J109" s="371">
        <v>23.567358567358568</v>
      </c>
      <c r="K109" s="371">
        <v>23.879234315494088</v>
      </c>
      <c r="L109" s="371">
        <v>24.20092332396628</v>
      </c>
    </row>
    <row r="110" spans="1:12" ht="15">
      <c r="A110" s="326"/>
      <c r="B110" s="369"/>
      <c r="C110" s="363"/>
      <c r="D110" s="363"/>
      <c r="E110" s="363"/>
      <c r="F110" s="363"/>
      <c r="G110" s="363"/>
      <c r="H110" s="363"/>
      <c r="I110" s="363"/>
      <c r="J110" s="363"/>
      <c r="K110" s="363"/>
      <c r="L110" s="363"/>
    </row>
    <row r="111" spans="1:12" ht="15">
      <c r="A111" s="362" t="s">
        <v>560</v>
      </c>
      <c r="B111" s="369">
        <v>0.8774551563258839</v>
      </c>
      <c r="C111" s="369">
        <v>0.88091975980396</v>
      </c>
      <c r="D111" s="369">
        <v>0.8844770902147383</v>
      </c>
      <c r="E111" s="369">
        <v>0.8881416009633956</v>
      </c>
      <c r="F111" s="369">
        <v>0.8917752788893608</v>
      </c>
      <c r="G111" s="369">
        <v>0.8954339439987092</v>
      </c>
      <c r="H111" s="369">
        <v>0.8991127058500769</v>
      </c>
      <c r="I111" s="369">
        <v>0.9027655339115598</v>
      </c>
      <c r="J111" s="369">
        <v>0.9064679682904283</v>
      </c>
      <c r="K111" s="369">
        <v>0.9100845264792133</v>
      </c>
      <c r="L111" s="369">
        <v>0.9137247434389048</v>
      </c>
    </row>
    <row r="112" spans="1:12" ht="15">
      <c r="A112" s="326"/>
      <c r="B112" s="369"/>
      <c r="C112" s="370"/>
      <c r="D112" s="370"/>
      <c r="E112" s="370"/>
      <c r="F112" s="370"/>
      <c r="G112" s="370"/>
      <c r="H112" s="370"/>
      <c r="I112" s="370"/>
      <c r="J112" s="370"/>
      <c r="K112" s="370"/>
      <c r="L112" s="370"/>
    </row>
    <row r="113" spans="1:12" ht="15">
      <c r="A113" s="362" t="s">
        <v>561</v>
      </c>
      <c r="B113" s="369">
        <v>0.24687028106580935</v>
      </c>
      <c r="C113" s="369">
        <v>0.2479928419423486</v>
      </c>
      <c r="D113" s="369">
        <v>0.24991593005380477</v>
      </c>
      <c r="E113" s="369">
        <v>0.2523718032865138</v>
      </c>
      <c r="F113" s="369">
        <v>0.2550910276937674</v>
      </c>
      <c r="G113" s="369">
        <v>0.2580614735253546</v>
      </c>
      <c r="H113" s="369">
        <v>0.2612931590362858</v>
      </c>
      <c r="I113" s="369">
        <v>0.26470725449031957</v>
      </c>
      <c r="J113" s="369">
        <v>0.26836771414972777</v>
      </c>
      <c r="K113" s="369">
        <v>0.27233840853651486</v>
      </c>
      <c r="L113" s="369">
        <v>0.27660015667480764</v>
      </c>
    </row>
    <row r="114" spans="1:12" ht="15">
      <c r="A114" s="326"/>
      <c r="B114" s="369"/>
      <c r="C114" s="370"/>
      <c r="D114" s="370"/>
      <c r="E114" s="370"/>
      <c r="F114" s="370"/>
      <c r="G114" s="370"/>
      <c r="H114" s="370"/>
      <c r="I114" s="370"/>
      <c r="J114" s="370"/>
      <c r="K114" s="370"/>
      <c r="L114" s="370"/>
    </row>
    <row r="115" spans="1:12" ht="15">
      <c r="A115" s="362" t="s">
        <v>562</v>
      </c>
      <c r="B115" s="369">
        <v>0.4629507112140258</v>
      </c>
      <c r="C115" s="369">
        <v>0.4559721997737191</v>
      </c>
      <c r="D115" s="369">
        <v>0.4487908961593172</v>
      </c>
      <c r="E115" s="369">
        <v>0.44108275328692964</v>
      </c>
      <c r="F115" s="369">
        <v>0.4328238377289322</v>
      </c>
      <c r="G115" s="369">
        <v>0.42459916864608077</v>
      </c>
      <c r="H115" s="369">
        <v>0.4167503748671587</v>
      </c>
      <c r="I115" s="369">
        <v>0.4090097553311528</v>
      </c>
      <c r="J115" s="369">
        <v>0.40139917003140424</v>
      </c>
      <c r="K115" s="369">
        <v>0.393882242810534</v>
      </c>
      <c r="L115" s="369">
        <v>0.38649701165589423</v>
      </c>
    </row>
    <row r="116" spans="1:12" ht="15">
      <c r="A116" s="326"/>
      <c r="B116" s="369"/>
      <c r="C116" s="370"/>
      <c r="D116" s="370"/>
      <c r="E116" s="370"/>
      <c r="F116" s="370"/>
      <c r="G116" s="370"/>
      <c r="H116" s="370"/>
      <c r="I116" s="370"/>
      <c r="J116" s="370"/>
      <c r="K116" s="370"/>
      <c r="L116" s="370"/>
    </row>
    <row r="117" spans="1:12" ht="15">
      <c r="A117" s="362" t="s">
        <v>563</v>
      </c>
      <c r="B117" s="369">
        <v>0.48135792934882127</v>
      </c>
      <c r="C117" s="369">
        <v>0.4843849086738329</v>
      </c>
      <c r="D117" s="369">
        <v>0.48714572794678124</v>
      </c>
      <c r="E117" s="369">
        <v>0.48965031469405373</v>
      </c>
      <c r="F117" s="369">
        <v>0.49192580835065913</v>
      </c>
      <c r="G117" s="369">
        <v>0.4940082432491896</v>
      </c>
      <c r="H117" s="369">
        <v>0.4959245114106461</v>
      </c>
      <c r="I117" s="369">
        <v>0.4977463386890374</v>
      </c>
      <c r="J117" s="369">
        <v>0.4995097901902014</v>
      </c>
      <c r="K117" s="369">
        <v>0.5012316715542522</v>
      </c>
      <c r="L117" s="369">
        <v>0.5029481573166668</v>
      </c>
    </row>
    <row r="118" spans="1:2" ht="15">
      <c r="A118" s="330" t="s">
        <v>526</v>
      </c>
      <c r="B118" s="378"/>
    </row>
    <row r="119" spans="1:2" ht="15">
      <c r="A119" s="374" t="s">
        <v>564</v>
      </c>
      <c r="B119" s="375"/>
    </row>
    <row r="120" spans="1:2" ht="15">
      <c r="A120" s="374" t="s">
        <v>565</v>
      </c>
      <c r="B120" s="375"/>
    </row>
    <row r="121" spans="1:2" ht="15">
      <c r="A121" s="374" t="s">
        <v>566</v>
      </c>
      <c r="B121" s="375"/>
    </row>
    <row r="122" spans="1:2" ht="15">
      <c r="A122" s="374" t="s">
        <v>567</v>
      </c>
      <c r="B122" s="375"/>
    </row>
    <row r="123" spans="1:2" ht="15">
      <c r="A123" s="376" t="s">
        <v>568</v>
      </c>
      <c r="B123" s="317"/>
    </row>
    <row r="125" ht="15">
      <c r="A125" s="377" t="s">
        <v>39</v>
      </c>
    </row>
    <row r="126" spans="1:12" s="361" customFormat="1" ht="26.25" customHeight="1">
      <c r="A126" s="618" t="s">
        <v>572</v>
      </c>
      <c r="B126" s="615">
        <v>2010</v>
      </c>
      <c r="C126" s="615">
        <v>2011</v>
      </c>
      <c r="D126" s="615">
        <v>2012</v>
      </c>
      <c r="E126" s="615">
        <v>2013</v>
      </c>
      <c r="F126" s="615">
        <v>2014</v>
      </c>
      <c r="G126" s="615">
        <v>2015</v>
      </c>
      <c r="H126" s="615">
        <v>2016</v>
      </c>
      <c r="I126" s="615">
        <v>2017</v>
      </c>
      <c r="J126" s="615">
        <v>2018</v>
      </c>
      <c r="K126" s="615">
        <v>2019</v>
      </c>
      <c r="L126" s="615">
        <v>2020</v>
      </c>
    </row>
    <row r="127" spans="1:12" s="361" customFormat="1" ht="26.25" customHeight="1">
      <c r="A127" s="618" t="s">
        <v>551</v>
      </c>
      <c r="B127" s="615"/>
      <c r="C127" s="615"/>
      <c r="D127" s="615"/>
      <c r="E127" s="615"/>
      <c r="F127" s="615"/>
      <c r="G127" s="615"/>
      <c r="H127" s="615"/>
      <c r="I127" s="615"/>
      <c r="J127" s="615"/>
      <c r="K127" s="615"/>
      <c r="L127" s="615"/>
    </row>
    <row r="128" spans="1:12" ht="15">
      <c r="A128" s="362" t="s">
        <v>552</v>
      </c>
      <c r="B128" s="363"/>
      <c r="C128" s="363"/>
      <c r="D128" s="363"/>
      <c r="E128" s="363"/>
      <c r="F128" s="363"/>
      <c r="G128" s="363"/>
      <c r="H128" s="363"/>
      <c r="I128" s="363"/>
      <c r="J128" s="363"/>
      <c r="K128" s="363"/>
      <c r="L128" s="363"/>
    </row>
    <row r="129" spans="1:12" ht="15">
      <c r="A129" s="364" t="s">
        <v>553</v>
      </c>
      <c r="B129" s="365">
        <v>171746</v>
      </c>
      <c r="C129" s="365">
        <v>173410</v>
      </c>
      <c r="D129" s="365">
        <v>175050</v>
      </c>
      <c r="E129" s="365">
        <v>176662</v>
      </c>
      <c r="F129" s="365">
        <v>178228</v>
      </c>
      <c r="G129" s="365">
        <v>179768</v>
      </c>
      <c r="H129" s="365">
        <v>181265</v>
      </c>
      <c r="I129" s="365">
        <v>182719</v>
      </c>
      <c r="J129" s="365">
        <v>184136</v>
      </c>
      <c r="K129" s="365">
        <v>185523</v>
      </c>
      <c r="L129" s="365">
        <v>186869</v>
      </c>
    </row>
    <row r="130" spans="1:12" ht="15">
      <c r="A130" s="364" t="s">
        <v>0</v>
      </c>
      <c r="B130" s="365">
        <v>84860</v>
      </c>
      <c r="C130" s="365">
        <v>85724</v>
      </c>
      <c r="D130" s="365">
        <v>86578</v>
      </c>
      <c r="E130" s="365">
        <v>87418</v>
      </c>
      <c r="F130" s="365">
        <v>88238</v>
      </c>
      <c r="G130" s="365">
        <v>89044</v>
      </c>
      <c r="H130" s="365">
        <v>89826</v>
      </c>
      <c r="I130" s="365">
        <v>90586</v>
      </c>
      <c r="J130" s="365">
        <v>91330</v>
      </c>
      <c r="K130" s="365">
        <v>92059</v>
      </c>
      <c r="L130" s="365">
        <v>92767</v>
      </c>
    </row>
    <row r="131" spans="1:12" ht="15">
      <c r="A131" s="366" t="s">
        <v>1</v>
      </c>
      <c r="B131" s="365">
        <v>86886</v>
      </c>
      <c r="C131" s="365">
        <v>87686</v>
      </c>
      <c r="D131" s="365">
        <v>88472</v>
      </c>
      <c r="E131" s="365">
        <v>89244</v>
      </c>
      <c r="F131" s="365">
        <v>89990</v>
      </c>
      <c r="G131" s="365">
        <v>90724</v>
      </c>
      <c r="H131" s="365">
        <v>91439</v>
      </c>
      <c r="I131" s="365">
        <v>92133</v>
      </c>
      <c r="J131" s="365">
        <v>92806</v>
      </c>
      <c r="K131" s="365">
        <v>93464</v>
      </c>
      <c r="L131" s="365">
        <v>94102</v>
      </c>
    </row>
    <row r="132" spans="1:12" ht="15">
      <c r="A132" s="362" t="s">
        <v>554</v>
      </c>
      <c r="B132" s="367"/>
      <c r="C132" s="368"/>
      <c r="D132" s="368"/>
      <c r="E132" s="368"/>
      <c r="F132" s="368"/>
      <c r="G132" s="368"/>
      <c r="H132" s="368"/>
      <c r="I132" s="368"/>
      <c r="J132" s="368"/>
      <c r="K132" s="368"/>
      <c r="L132" s="368"/>
    </row>
    <row r="133" spans="1:12" ht="15">
      <c r="A133" s="366" t="s">
        <v>555</v>
      </c>
      <c r="B133" s="369">
        <v>0.3123682647630804</v>
      </c>
      <c r="C133" s="369">
        <v>0.3089268208292486</v>
      </c>
      <c r="D133" s="369">
        <v>0.3052499285918309</v>
      </c>
      <c r="E133" s="369">
        <v>0.3013777722430404</v>
      </c>
      <c r="F133" s="369">
        <v>0.2973606840675988</v>
      </c>
      <c r="G133" s="369">
        <v>0.2932613145832406</v>
      </c>
      <c r="H133" s="369">
        <v>0.2891402090861446</v>
      </c>
      <c r="I133" s="369">
        <v>0.2850387753873434</v>
      </c>
      <c r="J133" s="369">
        <v>0.2810042577225529</v>
      </c>
      <c r="K133" s="369">
        <v>0.27703842650237437</v>
      </c>
      <c r="L133" s="369">
        <v>0.2731646233457663</v>
      </c>
    </row>
    <row r="134" spans="1:12" ht="15">
      <c r="A134" s="366" t="s">
        <v>556</v>
      </c>
      <c r="B134" s="369">
        <v>0.6018131426641669</v>
      </c>
      <c r="C134" s="369">
        <v>0.6051323453088058</v>
      </c>
      <c r="D134" s="369">
        <v>0.6085575549842902</v>
      </c>
      <c r="E134" s="369">
        <v>0.6120840927873566</v>
      </c>
      <c r="F134" s="369">
        <v>0.615666449716094</v>
      </c>
      <c r="G134" s="369">
        <v>0.6192425793244627</v>
      </c>
      <c r="H134" s="369">
        <v>0.6227677709430943</v>
      </c>
      <c r="I134" s="369">
        <v>0.6261855636250199</v>
      </c>
      <c r="J134" s="369">
        <v>0.6294532302211409</v>
      </c>
      <c r="K134" s="369">
        <v>0.6325361275960393</v>
      </c>
      <c r="L134" s="369">
        <v>0.6354344487314643</v>
      </c>
    </row>
    <row r="135" spans="1:12" ht="15">
      <c r="A135" s="366" t="s">
        <v>557</v>
      </c>
      <c r="B135" s="369">
        <v>0.08581859257275279</v>
      </c>
      <c r="C135" s="369">
        <v>0.08594083386194568</v>
      </c>
      <c r="D135" s="369">
        <v>0.08619251642387889</v>
      </c>
      <c r="E135" s="369">
        <v>0.08653813496960297</v>
      </c>
      <c r="F135" s="369">
        <v>0.0869728662163072</v>
      </c>
      <c r="G135" s="369">
        <v>0.08749610609229674</v>
      </c>
      <c r="H135" s="369">
        <v>0.08809201997076103</v>
      </c>
      <c r="I135" s="369">
        <v>0.08877566098763676</v>
      </c>
      <c r="J135" s="369">
        <v>0.08954251205630621</v>
      </c>
      <c r="K135" s="369">
        <v>0.09042544590158633</v>
      </c>
      <c r="L135" s="369">
        <v>0.09140092792276942</v>
      </c>
    </row>
    <row r="136" spans="1:12" ht="15">
      <c r="A136" s="326"/>
      <c r="B136" s="369"/>
      <c r="C136" s="370"/>
      <c r="D136" s="370"/>
      <c r="E136" s="370"/>
      <c r="F136" s="370"/>
      <c r="G136" s="370"/>
      <c r="H136" s="370"/>
      <c r="I136" s="370"/>
      <c r="J136" s="370"/>
      <c r="K136" s="370"/>
      <c r="L136" s="370"/>
    </row>
    <row r="137" spans="1:12" ht="15">
      <c r="A137" s="362" t="s">
        <v>558</v>
      </c>
      <c r="B137" s="369">
        <v>0.6616453332559332</v>
      </c>
      <c r="C137" s="386">
        <v>0.6525310665548525</v>
      </c>
      <c r="D137" s="386">
        <v>0.6432299489336137</v>
      </c>
      <c r="E137" s="386">
        <v>0.6337624385010913</v>
      </c>
      <c r="F137" s="386">
        <v>0.6242561219003181</v>
      </c>
      <c r="G137" s="386">
        <v>0.6148760330578512</v>
      </c>
      <c r="H137" s="386">
        <v>0.6057349892812217</v>
      </c>
      <c r="I137" s="386">
        <v>0.5969707033981262</v>
      </c>
      <c r="J137" s="386">
        <v>0.5886803847978949</v>
      </c>
      <c r="K137" s="386">
        <v>0.5809373668512995</v>
      </c>
      <c r="L137" s="386">
        <v>0.5737264512434417</v>
      </c>
    </row>
    <row r="138" spans="1:12" ht="15">
      <c r="A138" s="326"/>
      <c r="B138" s="369"/>
      <c r="C138" s="370"/>
      <c r="D138" s="370"/>
      <c r="E138" s="370"/>
      <c r="F138" s="370"/>
      <c r="G138" s="370"/>
      <c r="H138" s="370"/>
      <c r="I138" s="370"/>
      <c r="J138" s="370"/>
      <c r="K138" s="370"/>
      <c r="L138" s="370"/>
    </row>
    <row r="139" spans="1:12" ht="15">
      <c r="A139" s="362" t="s">
        <v>559</v>
      </c>
      <c r="B139" s="371">
        <v>24.752</v>
      </c>
      <c r="C139" s="371">
        <v>24.98716496791242</v>
      </c>
      <c r="D139" s="371">
        <v>25.23820395738204</v>
      </c>
      <c r="E139" s="371">
        <v>25.498301245753115</v>
      </c>
      <c r="F139" s="371">
        <v>25.76770325964781</v>
      </c>
      <c r="G139" s="371">
        <v>26.045180722891565</v>
      </c>
      <c r="H139" s="371">
        <v>26.332274934628316</v>
      </c>
      <c r="I139" s="371">
        <v>26.625879303961497</v>
      </c>
      <c r="J139" s="371">
        <v>26.924798239178283</v>
      </c>
      <c r="K139" s="371">
        <v>27.230811204074207</v>
      </c>
      <c r="L139" s="371">
        <v>27.547427946005108</v>
      </c>
    </row>
    <row r="140" spans="1:12" ht="15">
      <c r="A140" s="326"/>
      <c r="B140" s="369"/>
      <c r="C140" s="363"/>
      <c r="D140" s="363"/>
      <c r="E140" s="363"/>
      <c r="F140" s="363"/>
      <c r="G140" s="363"/>
      <c r="H140" s="363"/>
      <c r="I140" s="363"/>
      <c r="J140" s="363"/>
      <c r="K140" s="363"/>
      <c r="L140" s="363"/>
    </row>
    <row r="141" spans="1:12" ht="15">
      <c r="A141" s="362" t="s">
        <v>560</v>
      </c>
      <c r="B141" s="369">
        <v>0.9766820891743204</v>
      </c>
      <c r="C141" s="369">
        <v>0.977624706338526</v>
      </c>
      <c r="D141" s="369">
        <v>0.9785920969346233</v>
      </c>
      <c r="E141" s="369">
        <v>0.9795392407332706</v>
      </c>
      <c r="F141" s="369">
        <v>0.9805311701300145</v>
      </c>
      <c r="G141" s="369">
        <v>0.9814822979586438</v>
      </c>
      <c r="H141" s="369">
        <v>0.9823598245825086</v>
      </c>
      <c r="I141" s="369">
        <v>0.983209056472708</v>
      </c>
      <c r="J141" s="369">
        <v>0.9840958558713876</v>
      </c>
      <c r="K141" s="369">
        <v>0.9849674741076778</v>
      </c>
      <c r="L141" s="369">
        <v>0.9858132664555482</v>
      </c>
    </row>
    <row r="142" spans="1:12" ht="15">
      <c r="A142" s="326"/>
      <c r="B142" s="369"/>
      <c r="C142" s="370"/>
      <c r="D142" s="370"/>
      <c r="E142" s="370"/>
      <c r="F142" s="370"/>
      <c r="G142" s="370"/>
      <c r="H142" s="370"/>
      <c r="I142" s="370"/>
      <c r="J142" s="370"/>
      <c r="K142" s="370"/>
      <c r="L142" s="370"/>
    </row>
    <row r="143" spans="1:12" ht="15">
      <c r="A143" s="362" t="s">
        <v>561</v>
      </c>
      <c r="B143" s="369">
        <v>0.2747353116611989</v>
      </c>
      <c r="C143" s="369">
        <v>0.27819155886580427</v>
      </c>
      <c r="D143" s="369">
        <v>0.28236703222667214</v>
      </c>
      <c r="E143" s="369">
        <v>0.2871417302129897</v>
      </c>
      <c r="F143" s="369">
        <v>0.29248273519755463</v>
      </c>
      <c r="G143" s="369">
        <v>0.29835543162806577</v>
      </c>
      <c r="H143" s="369">
        <v>0.3046688672225296</v>
      </c>
      <c r="I143" s="369">
        <v>0.3114511731500326</v>
      </c>
      <c r="J143" s="369">
        <v>0.31865179831088264</v>
      </c>
      <c r="K143" s="369">
        <v>0.3264003735626593</v>
      </c>
      <c r="L143" s="369">
        <v>0.334600164557458</v>
      </c>
    </row>
    <row r="144" spans="1:12" ht="15">
      <c r="A144" s="326"/>
      <c r="B144" s="369"/>
      <c r="C144" s="370"/>
      <c r="D144" s="370"/>
      <c r="E144" s="370"/>
      <c r="F144" s="370"/>
      <c r="G144" s="370"/>
      <c r="H144" s="370"/>
      <c r="I144" s="370"/>
      <c r="J144" s="370"/>
      <c r="K144" s="370"/>
      <c r="L144" s="370"/>
    </row>
    <row r="145" spans="1:12" ht="15">
      <c r="A145" s="362" t="s">
        <v>562</v>
      </c>
      <c r="B145" s="369">
        <v>0.4088082185470125</v>
      </c>
      <c r="C145" s="369">
        <v>0.40151256292854054</v>
      </c>
      <c r="D145" s="369">
        <v>0.39422968556294374</v>
      </c>
      <c r="E145" s="369">
        <v>0.386963604311249</v>
      </c>
      <c r="F145" s="369">
        <v>0.37973340407188805</v>
      </c>
      <c r="G145" s="369">
        <v>0.3731457744472929</v>
      </c>
      <c r="H145" s="369">
        <v>0.3672475987657004</v>
      </c>
      <c r="I145" s="369">
        <v>0.36177967563837127</v>
      </c>
      <c r="J145" s="369">
        <v>0.3567511994516792</v>
      </c>
      <c r="K145" s="369">
        <v>0.35209348858000383</v>
      </c>
      <c r="L145" s="369">
        <v>0.3477340558389603</v>
      </c>
    </row>
    <row r="146" spans="1:12" ht="15">
      <c r="A146" s="326"/>
      <c r="B146" s="369"/>
      <c r="C146" s="370"/>
      <c r="D146" s="370"/>
      <c r="E146" s="370"/>
      <c r="F146" s="370"/>
      <c r="G146" s="370"/>
      <c r="H146" s="370"/>
      <c r="I146" s="370"/>
      <c r="J146" s="370"/>
      <c r="K146" s="370"/>
      <c r="L146" s="370"/>
    </row>
    <row r="147" spans="1:12" ht="15">
      <c r="A147" s="362" t="s">
        <v>563</v>
      </c>
      <c r="B147" s="369">
        <v>0.499666229311972</v>
      </c>
      <c r="C147" s="369">
        <v>0.500638642428666</v>
      </c>
      <c r="D147" s="369">
        <v>0.501458088434759</v>
      </c>
      <c r="E147" s="369">
        <v>0.5021401999013939</v>
      </c>
      <c r="F147" s="369">
        <v>0.5026891876875208</v>
      </c>
      <c r="G147" s="369">
        <v>0.5030532163484855</v>
      </c>
      <c r="H147" s="369">
        <v>0.5032644713962313</v>
      </c>
      <c r="I147" s="369">
        <v>0.503272443098564</v>
      </c>
      <c r="J147" s="369">
        <v>0.5030709221386548</v>
      </c>
      <c r="K147" s="369">
        <v>0.5026427287511769</v>
      </c>
      <c r="L147" s="369">
        <v>0.502040339206393</v>
      </c>
    </row>
    <row r="148" spans="1:2" ht="15">
      <c r="A148" s="330" t="s">
        <v>526</v>
      </c>
      <c r="B148" s="378"/>
    </row>
    <row r="149" spans="1:2" ht="15">
      <c r="A149" s="374" t="s">
        <v>564</v>
      </c>
      <c r="B149" s="375"/>
    </row>
    <row r="150" spans="1:2" ht="15">
      <c r="A150" s="374" t="s">
        <v>565</v>
      </c>
      <c r="B150" s="375"/>
    </row>
    <row r="151" spans="1:2" ht="15">
      <c r="A151" s="374" t="s">
        <v>566</v>
      </c>
      <c r="B151" s="375"/>
    </row>
    <row r="152" spans="1:2" ht="15">
      <c r="A152" s="374" t="s">
        <v>567</v>
      </c>
      <c r="B152" s="375"/>
    </row>
    <row r="153" spans="1:2" ht="15">
      <c r="A153" s="376" t="s">
        <v>568</v>
      </c>
      <c r="B153" s="317"/>
    </row>
    <row r="155" ht="15">
      <c r="A155" s="377" t="s">
        <v>39</v>
      </c>
    </row>
    <row r="156" spans="1:12" s="361" customFormat="1" ht="30.75" customHeight="1">
      <c r="A156" s="618" t="s">
        <v>573</v>
      </c>
      <c r="B156" s="615">
        <v>2010</v>
      </c>
      <c r="C156" s="615">
        <v>2011</v>
      </c>
      <c r="D156" s="615">
        <v>2012</v>
      </c>
      <c r="E156" s="615">
        <v>2013</v>
      </c>
      <c r="F156" s="615">
        <v>2014</v>
      </c>
      <c r="G156" s="615">
        <v>2015</v>
      </c>
      <c r="H156" s="615">
        <v>2016</v>
      </c>
      <c r="I156" s="615">
        <v>2017</v>
      </c>
      <c r="J156" s="615">
        <v>2018</v>
      </c>
      <c r="K156" s="615">
        <v>2019</v>
      </c>
      <c r="L156" s="615">
        <v>2020</v>
      </c>
    </row>
    <row r="157" spans="1:12" s="361" customFormat="1" ht="30.75" customHeight="1">
      <c r="A157" s="618" t="s">
        <v>551</v>
      </c>
      <c r="B157" s="615"/>
      <c r="C157" s="615"/>
      <c r="D157" s="615"/>
      <c r="E157" s="615"/>
      <c r="F157" s="615"/>
      <c r="G157" s="615"/>
      <c r="H157" s="615"/>
      <c r="I157" s="615"/>
      <c r="J157" s="615"/>
      <c r="K157" s="615"/>
      <c r="L157" s="615"/>
    </row>
    <row r="158" spans="1:12" ht="15">
      <c r="A158" s="362" t="s">
        <v>552</v>
      </c>
      <c r="B158" s="363"/>
      <c r="C158" s="363"/>
      <c r="D158" s="363"/>
      <c r="E158" s="363"/>
      <c r="F158" s="363"/>
      <c r="G158" s="363"/>
      <c r="H158" s="363"/>
      <c r="I158" s="363"/>
      <c r="J158" s="363"/>
      <c r="K158" s="363"/>
      <c r="L158" s="363"/>
    </row>
    <row r="159" spans="1:12" ht="15">
      <c r="A159" s="364" t="s">
        <v>553</v>
      </c>
      <c r="B159" s="365">
        <v>424663</v>
      </c>
      <c r="C159" s="365">
        <v>431243</v>
      </c>
      <c r="D159" s="365">
        <v>437826</v>
      </c>
      <c r="E159" s="365">
        <v>444398</v>
      </c>
      <c r="F159" s="365">
        <v>450921</v>
      </c>
      <c r="G159" s="365">
        <v>457404</v>
      </c>
      <c r="H159" s="365">
        <v>463819</v>
      </c>
      <c r="I159" s="365">
        <v>470167</v>
      </c>
      <c r="J159" s="365">
        <v>476428</v>
      </c>
      <c r="K159" s="365">
        <v>482615</v>
      </c>
      <c r="L159" s="365">
        <v>488716</v>
      </c>
    </row>
    <row r="160" spans="1:12" ht="15">
      <c r="A160" s="364" t="s">
        <v>0</v>
      </c>
      <c r="B160" s="365">
        <v>206274</v>
      </c>
      <c r="C160" s="365">
        <v>209506</v>
      </c>
      <c r="D160" s="365">
        <v>212737</v>
      </c>
      <c r="E160" s="365">
        <v>215960</v>
      </c>
      <c r="F160" s="365">
        <v>219159</v>
      </c>
      <c r="G160" s="365">
        <v>222342</v>
      </c>
      <c r="H160" s="365">
        <v>225486</v>
      </c>
      <c r="I160" s="365">
        <v>228598</v>
      </c>
      <c r="J160" s="365">
        <v>231669</v>
      </c>
      <c r="K160" s="365">
        <v>234707</v>
      </c>
      <c r="L160" s="365">
        <v>237706</v>
      </c>
    </row>
    <row r="161" spans="1:12" ht="15">
      <c r="A161" s="366" t="s">
        <v>1</v>
      </c>
      <c r="B161" s="365">
        <v>218389</v>
      </c>
      <c r="C161" s="365">
        <v>221737</v>
      </c>
      <c r="D161" s="365">
        <v>225089</v>
      </c>
      <c r="E161" s="365">
        <v>228438</v>
      </c>
      <c r="F161" s="365">
        <v>231762</v>
      </c>
      <c r="G161" s="365">
        <v>235062</v>
      </c>
      <c r="H161" s="365">
        <v>238333</v>
      </c>
      <c r="I161" s="365">
        <v>241569</v>
      </c>
      <c r="J161" s="365">
        <v>244759</v>
      </c>
      <c r="K161" s="365">
        <v>247908</v>
      </c>
      <c r="L161" s="365">
        <v>251010</v>
      </c>
    </row>
    <row r="162" spans="1:12" ht="15">
      <c r="A162" s="362" t="s">
        <v>554</v>
      </c>
      <c r="B162" s="367"/>
      <c r="C162" s="368"/>
      <c r="D162" s="368"/>
      <c r="E162" s="368"/>
      <c r="F162" s="368"/>
      <c r="G162" s="368"/>
      <c r="H162" s="368"/>
      <c r="I162" s="368"/>
      <c r="J162" s="368"/>
      <c r="K162" s="368"/>
      <c r="L162" s="368"/>
    </row>
    <row r="163" spans="1:12" ht="15">
      <c r="A163" s="366" t="s">
        <v>555</v>
      </c>
      <c r="B163" s="369">
        <v>0.3522275310069396</v>
      </c>
      <c r="C163" s="369">
        <v>0.3498514758500428</v>
      </c>
      <c r="D163" s="369">
        <v>0.347174448296812</v>
      </c>
      <c r="E163" s="369">
        <v>0.34425447459259495</v>
      </c>
      <c r="F163" s="369">
        <v>0.3410974427893134</v>
      </c>
      <c r="G163" s="369">
        <v>0.3377014630392388</v>
      </c>
      <c r="H163" s="369">
        <v>0.3340872193679</v>
      </c>
      <c r="I163" s="369">
        <v>0.3302741366365568</v>
      </c>
      <c r="J163" s="369">
        <v>0.326322130521296</v>
      </c>
      <c r="K163" s="369">
        <v>0.3222547993742424</v>
      </c>
      <c r="L163" s="369">
        <v>0.3180783931772236</v>
      </c>
    </row>
    <row r="164" spans="1:12" ht="15">
      <c r="A164" s="366" t="s">
        <v>556</v>
      </c>
      <c r="B164" s="369">
        <v>0.5709021035503447</v>
      </c>
      <c r="C164" s="369">
        <v>0.5737067036450447</v>
      </c>
      <c r="D164" s="369">
        <v>0.5765829347731747</v>
      </c>
      <c r="E164" s="369">
        <v>0.5795143092453161</v>
      </c>
      <c r="F164" s="369">
        <v>0.5825477190017764</v>
      </c>
      <c r="G164" s="369">
        <v>0.5857141607856512</v>
      </c>
      <c r="H164" s="369">
        <v>0.5889840649046287</v>
      </c>
      <c r="I164" s="369">
        <v>0.5923554822010052</v>
      </c>
      <c r="J164" s="369">
        <v>0.5957794252226989</v>
      </c>
      <c r="K164" s="369">
        <v>0.599227127213203</v>
      </c>
      <c r="L164" s="369">
        <v>0.6027058659835159</v>
      </c>
    </row>
    <row r="165" spans="1:12" ht="15">
      <c r="A165" s="366" t="s">
        <v>557</v>
      </c>
      <c r="B165" s="369">
        <v>0.07687036544271575</v>
      </c>
      <c r="C165" s="369">
        <v>0.07644182050491255</v>
      </c>
      <c r="D165" s="369">
        <v>0.07624261693001329</v>
      </c>
      <c r="E165" s="369">
        <v>0.07623121616208894</v>
      </c>
      <c r="F165" s="369">
        <v>0.0763548382089102</v>
      </c>
      <c r="G165" s="369">
        <v>0.07658437617510996</v>
      </c>
      <c r="H165" s="369">
        <v>0.07692871572747127</v>
      </c>
      <c r="I165" s="369">
        <v>0.07737038116243802</v>
      </c>
      <c r="J165" s="369">
        <v>0.0778984442560051</v>
      </c>
      <c r="K165" s="369">
        <v>0.07851807341255453</v>
      </c>
      <c r="L165" s="369">
        <v>0.07921574083926043</v>
      </c>
    </row>
    <row r="166" spans="1:12" ht="15">
      <c r="A166" s="326"/>
      <c r="B166" s="369"/>
      <c r="C166" s="370"/>
      <c r="D166" s="370"/>
      <c r="E166" s="370"/>
      <c r="F166" s="370"/>
      <c r="G166" s="370"/>
      <c r="H166" s="370"/>
      <c r="I166" s="370"/>
      <c r="J166" s="370"/>
      <c r="K166" s="370"/>
      <c r="L166" s="370"/>
    </row>
    <row r="167" spans="1:12" ht="15">
      <c r="A167" s="362" t="s">
        <v>558</v>
      </c>
      <c r="B167" s="369">
        <v>0.7516137946964416</v>
      </c>
      <c r="C167" s="369">
        <v>0.7430509241856535</v>
      </c>
      <c r="D167" s="369">
        <v>0.7343558743954081</v>
      </c>
      <c r="E167" s="369">
        <v>0.7255829304754694</v>
      </c>
      <c r="F167" s="369">
        <v>0.7165975719783922</v>
      </c>
      <c r="G167" s="369">
        <v>0.7073174373292325</v>
      </c>
      <c r="H167" s="369">
        <v>0.6978388034350725</v>
      </c>
      <c r="I167" s="369">
        <v>0.6881754791638242</v>
      </c>
      <c r="J167" s="369">
        <v>0.6784735384680425</v>
      </c>
      <c r="K167" s="369">
        <v>0.6688163045132021</v>
      </c>
      <c r="L167" s="369">
        <v>0.6591841168961677</v>
      </c>
    </row>
    <row r="168" spans="1:12" ht="15">
      <c r="A168" s="326"/>
      <c r="B168" s="369"/>
      <c r="C168" s="370"/>
      <c r="D168" s="370"/>
      <c r="E168" s="370"/>
      <c r="F168" s="370"/>
      <c r="G168" s="370"/>
      <c r="H168" s="370"/>
      <c r="I168" s="370"/>
      <c r="J168" s="370"/>
      <c r="K168" s="370"/>
      <c r="L168" s="370"/>
    </row>
    <row r="169" spans="1:12" ht="15">
      <c r="A169" s="362" t="s">
        <v>559</v>
      </c>
      <c r="B169" s="371">
        <v>21.788064427312776</v>
      </c>
      <c r="C169" s="371">
        <v>21.914716623833357</v>
      </c>
      <c r="D169" s="371">
        <v>22.06387635070442</v>
      </c>
      <c r="E169" s="371">
        <v>22.233261629470288</v>
      </c>
      <c r="F169" s="371">
        <v>22.419254658385093</v>
      </c>
      <c r="G169" s="371">
        <v>22.619171320950773</v>
      </c>
      <c r="H169" s="371">
        <v>22.832801327885598</v>
      </c>
      <c r="I169" s="371">
        <v>23.060451612903226</v>
      </c>
      <c r="J169" s="371">
        <v>23.30381834327033</v>
      </c>
      <c r="K169" s="371">
        <v>23.55792035950568</v>
      </c>
      <c r="L169" s="371">
        <v>23.820831283817018</v>
      </c>
    </row>
    <row r="170" spans="1:12" ht="15">
      <c r="A170" s="326"/>
      <c r="B170" s="369"/>
      <c r="C170" s="363"/>
      <c r="D170" s="363"/>
      <c r="E170" s="363"/>
      <c r="F170" s="363"/>
      <c r="G170" s="363"/>
      <c r="H170" s="363"/>
      <c r="I170" s="363"/>
      <c r="J170" s="363"/>
      <c r="K170" s="363"/>
      <c r="L170" s="363"/>
    </row>
    <row r="171" spans="1:12" ht="15">
      <c r="A171" s="362" t="s">
        <v>560</v>
      </c>
      <c r="B171" s="369">
        <v>0.944525594237805</v>
      </c>
      <c r="C171" s="369">
        <v>0.9448400582672265</v>
      </c>
      <c r="D171" s="369">
        <v>0.9451239287570694</v>
      </c>
      <c r="E171" s="369">
        <v>0.9453768637442107</v>
      </c>
      <c r="F171" s="369">
        <v>0.9456209387216196</v>
      </c>
      <c r="G171" s="369">
        <v>0.9458866171478163</v>
      </c>
      <c r="H171" s="369">
        <v>0.9460964281068924</v>
      </c>
      <c r="I171" s="369">
        <v>0.9463051964449081</v>
      </c>
      <c r="J171" s="369">
        <v>0.9465188205540961</v>
      </c>
      <c r="K171" s="369">
        <v>0.9467504074092001</v>
      </c>
      <c r="L171" s="369">
        <v>0.9469981275646389</v>
      </c>
    </row>
    <row r="172" spans="1:12" ht="15">
      <c r="A172" s="326"/>
      <c r="B172" s="369"/>
      <c r="C172" s="370"/>
      <c r="D172" s="370"/>
      <c r="E172" s="370"/>
      <c r="F172" s="370"/>
      <c r="G172" s="370"/>
      <c r="H172" s="370"/>
      <c r="I172" s="370"/>
      <c r="J172" s="370"/>
      <c r="K172" s="370"/>
      <c r="L172" s="370"/>
    </row>
    <row r="173" spans="1:12" ht="15">
      <c r="A173" s="362" t="s">
        <v>561</v>
      </c>
      <c r="B173" s="369">
        <v>0.2182406503630213</v>
      </c>
      <c r="C173" s="369">
        <v>0.21849792206587085</v>
      </c>
      <c r="D173" s="369">
        <v>0.2196089525137827</v>
      </c>
      <c r="E173" s="369">
        <v>0.22143856300576523</v>
      </c>
      <c r="F173" s="369">
        <v>0.22385051492770208</v>
      </c>
      <c r="G173" s="369">
        <v>0.22678129814975465</v>
      </c>
      <c r="H173" s="369">
        <v>0.23026536565218514</v>
      </c>
      <c r="I173" s="369">
        <v>0.23426109579866566</v>
      </c>
      <c r="J173" s="369">
        <v>0.23871640005403005</v>
      </c>
      <c r="K173" s="369">
        <v>0.2436521459572416</v>
      </c>
      <c r="L173" s="369">
        <v>0.24904470890961725</v>
      </c>
    </row>
    <row r="174" spans="1:12" ht="15">
      <c r="A174" s="326"/>
      <c r="B174" s="369"/>
      <c r="C174" s="370"/>
      <c r="D174" s="370"/>
      <c r="E174" s="370"/>
      <c r="F174" s="370"/>
      <c r="G174" s="370"/>
      <c r="H174" s="370"/>
      <c r="I174" s="370"/>
      <c r="J174" s="370"/>
      <c r="K174" s="370"/>
      <c r="L174" s="370"/>
    </row>
    <row r="175" spans="1:12" ht="15">
      <c r="A175" s="362" t="s">
        <v>562</v>
      </c>
      <c r="B175" s="369">
        <v>0.5041349809885931</v>
      </c>
      <c r="C175" s="369">
        <v>0.4970605251861667</v>
      </c>
      <c r="D175" s="369">
        <v>0.48876548640129025</v>
      </c>
      <c r="E175" s="369">
        <v>0.4794310919074624</v>
      </c>
      <c r="F175" s="369">
        <v>0.4695668326684417</v>
      </c>
      <c r="G175" s="369">
        <v>0.4596364015754193</v>
      </c>
      <c r="H175" s="369">
        <v>0.4499098128723959</v>
      </c>
      <c r="I175" s="369">
        <v>0.4405058182551961</v>
      </c>
      <c r="J175" s="369">
        <v>0.43144570837642193</v>
      </c>
      <c r="K175" s="369">
        <v>0.4227135760241062</v>
      </c>
      <c r="L175" s="369">
        <v>0.4143600766769063</v>
      </c>
    </row>
    <row r="176" spans="1:12" ht="15">
      <c r="A176" s="326"/>
      <c r="B176" s="369"/>
      <c r="C176" s="370"/>
      <c r="D176" s="370"/>
      <c r="E176" s="370"/>
      <c r="F176" s="370"/>
      <c r="G176" s="370"/>
      <c r="H176" s="370"/>
      <c r="I176" s="370"/>
      <c r="J176" s="370"/>
      <c r="K176" s="370"/>
      <c r="L176" s="370"/>
    </row>
    <row r="177" spans="1:12" ht="15">
      <c r="A177" s="387" t="s">
        <v>563</v>
      </c>
      <c r="B177" s="388">
        <v>0.48170924359743394</v>
      </c>
      <c r="C177" s="388">
        <v>0.48328425116241314</v>
      </c>
      <c r="D177" s="388">
        <v>0.48482155947203104</v>
      </c>
      <c r="E177" s="388">
        <v>0.486302629159772</v>
      </c>
      <c r="F177" s="388">
        <v>0.4877891975388545</v>
      </c>
      <c r="G177" s="388">
        <v>0.4893049493325165</v>
      </c>
      <c r="H177" s="388">
        <v>0.49082166548484685</v>
      </c>
      <c r="I177" s="388">
        <v>0.4923479419958687</v>
      </c>
      <c r="J177" s="388">
        <v>0.49385313716758117</v>
      </c>
      <c r="K177" s="388">
        <v>0.4953047098117043</v>
      </c>
      <c r="L177" s="388">
        <v>0.4967092944504203</v>
      </c>
    </row>
    <row r="178" spans="1:2" ht="15">
      <c r="A178" s="330" t="s">
        <v>526</v>
      </c>
      <c r="B178" s="378"/>
    </row>
    <row r="179" spans="1:2" ht="15">
      <c r="A179" s="374" t="s">
        <v>564</v>
      </c>
      <c r="B179" s="375"/>
    </row>
    <row r="180" spans="1:2" ht="15">
      <c r="A180" s="374" t="s">
        <v>565</v>
      </c>
      <c r="B180" s="375"/>
    </row>
    <row r="181" spans="1:2" ht="15">
      <c r="A181" s="374" t="s">
        <v>566</v>
      </c>
      <c r="B181" s="375"/>
    </row>
    <row r="182" spans="1:2" ht="15">
      <c r="A182" s="374" t="s">
        <v>567</v>
      </c>
      <c r="B182" s="375"/>
    </row>
    <row r="183" spans="1:2" ht="15">
      <c r="A183" s="376" t="s">
        <v>568</v>
      </c>
      <c r="B183" s="317"/>
    </row>
    <row r="185" ht="15">
      <c r="A185" s="377" t="s">
        <v>39</v>
      </c>
    </row>
    <row r="186" spans="1:12" s="361" customFormat="1" ht="25.5" customHeight="1">
      <c r="A186" s="618" t="s">
        <v>574</v>
      </c>
      <c r="B186" s="615">
        <v>2010</v>
      </c>
      <c r="C186" s="615">
        <v>2011</v>
      </c>
      <c r="D186" s="615">
        <v>2012</v>
      </c>
      <c r="E186" s="615">
        <v>2013</v>
      </c>
      <c r="F186" s="615">
        <v>2014</v>
      </c>
      <c r="G186" s="615">
        <v>2015</v>
      </c>
      <c r="H186" s="615">
        <v>2016</v>
      </c>
      <c r="I186" s="615">
        <v>2017</v>
      </c>
      <c r="J186" s="615">
        <v>2018</v>
      </c>
      <c r="K186" s="615">
        <v>2019</v>
      </c>
      <c r="L186" s="615">
        <v>2020</v>
      </c>
    </row>
    <row r="187" spans="1:12" s="361" customFormat="1" ht="25.5" customHeight="1">
      <c r="A187" s="618" t="s">
        <v>551</v>
      </c>
      <c r="B187" s="615"/>
      <c r="C187" s="615"/>
      <c r="D187" s="615"/>
      <c r="E187" s="615"/>
      <c r="F187" s="615"/>
      <c r="G187" s="615"/>
      <c r="H187" s="615"/>
      <c r="I187" s="615"/>
      <c r="J187" s="615"/>
      <c r="K187" s="615"/>
      <c r="L187" s="615"/>
    </row>
    <row r="188" spans="1:12" ht="15">
      <c r="A188" s="362" t="s">
        <v>552</v>
      </c>
      <c r="B188" s="363"/>
      <c r="C188" s="363"/>
      <c r="D188" s="363"/>
      <c r="E188" s="363"/>
      <c r="F188" s="363"/>
      <c r="G188" s="363"/>
      <c r="H188" s="363"/>
      <c r="I188" s="363"/>
      <c r="J188" s="363"/>
      <c r="K188" s="363"/>
      <c r="L188" s="363"/>
    </row>
    <row r="189" spans="1:12" ht="15">
      <c r="A189" s="364" t="s">
        <v>553</v>
      </c>
      <c r="B189" s="365">
        <v>476255</v>
      </c>
      <c r="C189" s="365">
        <v>481498</v>
      </c>
      <c r="D189" s="365">
        <v>486680</v>
      </c>
      <c r="E189" s="365">
        <v>491753</v>
      </c>
      <c r="F189" s="365">
        <v>496735</v>
      </c>
      <c r="G189" s="365">
        <v>501584</v>
      </c>
      <c r="H189" s="365">
        <v>506325</v>
      </c>
      <c r="I189" s="365">
        <v>510935</v>
      </c>
      <c r="J189" s="365">
        <v>515417</v>
      </c>
      <c r="K189" s="365">
        <v>519777</v>
      </c>
      <c r="L189" s="365">
        <v>524004</v>
      </c>
    </row>
    <row r="190" spans="1:12" ht="15">
      <c r="A190" s="364" t="s">
        <v>0</v>
      </c>
      <c r="B190" s="365">
        <v>227759</v>
      </c>
      <c r="C190" s="365">
        <v>230273</v>
      </c>
      <c r="D190" s="365">
        <v>232765</v>
      </c>
      <c r="E190" s="365">
        <v>235212</v>
      </c>
      <c r="F190" s="365">
        <v>237615</v>
      </c>
      <c r="G190" s="365">
        <v>239956</v>
      </c>
      <c r="H190" s="365">
        <v>242250</v>
      </c>
      <c r="I190" s="365">
        <v>244478</v>
      </c>
      <c r="J190" s="365">
        <v>246644</v>
      </c>
      <c r="K190" s="365">
        <v>248755</v>
      </c>
      <c r="L190" s="365">
        <v>250803</v>
      </c>
    </row>
    <row r="191" spans="1:12" ht="15">
      <c r="A191" s="366" t="s">
        <v>1</v>
      </c>
      <c r="B191" s="365">
        <v>248496</v>
      </c>
      <c r="C191" s="365">
        <v>251225</v>
      </c>
      <c r="D191" s="365">
        <v>253915</v>
      </c>
      <c r="E191" s="365">
        <v>256541</v>
      </c>
      <c r="F191" s="365">
        <v>259120</v>
      </c>
      <c r="G191" s="365">
        <v>261628</v>
      </c>
      <c r="H191" s="365">
        <v>264075</v>
      </c>
      <c r="I191" s="365">
        <v>266457</v>
      </c>
      <c r="J191" s="365">
        <v>268773</v>
      </c>
      <c r="K191" s="365">
        <v>271022</v>
      </c>
      <c r="L191" s="365">
        <v>273201</v>
      </c>
    </row>
    <row r="192" spans="1:12" ht="15">
      <c r="A192" s="362" t="s">
        <v>554</v>
      </c>
      <c r="B192" s="367"/>
      <c r="C192" s="368"/>
      <c r="D192" s="368"/>
      <c r="E192" s="368"/>
      <c r="F192" s="368"/>
      <c r="G192" s="368"/>
      <c r="H192" s="368"/>
      <c r="I192" s="368"/>
      <c r="J192" s="368"/>
      <c r="K192" s="368"/>
      <c r="L192" s="368"/>
    </row>
    <row r="193" spans="1:12" ht="15">
      <c r="A193" s="366" t="s">
        <v>555</v>
      </c>
      <c r="B193" s="369">
        <v>0.3330169761997249</v>
      </c>
      <c r="C193" s="369">
        <v>0.32984768368715967</v>
      </c>
      <c r="D193" s="369">
        <v>0.3263725651352018</v>
      </c>
      <c r="E193" s="369">
        <v>0.3226741880578258</v>
      </c>
      <c r="F193" s="369">
        <v>0.318767552115313</v>
      </c>
      <c r="G193" s="369">
        <v>0.3146950460939743</v>
      </c>
      <c r="H193" s="369">
        <v>0.310460672492964</v>
      </c>
      <c r="I193" s="369">
        <v>0.30608002974938103</v>
      </c>
      <c r="J193" s="369">
        <v>0.3015907507901369</v>
      </c>
      <c r="K193" s="369">
        <v>0.29700044442135765</v>
      </c>
      <c r="L193" s="369">
        <v>0.2923336463080434</v>
      </c>
    </row>
    <row r="194" spans="1:12" ht="15">
      <c r="A194" s="366" t="s">
        <v>556</v>
      </c>
      <c r="B194" s="369">
        <v>0.578740380678418</v>
      </c>
      <c r="C194" s="369">
        <v>0.582303560970139</v>
      </c>
      <c r="D194" s="369">
        <v>0.5858654557409386</v>
      </c>
      <c r="E194" s="369">
        <v>0.5894402271058845</v>
      </c>
      <c r="F194" s="369">
        <v>0.5930143839270436</v>
      </c>
      <c r="G194" s="369">
        <v>0.5966039586589684</v>
      </c>
      <c r="H194" s="369">
        <v>0.6002014516367945</v>
      </c>
      <c r="I194" s="369">
        <v>0.6038302328084786</v>
      </c>
      <c r="J194" s="369">
        <v>0.6074712320315395</v>
      </c>
      <c r="K194" s="369">
        <v>0.61112746427795</v>
      </c>
      <c r="L194" s="369">
        <v>0.6147777497881696</v>
      </c>
    </row>
    <row r="195" spans="1:12" ht="15">
      <c r="A195" s="366" t="s">
        <v>557</v>
      </c>
      <c r="B195" s="369">
        <v>0.08824264312185699</v>
      </c>
      <c r="C195" s="369">
        <v>0.08784875534270133</v>
      </c>
      <c r="D195" s="369">
        <v>0.08776197912385962</v>
      </c>
      <c r="E195" s="369">
        <v>0.08788558483628976</v>
      </c>
      <c r="F195" s="369">
        <v>0.08821806395764341</v>
      </c>
      <c r="G195" s="369">
        <v>0.08870099524705732</v>
      </c>
      <c r="H195" s="369">
        <v>0.08933787587024145</v>
      </c>
      <c r="I195" s="369">
        <v>0.09008973744214038</v>
      </c>
      <c r="J195" s="369">
        <v>0.09093801717832357</v>
      </c>
      <c r="K195" s="369">
        <v>0.09187209130069242</v>
      </c>
      <c r="L195" s="369">
        <v>0.09288860390378699</v>
      </c>
    </row>
    <row r="196" spans="1:12" ht="15">
      <c r="A196" s="326"/>
      <c r="B196" s="369"/>
      <c r="C196" s="370"/>
      <c r="D196" s="370"/>
      <c r="E196" s="370"/>
      <c r="F196" s="370"/>
      <c r="G196" s="370"/>
      <c r="H196" s="370"/>
      <c r="I196" s="370"/>
      <c r="J196" s="370"/>
      <c r="K196" s="370"/>
      <c r="L196" s="370"/>
    </row>
    <row r="197" spans="1:12" ht="15">
      <c r="A197" s="362" t="s">
        <v>558</v>
      </c>
      <c r="B197" s="369">
        <v>0.7278904900808336</v>
      </c>
      <c r="C197" s="369">
        <v>0.7173173358822732</v>
      </c>
      <c r="D197" s="369">
        <v>0.7068765365851948</v>
      </c>
      <c r="E197" s="369">
        <v>0.6965248620881187</v>
      </c>
      <c r="F197" s="369">
        <v>0.6862997375844873</v>
      </c>
      <c r="G197" s="369">
        <v>0.6761538127366357</v>
      </c>
      <c r="H197" s="369">
        <v>0.666107266606778</v>
      </c>
      <c r="I197" s="369">
        <v>0.6560946200869966</v>
      </c>
      <c r="J197" s="369">
        <v>0.6461684887624122</v>
      </c>
      <c r="K197" s="369">
        <v>0.636319848890288</v>
      </c>
      <c r="L197" s="369">
        <v>0.6266040863459426</v>
      </c>
    </row>
    <row r="198" spans="1:12" ht="15">
      <c r="A198" s="326"/>
      <c r="B198" s="369"/>
      <c r="C198" s="370"/>
      <c r="D198" s="370"/>
      <c r="E198" s="370"/>
      <c r="F198" s="370"/>
      <c r="G198" s="370"/>
      <c r="H198" s="370"/>
      <c r="I198" s="370"/>
      <c r="J198" s="370"/>
      <c r="K198" s="370"/>
      <c r="L198" s="370"/>
    </row>
    <row r="199" spans="1:12" ht="15">
      <c r="A199" s="362" t="s">
        <v>559</v>
      </c>
      <c r="B199" s="371">
        <v>22.85538907076303</v>
      </c>
      <c r="C199" s="371">
        <v>22.99926044619746</v>
      </c>
      <c r="D199" s="371">
        <v>23.178116412690482</v>
      </c>
      <c r="E199" s="371">
        <v>23.38047735618115</v>
      </c>
      <c r="F199" s="371">
        <v>23.60507986069413</v>
      </c>
      <c r="G199" s="371">
        <v>23.847397615956567</v>
      </c>
      <c r="H199" s="371">
        <v>24.1093768687956</v>
      </c>
      <c r="I199" s="371">
        <v>24.389863433011538</v>
      </c>
      <c r="J199" s="371">
        <v>24.681855119572788</v>
      </c>
      <c r="K199" s="371">
        <v>24.984355300859598</v>
      </c>
      <c r="L199" s="371">
        <v>25.303252032520327</v>
      </c>
    </row>
    <row r="200" spans="1:12" ht="15">
      <c r="A200" s="326"/>
      <c r="B200" s="369"/>
      <c r="C200" s="363"/>
      <c r="D200" s="363"/>
      <c r="E200" s="363"/>
      <c r="F200" s="363"/>
      <c r="G200" s="363"/>
      <c r="H200" s="363"/>
      <c r="I200" s="363"/>
      <c r="J200" s="363"/>
      <c r="K200" s="363"/>
      <c r="L200" s="363"/>
    </row>
    <row r="201" spans="1:12" ht="15">
      <c r="A201" s="362" t="s">
        <v>560</v>
      </c>
      <c r="B201" s="369">
        <v>0.9165499645869551</v>
      </c>
      <c r="C201" s="369">
        <v>0.9166006567817694</v>
      </c>
      <c r="D201" s="369">
        <v>0.9167044089557529</v>
      </c>
      <c r="E201" s="369">
        <v>0.9168592934462717</v>
      </c>
      <c r="F201" s="369">
        <v>0.9170075640629824</v>
      </c>
      <c r="G201" s="369">
        <v>0.9171648294525051</v>
      </c>
      <c r="H201" s="369">
        <v>0.9173530247088896</v>
      </c>
      <c r="I201" s="369">
        <v>0.9175138953001798</v>
      </c>
      <c r="J201" s="369">
        <v>0.9176665810925949</v>
      </c>
      <c r="K201" s="369">
        <v>0.9178406181048033</v>
      </c>
      <c r="L201" s="369">
        <v>0.9180164055036402</v>
      </c>
    </row>
    <row r="202" spans="1:12" ht="15">
      <c r="A202" s="326"/>
      <c r="B202" s="369"/>
      <c r="C202" s="370"/>
      <c r="D202" s="370"/>
      <c r="E202" s="370"/>
      <c r="F202" s="370"/>
      <c r="G202" s="370"/>
      <c r="H202" s="370"/>
      <c r="I202" s="370"/>
      <c r="J202" s="370"/>
      <c r="K202" s="370"/>
      <c r="L202" s="370"/>
    </row>
    <row r="203" spans="1:12" ht="15">
      <c r="A203" s="362" t="s">
        <v>561</v>
      </c>
      <c r="B203" s="369">
        <v>0.26497941374896755</v>
      </c>
      <c r="C203" s="369">
        <v>0.26633127860925193</v>
      </c>
      <c r="D203" s="369">
        <v>0.2689012144372604</v>
      </c>
      <c r="E203" s="369">
        <v>0.27236633139227107</v>
      </c>
      <c r="F203" s="369">
        <v>0.2767473143744908</v>
      </c>
      <c r="G203" s="369">
        <v>0.28186333514944945</v>
      </c>
      <c r="H203" s="369">
        <v>0.2877590747738463</v>
      </c>
      <c r="I203" s="369">
        <v>0.29433392801191915</v>
      </c>
      <c r="J203" s="369">
        <v>0.30152787159445466</v>
      </c>
      <c r="K203" s="369">
        <v>0.3093331778667392</v>
      </c>
      <c r="L203" s="369">
        <v>0.3177485899310633</v>
      </c>
    </row>
    <row r="204" spans="1:12" ht="15">
      <c r="A204" s="326"/>
      <c r="B204" s="369"/>
      <c r="C204" s="370"/>
      <c r="D204" s="370"/>
      <c r="E204" s="370"/>
      <c r="F204" s="370"/>
      <c r="G204" s="370"/>
      <c r="H204" s="370"/>
      <c r="I204" s="370"/>
      <c r="J204" s="370"/>
      <c r="K204" s="370"/>
      <c r="L204" s="370"/>
    </row>
    <row r="205" spans="1:12" ht="15">
      <c r="A205" s="362" t="s">
        <v>562</v>
      </c>
      <c r="B205" s="369">
        <v>0.4574241483991077</v>
      </c>
      <c r="C205" s="369">
        <v>0.44877871546299813</v>
      </c>
      <c r="D205" s="369">
        <v>0.4391386757994582</v>
      </c>
      <c r="E205" s="369">
        <v>0.42870430508447394</v>
      </c>
      <c r="F205" s="369">
        <v>0.41794963033250304</v>
      </c>
      <c r="G205" s="369">
        <v>0.4073132104322861</v>
      </c>
      <c r="H205" s="369">
        <v>0.397107632124073</v>
      </c>
      <c r="I205" s="369">
        <v>0.38747157989187053</v>
      </c>
      <c r="J205" s="369">
        <v>0.37836254234869027</v>
      </c>
      <c r="K205" s="369">
        <v>0.36977534929991535</v>
      </c>
      <c r="L205" s="369">
        <v>0.3616797938795135</v>
      </c>
    </row>
    <row r="206" spans="1:12" ht="15">
      <c r="A206" s="326"/>
      <c r="B206" s="369"/>
      <c r="C206" s="370"/>
      <c r="D206" s="370"/>
      <c r="E206" s="370"/>
      <c r="F206" s="370"/>
      <c r="G206" s="370"/>
      <c r="H206" s="370"/>
      <c r="I206" s="370"/>
      <c r="J206" s="370"/>
      <c r="K206" s="370"/>
      <c r="L206" s="370"/>
    </row>
    <row r="207" spans="1:12" ht="15">
      <c r="A207" s="362" t="s">
        <v>563</v>
      </c>
      <c r="B207" s="369">
        <v>0.47987090335458116</v>
      </c>
      <c r="C207" s="369">
        <v>0.48204597472385313</v>
      </c>
      <c r="D207" s="369">
        <v>0.4841265777917807</v>
      </c>
      <c r="E207" s="369">
        <v>0.486132820874636</v>
      </c>
      <c r="F207" s="369">
        <v>0.4880557270762581</v>
      </c>
      <c r="G207" s="369">
        <v>0.4899284480254407</v>
      </c>
      <c r="H207" s="369">
        <v>0.49175044968285525</v>
      </c>
      <c r="I207" s="369">
        <v>0.49354680117242183</v>
      </c>
      <c r="J207" s="369">
        <v>0.4952915657450711</v>
      </c>
      <c r="K207" s="369">
        <v>0.49700024352266603</v>
      </c>
      <c r="L207" s="369">
        <v>0.49864751593149365</v>
      </c>
    </row>
    <row r="208" spans="1:2" ht="15">
      <c r="A208" s="330" t="s">
        <v>526</v>
      </c>
      <c r="B208" s="378"/>
    </row>
    <row r="209" spans="1:2" ht="15">
      <c r="A209" s="374" t="s">
        <v>564</v>
      </c>
      <c r="B209" s="375"/>
    </row>
    <row r="210" spans="1:2" ht="15">
      <c r="A210" s="374" t="s">
        <v>565</v>
      </c>
      <c r="B210" s="375"/>
    </row>
    <row r="211" spans="1:2" ht="15">
      <c r="A211" s="374" t="s">
        <v>566</v>
      </c>
      <c r="B211" s="375"/>
    </row>
    <row r="212" spans="1:2" ht="15">
      <c r="A212" s="374" t="s">
        <v>567</v>
      </c>
      <c r="B212" s="375"/>
    </row>
    <row r="213" spans="1:2" ht="15">
      <c r="A213" s="376" t="s">
        <v>568</v>
      </c>
      <c r="B213" s="317"/>
    </row>
    <row r="215" ht="15">
      <c r="A215" s="377" t="s">
        <v>39</v>
      </c>
    </row>
    <row r="216" spans="1:12" s="361" customFormat="1" ht="27" customHeight="1">
      <c r="A216" s="618" t="s">
        <v>575</v>
      </c>
      <c r="B216" s="615">
        <v>2010</v>
      </c>
      <c r="C216" s="615">
        <v>2011</v>
      </c>
      <c r="D216" s="615">
        <v>2012</v>
      </c>
      <c r="E216" s="615">
        <v>2013</v>
      </c>
      <c r="F216" s="615">
        <v>2014</v>
      </c>
      <c r="G216" s="615">
        <v>2015</v>
      </c>
      <c r="H216" s="615">
        <v>2016</v>
      </c>
      <c r="I216" s="615">
        <v>2017</v>
      </c>
      <c r="J216" s="615">
        <v>2018</v>
      </c>
      <c r="K216" s="615">
        <v>2019</v>
      </c>
      <c r="L216" s="615">
        <v>2020</v>
      </c>
    </row>
    <row r="217" spans="1:12" s="361" customFormat="1" ht="27" customHeight="1">
      <c r="A217" s="618" t="s">
        <v>551</v>
      </c>
      <c r="B217" s="615"/>
      <c r="C217" s="615"/>
      <c r="D217" s="615"/>
      <c r="E217" s="615"/>
      <c r="F217" s="615"/>
      <c r="G217" s="615"/>
      <c r="H217" s="615"/>
      <c r="I217" s="615"/>
      <c r="J217" s="615"/>
      <c r="K217" s="615"/>
      <c r="L217" s="615"/>
    </row>
    <row r="218" spans="1:12" ht="15">
      <c r="A218" s="362" t="s">
        <v>552</v>
      </c>
      <c r="B218" s="363"/>
      <c r="C218" s="363"/>
      <c r="D218" s="363"/>
      <c r="E218" s="363"/>
      <c r="F218" s="363"/>
      <c r="G218" s="363"/>
      <c r="H218" s="363"/>
      <c r="I218" s="363"/>
      <c r="J218" s="363"/>
      <c r="K218" s="363"/>
      <c r="L218" s="363"/>
    </row>
    <row r="219" spans="1:12" ht="15">
      <c r="A219" s="364" t="s">
        <v>553</v>
      </c>
      <c r="B219" s="365">
        <v>624860</v>
      </c>
      <c r="C219" s="365">
        <v>634481</v>
      </c>
      <c r="D219" s="365">
        <v>644000</v>
      </c>
      <c r="E219" s="365">
        <v>653400</v>
      </c>
      <c r="F219" s="365">
        <v>662671</v>
      </c>
      <c r="G219" s="365">
        <v>671817</v>
      </c>
      <c r="H219" s="365">
        <v>680845</v>
      </c>
      <c r="I219" s="365">
        <v>689760</v>
      </c>
      <c r="J219" s="365">
        <v>698545</v>
      </c>
      <c r="K219" s="365">
        <v>707204</v>
      </c>
      <c r="L219" s="365">
        <v>715751</v>
      </c>
    </row>
    <row r="220" spans="1:12" ht="15">
      <c r="A220" s="364" t="s">
        <v>0</v>
      </c>
      <c r="B220" s="365">
        <v>316833</v>
      </c>
      <c r="C220" s="365">
        <v>321562</v>
      </c>
      <c r="D220" s="365">
        <v>326250</v>
      </c>
      <c r="E220" s="365">
        <v>330887</v>
      </c>
      <c r="F220" s="365">
        <v>335463</v>
      </c>
      <c r="G220" s="365">
        <v>339976</v>
      </c>
      <c r="H220" s="365">
        <v>344435</v>
      </c>
      <c r="I220" s="365">
        <v>348837</v>
      </c>
      <c r="J220" s="365">
        <v>353177</v>
      </c>
      <c r="K220" s="365">
        <v>357458</v>
      </c>
      <c r="L220" s="365">
        <v>361682</v>
      </c>
    </row>
    <row r="221" spans="1:12" ht="15">
      <c r="A221" s="366" t="s">
        <v>1</v>
      </c>
      <c r="B221" s="365">
        <v>308027</v>
      </c>
      <c r="C221" s="365">
        <v>312919</v>
      </c>
      <c r="D221" s="365">
        <v>317750</v>
      </c>
      <c r="E221" s="365">
        <v>322513</v>
      </c>
      <c r="F221" s="365">
        <v>327208</v>
      </c>
      <c r="G221" s="365">
        <v>331841</v>
      </c>
      <c r="H221" s="365">
        <v>336410</v>
      </c>
      <c r="I221" s="365">
        <v>340923</v>
      </c>
      <c r="J221" s="365">
        <v>345368</v>
      </c>
      <c r="K221" s="365">
        <v>349746</v>
      </c>
      <c r="L221" s="365">
        <v>354069</v>
      </c>
    </row>
    <row r="222" spans="1:12" ht="15">
      <c r="A222" s="362" t="s">
        <v>554</v>
      </c>
      <c r="B222" s="367"/>
      <c r="C222" s="368"/>
      <c r="D222" s="368"/>
      <c r="E222" s="368"/>
      <c r="F222" s="368"/>
      <c r="G222" s="368"/>
      <c r="H222" s="368"/>
      <c r="I222" s="368"/>
      <c r="J222" s="368"/>
      <c r="K222" s="368"/>
      <c r="L222" s="368"/>
    </row>
    <row r="223" spans="1:12" ht="15">
      <c r="A223" s="366" t="s">
        <v>555</v>
      </c>
      <c r="B223" s="369">
        <v>0.3134926223474058</v>
      </c>
      <c r="C223" s="369">
        <v>0.31007863119620604</v>
      </c>
      <c r="D223" s="369">
        <v>0.30637422360248445</v>
      </c>
      <c r="E223" s="369">
        <v>0.3024181205999388</v>
      </c>
      <c r="F223" s="369">
        <v>0.2982460376265145</v>
      </c>
      <c r="G223" s="369">
        <v>0.2938925332344969</v>
      </c>
      <c r="H223" s="369">
        <v>0.2893933274093222</v>
      </c>
      <c r="I223" s="369">
        <v>0.28479181164463</v>
      </c>
      <c r="J223" s="369">
        <v>0.28013800113092213</v>
      </c>
      <c r="K223" s="369">
        <v>0.27546789893722323</v>
      </c>
      <c r="L223" s="369">
        <v>0.2708008790766621</v>
      </c>
    </row>
    <row r="224" spans="1:12" ht="15">
      <c r="A224" s="366" t="s">
        <v>556</v>
      </c>
      <c r="B224" s="369">
        <v>0.622526645968697</v>
      </c>
      <c r="C224" s="369">
        <v>0.6257382017743636</v>
      </c>
      <c r="D224" s="369">
        <v>0.6289673913043479</v>
      </c>
      <c r="E224" s="369">
        <v>0.6322069176614631</v>
      </c>
      <c r="F224" s="369">
        <v>0.6354722026465621</v>
      </c>
      <c r="G224" s="369">
        <v>0.6387379301208513</v>
      </c>
      <c r="H224" s="369">
        <v>0.6419625612290609</v>
      </c>
      <c r="I224" s="369">
        <v>0.6451316399907214</v>
      </c>
      <c r="J224" s="369">
        <v>0.6482001875326572</v>
      </c>
      <c r="K224" s="369">
        <v>0.651152991216113</v>
      </c>
      <c r="L224" s="369">
        <v>0.653960665091631</v>
      </c>
    </row>
    <row r="225" spans="1:12" ht="15">
      <c r="A225" s="366" t="s">
        <v>557</v>
      </c>
      <c r="B225" s="369">
        <v>0.06398073168389719</v>
      </c>
      <c r="C225" s="369">
        <v>0.06418316702943036</v>
      </c>
      <c r="D225" s="369">
        <v>0.06465838509316771</v>
      </c>
      <c r="E225" s="369">
        <v>0.06537496173859811</v>
      </c>
      <c r="F225" s="369">
        <v>0.06628175972692331</v>
      </c>
      <c r="G225" s="369">
        <v>0.06736953664465174</v>
      </c>
      <c r="H225" s="369">
        <v>0.06864411136161681</v>
      </c>
      <c r="I225" s="369">
        <v>0.07007654836464858</v>
      </c>
      <c r="J225" s="369">
        <v>0.0716618113364207</v>
      </c>
      <c r="K225" s="369">
        <v>0.07337910984666376</v>
      </c>
      <c r="L225" s="369">
        <v>0.07523845583170684</v>
      </c>
    </row>
    <row r="226" spans="1:12" ht="15">
      <c r="A226" s="326"/>
      <c r="B226" s="369"/>
      <c r="C226" s="370"/>
      <c r="D226" s="370"/>
      <c r="E226" s="370"/>
      <c r="F226" s="370"/>
      <c r="G226" s="370"/>
      <c r="H226" s="370"/>
      <c r="I226" s="370"/>
      <c r="J226" s="370"/>
      <c r="K226" s="370"/>
      <c r="L226" s="370"/>
    </row>
    <row r="227" spans="1:12" ht="15">
      <c r="A227" s="362" t="s">
        <v>558</v>
      </c>
      <c r="B227" s="369">
        <v>0.6063569430733794</v>
      </c>
      <c r="C227" s="369">
        <v>0.5981124329062337</v>
      </c>
      <c r="D227" s="369">
        <v>0.5899075434200294</v>
      </c>
      <c r="E227" s="369">
        <v>0.581760610432745</v>
      </c>
      <c r="F227" s="369">
        <v>0.5736329548881643</v>
      </c>
      <c r="G227" s="369">
        <v>0.5655873134241404</v>
      </c>
      <c r="H227" s="369">
        <v>0.5577232386970716</v>
      </c>
      <c r="I227" s="369">
        <v>0.5500712381962578</v>
      </c>
      <c r="J227" s="369">
        <v>0.5427332778264874</v>
      </c>
      <c r="K227" s="369">
        <v>0.5357373973394022</v>
      </c>
      <c r="L227" s="369">
        <v>0.5291439583141946</v>
      </c>
    </row>
    <row r="228" spans="1:12" ht="15">
      <c r="A228" s="326"/>
      <c r="B228" s="369"/>
      <c r="C228" s="370"/>
      <c r="D228" s="370"/>
      <c r="E228" s="370"/>
      <c r="F228" s="370"/>
      <c r="G228" s="370"/>
      <c r="H228" s="370"/>
      <c r="I228" s="370"/>
      <c r="J228" s="370"/>
      <c r="K228" s="370"/>
      <c r="L228" s="370"/>
    </row>
    <row r="229" spans="1:12" ht="15">
      <c r="A229" s="362" t="s">
        <v>559</v>
      </c>
      <c r="B229" s="371">
        <v>24.247120921305182</v>
      </c>
      <c r="C229" s="371">
        <v>24.492888973167727</v>
      </c>
      <c r="D229" s="371">
        <v>24.753890868179262</v>
      </c>
      <c r="E229" s="371">
        <v>25.02857411410847</v>
      </c>
      <c r="F229" s="371">
        <v>25.31682938168294</v>
      </c>
      <c r="G229" s="371">
        <v>25.614121435142593</v>
      </c>
      <c r="H229" s="371">
        <v>25.919896288209607</v>
      </c>
      <c r="I229" s="371">
        <v>26.23601239292874</v>
      </c>
      <c r="J229" s="371">
        <v>26.55955167446885</v>
      </c>
      <c r="K229" s="371">
        <v>26.888088888888888</v>
      </c>
      <c r="L229" s="371">
        <v>27.224292830457212</v>
      </c>
    </row>
    <row r="230" spans="1:12" ht="15">
      <c r="A230" s="326"/>
      <c r="B230" s="369"/>
      <c r="C230" s="363"/>
      <c r="D230" s="363"/>
      <c r="E230" s="363"/>
      <c r="F230" s="363"/>
      <c r="G230" s="363"/>
      <c r="H230" s="363"/>
      <c r="I230" s="363"/>
      <c r="J230" s="363"/>
      <c r="K230" s="363"/>
      <c r="L230" s="363"/>
    </row>
    <row r="231" spans="1:12" ht="15">
      <c r="A231" s="362" t="s">
        <v>560</v>
      </c>
      <c r="B231" s="369">
        <v>1.0285884029646752</v>
      </c>
      <c r="C231" s="369">
        <v>1.0276205663446452</v>
      </c>
      <c r="D231" s="369">
        <v>1.0267505900865461</v>
      </c>
      <c r="E231" s="369">
        <v>1.0259648448279604</v>
      </c>
      <c r="F231" s="369">
        <v>1.0252286007677074</v>
      </c>
      <c r="G231" s="369">
        <v>1.0245147525471536</v>
      </c>
      <c r="H231" s="369">
        <v>1.0238548200112958</v>
      </c>
      <c r="I231" s="369">
        <v>1.023213452891122</v>
      </c>
      <c r="J231" s="369">
        <v>1.0226106645664914</v>
      </c>
      <c r="K231" s="369">
        <v>1.0220502879232358</v>
      </c>
      <c r="L231" s="369">
        <v>1.0215014587552145</v>
      </c>
    </row>
    <row r="232" spans="1:12" ht="15">
      <c r="A232" s="326"/>
      <c r="B232" s="369"/>
      <c r="C232" s="370"/>
      <c r="D232" s="370"/>
      <c r="E232" s="370"/>
      <c r="F232" s="370"/>
      <c r="G232" s="370"/>
      <c r="H232" s="370"/>
      <c r="I232" s="370"/>
      <c r="J232" s="370"/>
      <c r="K232" s="370"/>
      <c r="L232" s="370"/>
    </row>
    <row r="233" spans="1:12" ht="15">
      <c r="A233" s="362" t="s">
        <v>561</v>
      </c>
      <c r="B233" s="369">
        <v>0.20409007141799693</v>
      </c>
      <c r="C233" s="369">
        <v>0.20698997148506396</v>
      </c>
      <c r="D233" s="369">
        <v>0.21104381541268594</v>
      </c>
      <c r="E233" s="369">
        <v>0.2161740890688259</v>
      </c>
      <c r="F233" s="369">
        <v>0.222238525797034</v>
      </c>
      <c r="G233" s="369">
        <v>0.22923187569007608</v>
      </c>
      <c r="H233" s="369">
        <v>0.23720004872305006</v>
      </c>
      <c r="I233" s="369">
        <v>0.24606237082438226</v>
      </c>
      <c r="J233" s="369">
        <v>0.25580896217978527</v>
      </c>
      <c r="K233" s="369">
        <v>0.26637989446235344</v>
      </c>
      <c r="L233" s="369">
        <v>0.2778368227172825</v>
      </c>
    </row>
    <row r="234" spans="1:12" ht="15">
      <c r="A234" s="326"/>
      <c r="B234" s="369"/>
      <c r="C234" s="370"/>
      <c r="D234" s="370"/>
      <c r="E234" s="370"/>
      <c r="F234" s="370"/>
      <c r="G234" s="370"/>
      <c r="H234" s="370"/>
      <c r="I234" s="370"/>
      <c r="J234" s="370"/>
      <c r="K234" s="370"/>
      <c r="L234" s="370"/>
    </row>
    <row r="235" spans="1:12" ht="15">
      <c r="A235" s="362" t="s">
        <v>562</v>
      </c>
      <c r="B235" s="369">
        <v>0.4176807176232478</v>
      </c>
      <c r="C235" s="369">
        <v>0.4099261770522411</v>
      </c>
      <c r="D235" s="369">
        <v>0.40151158154203065</v>
      </c>
      <c r="E235" s="369">
        <v>0.39270763961564076</v>
      </c>
      <c r="F235" s="369">
        <v>0.3837560598608867</v>
      </c>
      <c r="G235" s="369">
        <v>0.37463086009597635</v>
      </c>
      <c r="H235" s="369">
        <v>0.36571750166279154</v>
      </c>
      <c r="I235" s="369">
        <v>0.3575312517517798</v>
      </c>
      <c r="J235" s="369">
        <v>0.35000497771091665</v>
      </c>
      <c r="K235" s="369">
        <v>0.3430958230958231</v>
      </c>
      <c r="L235" s="369">
        <v>0.3367669424340154</v>
      </c>
    </row>
    <row r="236" spans="1:12" ht="15">
      <c r="A236" s="326"/>
      <c r="B236" s="369"/>
      <c r="C236" s="370"/>
      <c r="D236" s="370"/>
      <c r="E236" s="370"/>
      <c r="F236" s="370"/>
      <c r="G236" s="370"/>
      <c r="H236" s="370"/>
      <c r="I236" s="370"/>
      <c r="J236" s="370"/>
      <c r="K236" s="370"/>
      <c r="L236" s="370"/>
    </row>
    <row r="237" spans="1:12" ht="15">
      <c r="A237" s="362" t="s">
        <v>563</v>
      </c>
      <c r="B237" s="369">
        <v>0.5197076879624188</v>
      </c>
      <c r="C237" s="369">
        <v>0.5203327378650705</v>
      </c>
      <c r="D237" s="369">
        <v>0.520918961447679</v>
      </c>
      <c r="E237" s="369">
        <v>0.5214549491028269</v>
      </c>
      <c r="F237" s="369">
        <v>0.5219799026918657</v>
      </c>
      <c r="G237" s="369">
        <v>0.5224670851401726</v>
      </c>
      <c r="H237" s="369">
        <v>0.522900627210844</v>
      </c>
      <c r="I237" s="369">
        <v>0.5232559844891662</v>
      </c>
      <c r="J237" s="369">
        <v>0.5235169442449793</v>
      </c>
      <c r="K237" s="369">
        <v>0.5236657459985247</v>
      </c>
      <c r="L237" s="369">
        <v>0.523688885499719</v>
      </c>
    </row>
    <row r="238" spans="1:2" ht="15">
      <c r="A238" s="330" t="s">
        <v>526</v>
      </c>
      <c r="B238" s="378"/>
    </row>
    <row r="239" spans="1:2" ht="15">
      <c r="A239" s="374" t="s">
        <v>564</v>
      </c>
      <c r="B239" s="375"/>
    </row>
    <row r="240" spans="1:2" ht="15">
      <c r="A240" s="374" t="s">
        <v>565</v>
      </c>
      <c r="B240" s="375"/>
    </row>
    <row r="241" spans="1:2" ht="15">
      <c r="A241" s="374" t="s">
        <v>566</v>
      </c>
      <c r="B241" s="375"/>
    </row>
    <row r="242" spans="1:2" ht="15">
      <c r="A242" s="374" t="s">
        <v>567</v>
      </c>
      <c r="B242" s="375"/>
    </row>
    <row r="243" spans="1:2" ht="15">
      <c r="A243" s="376" t="s">
        <v>568</v>
      </c>
      <c r="B243" s="317"/>
    </row>
    <row r="245" ht="15">
      <c r="A245" s="377" t="s">
        <v>39</v>
      </c>
    </row>
    <row r="246" spans="1:12" s="361" customFormat="1" ht="29.25" customHeight="1">
      <c r="A246" s="618" t="s">
        <v>576</v>
      </c>
      <c r="B246" s="615">
        <v>2010</v>
      </c>
      <c r="C246" s="615">
        <v>2011</v>
      </c>
      <c r="D246" s="615">
        <v>2012</v>
      </c>
      <c r="E246" s="615">
        <v>2013</v>
      </c>
      <c r="F246" s="615">
        <v>2014</v>
      </c>
      <c r="G246" s="615">
        <v>2015</v>
      </c>
      <c r="H246" s="615">
        <v>2016</v>
      </c>
      <c r="I246" s="615">
        <v>2017</v>
      </c>
      <c r="J246" s="615">
        <v>2018</v>
      </c>
      <c r="K246" s="615">
        <v>2019</v>
      </c>
      <c r="L246" s="615">
        <v>2020</v>
      </c>
    </row>
    <row r="247" spans="1:12" s="361" customFormat="1" ht="29.25" customHeight="1">
      <c r="A247" s="618" t="s">
        <v>551</v>
      </c>
      <c r="B247" s="615"/>
      <c r="C247" s="615"/>
      <c r="D247" s="615"/>
      <c r="E247" s="615"/>
      <c r="F247" s="615"/>
      <c r="G247" s="615"/>
      <c r="H247" s="615"/>
      <c r="I247" s="615"/>
      <c r="J247" s="615"/>
      <c r="K247" s="615"/>
      <c r="L247" s="615"/>
    </row>
    <row r="248" spans="1:12" ht="15">
      <c r="A248" s="362" t="s">
        <v>552</v>
      </c>
      <c r="B248" s="363"/>
      <c r="C248" s="363"/>
      <c r="D248" s="363"/>
      <c r="E248" s="363"/>
      <c r="F248" s="363"/>
      <c r="G248" s="363"/>
      <c r="H248" s="363"/>
      <c r="I248" s="363"/>
      <c r="J248" s="363"/>
      <c r="K248" s="363"/>
      <c r="L248" s="363"/>
    </row>
    <row r="249" spans="1:12" ht="15">
      <c r="A249" s="364" t="s">
        <v>553</v>
      </c>
      <c r="B249" s="365">
        <v>507408</v>
      </c>
      <c r="C249" s="365">
        <v>516417</v>
      </c>
      <c r="D249" s="365">
        <v>525318</v>
      </c>
      <c r="E249" s="365">
        <v>534084</v>
      </c>
      <c r="F249" s="365">
        <v>542709</v>
      </c>
      <c r="G249" s="365">
        <v>551163</v>
      </c>
      <c r="H249" s="365">
        <v>559471</v>
      </c>
      <c r="I249" s="365">
        <v>567611</v>
      </c>
      <c r="J249" s="365">
        <v>575592</v>
      </c>
      <c r="K249" s="365">
        <v>583418</v>
      </c>
      <c r="L249" s="365">
        <v>591083</v>
      </c>
    </row>
    <row r="250" spans="1:12" ht="15">
      <c r="A250" s="364" t="s">
        <v>0</v>
      </c>
      <c r="B250" s="379">
        <v>258023.81790499392</v>
      </c>
      <c r="C250" s="379">
        <v>262342.7899751605</v>
      </c>
      <c r="D250" s="379">
        <v>266625.307202537</v>
      </c>
      <c r="E250" s="379">
        <v>270843.03154851036</v>
      </c>
      <c r="F250" s="379">
        <v>274997.2321675645</v>
      </c>
      <c r="G250" s="379">
        <v>279069.45530588867</v>
      </c>
      <c r="H250" s="379">
        <v>283060.6857413131</v>
      </c>
      <c r="I250" s="379">
        <v>286962.9772064786</v>
      </c>
      <c r="J250" s="379">
        <v>290785.4912356014</v>
      </c>
      <c r="K250" s="379">
        <v>294525.8104221011</v>
      </c>
      <c r="L250" s="379">
        <v>298181.68187566614</v>
      </c>
    </row>
    <row r="251" spans="1:12" ht="15">
      <c r="A251" s="366" t="s">
        <v>1</v>
      </c>
      <c r="B251" s="379">
        <v>249384.18209500608</v>
      </c>
      <c r="C251" s="379">
        <v>254075.21002483953</v>
      </c>
      <c r="D251" s="379">
        <v>258694.692797463</v>
      </c>
      <c r="E251" s="379">
        <v>263240.96845148964</v>
      </c>
      <c r="F251" s="379">
        <v>267709.7678324355</v>
      </c>
      <c r="G251" s="379">
        <v>272095.54469411133</v>
      </c>
      <c r="H251" s="379">
        <v>276410.3142586869</v>
      </c>
      <c r="I251" s="379">
        <v>280647.0227935214</v>
      </c>
      <c r="J251" s="379">
        <v>284807.5087643986</v>
      </c>
      <c r="K251" s="379">
        <v>288891.1895778989</v>
      </c>
      <c r="L251" s="379">
        <v>292901.31812433386</v>
      </c>
    </row>
    <row r="252" spans="1:12" ht="15">
      <c r="A252" s="362" t="s">
        <v>554</v>
      </c>
      <c r="B252" s="380"/>
      <c r="C252" s="381"/>
      <c r="D252" s="381"/>
      <c r="E252" s="381"/>
      <c r="F252" s="381"/>
      <c r="G252" s="381"/>
      <c r="H252" s="381"/>
      <c r="I252" s="381"/>
      <c r="J252" s="381"/>
      <c r="K252" s="381"/>
      <c r="L252" s="381"/>
    </row>
    <row r="253" spans="1:12" ht="15">
      <c r="A253" s="366" t="s">
        <v>555</v>
      </c>
      <c r="B253" s="382">
        <v>0.38478590278986136</v>
      </c>
      <c r="C253" s="382">
        <v>0.3826087730700403</v>
      </c>
      <c r="D253" s="382">
        <v>0.3798982117042539</v>
      </c>
      <c r="E253" s="382">
        <v>0.3766837059603105</v>
      </c>
      <c r="F253" s="382">
        <v>0.3730048113154824</v>
      </c>
      <c r="G253" s="382">
        <v>0.3689037759033774</v>
      </c>
      <c r="H253" s="382">
        <v>0.36444213064085423</v>
      </c>
      <c r="I253" s="382">
        <v>0.35969999239298794</v>
      </c>
      <c r="J253" s="382">
        <v>0.3547251470574154</v>
      </c>
      <c r="K253" s="382">
        <v>0.3495411876384348</v>
      </c>
      <c r="L253" s="382">
        <v>0.3441833655970444</v>
      </c>
    </row>
    <row r="254" spans="1:12" ht="15">
      <c r="A254" s="366" t="s">
        <v>556</v>
      </c>
      <c r="B254" s="382">
        <v>0.563873905225915</v>
      </c>
      <c r="C254" s="382">
        <v>0.5659262292892692</v>
      </c>
      <c r="D254" s="382">
        <v>0.5682678138268269</v>
      </c>
      <c r="E254" s="382">
        <v>0.5709437014853445</v>
      </c>
      <c r="F254" s="382">
        <v>0.5739335425405981</v>
      </c>
      <c r="G254" s="382">
        <v>0.5772161986871788</v>
      </c>
      <c r="H254" s="382">
        <v>0.5807201768417457</v>
      </c>
      <c r="I254" s="382">
        <v>0.5843755209589367</v>
      </c>
      <c r="J254" s="382">
        <v>0.5881466776035467</v>
      </c>
      <c r="K254" s="382">
        <v>0.5920277318187042</v>
      </c>
      <c r="L254" s="382">
        <v>0.5959847992865732</v>
      </c>
    </row>
    <row r="255" spans="1:12" ht="15">
      <c r="A255" s="366" t="s">
        <v>557</v>
      </c>
      <c r="B255" s="382">
        <v>0.051340191984223654</v>
      </c>
      <c r="C255" s="382">
        <v>0.05146499764069052</v>
      </c>
      <c r="D255" s="382">
        <v>0.051833974468919214</v>
      </c>
      <c r="E255" s="382">
        <v>0.05237259255434502</v>
      </c>
      <c r="F255" s="382">
        <v>0.05306164614391947</v>
      </c>
      <c r="G255" s="382">
        <v>0.053880025409443845</v>
      </c>
      <c r="H255" s="382">
        <v>0.05483769251740006</v>
      </c>
      <c r="I255" s="382">
        <v>0.055924486648075346</v>
      </c>
      <c r="J255" s="382">
        <v>0.05712817533903796</v>
      </c>
      <c r="K255" s="382">
        <v>0.05843108054286106</v>
      </c>
      <c r="L255" s="382">
        <v>0.059831835116382404</v>
      </c>
    </row>
    <row r="256" spans="1:12" ht="15">
      <c r="A256" s="326"/>
      <c r="B256" s="382"/>
      <c r="C256" s="383"/>
      <c r="D256" s="383"/>
      <c r="E256" s="383"/>
      <c r="F256" s="383"/>
      <c r="G256" s="383"/>
      <c r="H256" s="383"/>
      <c r="I256" s="383"/>
      <c r="J256" s="383"/>
      <c r="K256" s="383"/>
      <c r="L256" s="383"/>
    </row>
    <row r="257" spans="1:12" ht="15">
      <c r="A257" s="362" t="s">
        <v>558</v>
      </c>
      <c r="B257" s="382">
        <v>0.7734461388124566</v>
      </c>
      <c r="C257" s="382">
        <v>0.7670147596019218</v>
      </c>
      <c r="D257" s="382">
        <v>0.7597336602011715</v>
      </c>
      <c r="E257" s="382">
        <v>0.751486175254127</v>
      </c>
      <c r="F257" s="382">
        <v>0.7423620086279648</v>
      </c>
      <c r="G257" s="382">
        <v>0.7324531124982308</v>
      </c>
      <c r="H257" s="382">
        <v>0.7219997511340369</v>
      </c>
      <c r="I257" s="382">
        <v>0.7112284209972387</v>
      </c>
      <c r="J257" s="382">
        <v>0.700256140312795</v>
      </c>
      <c r="K257" s="382">
        <v>0.6891100640302921</v>
      </c>
      <c r="L257" s="382">
        <v>0.6778951429584368</v>
      </c>
    </row>
    <row r="258" spans="1:12" ht="15">
      <c r="A258" s="326"/>
      <c r="B258" s="382"/>
      <c r="C258" s="383"/>
      <c r="D258" s="383"/>
      <c r="E258" s="383"/>
      <c r="F258" s="383"/>
      <c r="G258" s="383"/>
      <c r="H258" s="383"/>
      <c r="I258" s="383"/>
      <c r="J258" s="383"/>
      <c r="K258" s="383"/>
      <c r="L258" s="383"/>
    </row>
    <row r="259" spans="1:12" ht="15">
      <c r="A259" s="362" t="s">
        <v>559</v>
      </c>
      <c r="B259" s="384">
        <v>19.849092741935483</v>
      </c>
      <c r="C259" s="384">
        <v>19.95293011284894</v>
      </c>
      <c r="D259" s="384">
        <v>20.0825946817083</v>
      </c>
      <c r="E259" s="384">
        <v>20.235654320987653</v>
      </c>
      <c r="F259" s="384">
        <v>20.408642214264976</v>
      </c>
      <c r="G259" s="384">
        <v>20.600236966824646</v>
      </c>
      <c r="H259" s="384">
        <v>20.80903776561195</v>
      </c>
      <c r="I259" s="384">
        <v>21.034604853177225</v>
      </c>
      <c r="J259" s="384">
        <v>21.282610705371177</v>
      </c>
      <c r="K259" s="384">
        <v>21.54424138243011</v>
      </c>
      <c r="L259" s="384">
        <v>21.817972757827704</v>
      </c>
    </row>
    <row r="260" spans="1:12" ht="15">
      <c r="A260" s="326"/>
      <c r="B260" s="382"/>
      <c r="C260" s="385"/>
      <c r="D260" s="385"/>
      <c r="E260" s="385"/>
      <c r="F260" s="385"/>
      <c r="G260" s="385"/>
      <c r="H260" s="385"/>
      <c r="I260" s="385"/>
      <c r="J260" s="385"/>
      <c r="K260" s="385"/>
      <c r="L260" s="385"/>
    </row>
    <row r="261" spans="1:12" ht="15">
      <c r="A261" s="362" t="s">
        <v>560</v>
      </c>
      <c r="B261" s="382">
        <v>1.034643880527661</v>
      </c>
      <c r="C261" s="382">
        <v>1.0325398922213336</v>
      </c>
      <c r="D261" s="382">
        <v>1.030656270213023</v>
      </c>
      <c r="E261" s="382">
        <v>1.0288787233299577</v>
      </c>
      <c r="F261" s="382">
        <v>1.0272215107955658</v>
      </c>
      <c r="G261" s="382">
        <v>1.0256303741379427</v>
      </c>
      <c r="H261" s="382">
        <v>1.0240597804769407</v>
      </c>
      <c r="I261" s="382">
        <v>1.0225049756455244</v>
      </c>
      <c r="J261" s="382">
        <v>1.020989553601089</v>
      </c>
      <c r="K261" s="382">
        <v>1.0195043014376275</v>
      </c>
      <c r="L261" s="382">
        <v>1.018027791015576</v>
      </c>
    </row>
    <row r="262" spans="1:12" ht="15">
      <c r="A262" s="326"/>
      <c r="B262" s="382"/>
      <c r="C262" s="383"/>
      <c r="D262" s="383"/>
      <c r="E262" s="383"/>
      <c r="F262" s="383"/>
      <c r="G262" s="383"/>
      <c r="H262" s="383"/>
      <c r="I262" s="383"/>
      <c r="J262" s="383"/>
      <c r="K262" s="383"/>
      <c r="L262" s="383"/>
    </row>
    <row r="263" spans="1:12" ht="15">
      <c r="A263" s="362" t="s">
        <v>561</v>
      </c>
      <c r="B263" s="382">
        <v>0.13342534539853315</v>
      </c>
      <c r="C263" s="382">
        <v>0.13451076207097148</v>
      </c>
      <c r="D263" s="382">
        <v>0.13644174379339097</v>
      </c>
      <c r="E263" s="382">
        <v>0.13903599153785348</v>
      </c>
      <c r="F263" s="382">
        <v>0.14225458904078492</v>
      </c>
      <c r="G263" s="382">
        <v>0.146054415619633</v>
      </c>
      <c r="H263" s="382">
        <v>0.15047023356210373</v>
      </c>
      <c r="I263" s="382">
        <v>0.15547536233188294</v>
      </c>
      <c r="J263" s="382">
        <v>0.161049127226921</v>
      </c>
      <c r="K263" s="382">
        <v>0.16716507985119664</v>
      </c>
      <c r="L263" s="382">
        <v>0.17383709120455007</v>
      </c>
    </row>
    <row r="264" spans="1:12" ht="15">
      <c r="A264" s="326"/>
      <c r="B264" s="382"/>
      <c r="C264" s="383"/>
      <c r="D264" s="383"/>
      <c r="E264" s="383"/>
      <c r="F264" s="383"/>
      <c r="G264" s="383"/>
      <c r="H264" s="383"/>
      <c r="I264" s="383"/>
      <c r="J264" s="383"/>
      <c r="K264" s="383"/>
      <c r="L264" s="383"/>
    </row>
    <row r="265" spans="1:12" ht="15">
      <c r="A265" s="362" t="s">
        <v>562</v>
      </c>
      <c r="B265" s="382">
        <v>0.58472203094156</v>
      </c>
      <c r="C265" s="382">
        <v>0.5752811180208091</v>
      </c>
      <c r="D265" s="382">
        <v>0.5639279146745126</v>
      </c>
      <c r="E265" s="382">
        <v>0.5510257076084134</v>
      </c>
      <c r="F265" s="382">
        <v>0.5370848512715312</v>
      </c>
      <c r="G265" s="382">
        <v>0.5227946022825823</v>
      </c>
      <c r="H265" s="382">
        <v>0.5088502500935724</v>
      </c>
      <c r="I265" s="382">
        <v>0.4954833454623145</v>
      </c>
      <c r="J265" s="382">
        <v>0.4827064319362637</v>
      </c>
      <c r="K265" s="382">
        <v>0.47049215117587667</v>
      </c>
      <c r="L265" s="382">
        <v>0.4588507895218673</v>
      </c>
    </row>
    <row r="266" spans="1:12" ht="15">
      <c r="A266" s="326"/>
      <c r="B266" s="382"/>
      <c r="C266" s="383"/>
      <c r="D266" s="383"/>
      <c r="E266" s="383"/>
      <c r="F266" s="383"/>
      <c r="G266" s="383"/>
      <c r="H266" s="383"/>
      <c r="I266" s="383"/>
      <c r="J266" s="383"/>
      <c r="K266" s="383"/>
      <c r="L266" s="383"/>
    </row>
    <row r="267" spans="1:12" ht="15">
      <c r="A267" s="362" t="s">
        <v>563</v>
      </c>
      <c r="B267" s="382">
        <v>0.48199764713691967</v>
      </c>
      <c r="C267" s="382">
        <v>0.4824597277665785</v>
      </c>
      <c r="D267" s="382">
        <v>0.48315788725486714</v>
      </c>
      <c r="E267" s="382">
        <v>0.48411495617557704</v>
      </c>
      <c r="F267" s="382">
        <v>0.4853283987407176</v>
      </c>
      <c r="G267" s="382">
        <v>0.48678797949299885</v>
      </c>
      <c r="H267" s="382">
        <v>0.4884587513379472</v>
      </c>
      <c r="I267" s="382">
        <v>0.49029421777614834</v>
      </c>
      <c r="J267" s="382">
        <v>0.4922579251045769</v>
      </c>
      <c r="K267" s="382">
        <v>0.4943664837575426</v>
      </c>
      <c r="L267" s="382">
        <v>0.49658569314505</v>
      </c>
    </row>
    <row r="268" spans="1:2" ht="15">
      <c r="A268" s="330" t="s">
        <v>526</v>
      </c>
      <c r="B268" s="378"/>
    </row>
    <row r="269" spans="1:2" ht="15">
      <c r="A269" s="374" t="s">
        <v>564</v>
      </c>
      <c r="B269" s="375"/>
    </row>
    <row r="270" spans="1:2" ht="15">
      <c r="A270" s="374" t="s">
        <v>565</v>
      </c>
      <c r="B270" s="375"/>
    </row>
    <row r="271" spans="1:2" ht="15">
      <c r="A271" s="374" t="s">
        <v>566</v>
      </c>
      <c r="B271" s="375"/>
    </row>
    <row r="272" spans="1:2" ht="15">
      <c r="A272" s="374" t="s">
        <v>567</v>
      </c>
      <c r="B272" s="375"/>
    </row>
    <row r="273" spans="1:2" ht="15">
      <c r="A273" s="376" t="s">
        <v>568</v>
      </c>
      <c r="B273" s="317"/>
    </row>
    <row r="275" ht="15">
      <c r="A275" s="377" t="s">
        <v>39</v>
      </c>
    </row>
    <row r="276" spans="1:12" s="361" customFormat="1" ht="34.5" customHeight="1">
      <c r="A276" s="618" t="s">
        <v>577</v>
      </c>
      <c r="B276" s="615">
        <v>2010</v>
      </c>
      <c r="C276" s="615">
        <v>2011</v>
      </c>
      <c r="D276" s="615">
        <v>2012</v>
      </c>
      <c r="E276" s="615">
        <v>2013</v>
      </c>
      <c r="F276" s="615">
        <v>2014</v>
      </c>
      <c r="G276" s="615">
        <v>2015</v>
      </c>
      <c r="H276" s="615">
        <v>2016</v>
      </c>
      <c r="I276" s="615">
        <v>2017</v>
      </c>
      <c r="J276" s="615">
        <v>2018</v>
      </c>
      <c r="K276" s="615">
        <v>2019</v>
      </c>
      <c r="L276" s="615">
        <v>2020</v>
      </c>
    </row>
    <row r="277" spans="1:12" s="361" customFormat="1" ht="34.5" customHeight="1">
      <c r="A277" s="618" t="s">
        <v>551</v>
      </c>
      <c r="B277" s="615"/>
      <c r="C277" s="615"/>
      <c r="D277" s="615"/>
      <c r="E277" s="615"/>
      <c r="F277" s="615"/>
      <c r="G277" s="615"/>
      <c r="H277" s="615"/>
      <c r="I277" s="615"/>
      <c r="J277" s="615"/>
      <c r="K277" s="615"/>
      <c r="L277" s="615"/>
    </row>
    <row r="278" spans="1:12" ht="15">
      <c r="A278" s="362" t="s">
        <v>552</v>
      </c>
      <c r="B278" s="363"/>
      <c r="C278" s="363"/>
      <c r="D278" s="363"/>
      <c r="E278" s="363"/>
      <c r="F278" s="363"/>
      <c r="G278" s="363"/>
      <c r="H278" s="363"/>
      <c r="I278" s="363"/>
      <c r="J278" s="363"/>
      <c r="K278" s="363"/>
      <c r="L278" s="363"/>
    </row>
    <row r="279" spans="1:12" ht="15">
      <c r="A279" s="364" t="s">
        <v>553</v>
      </c>
      <c r="B279" s="365">
        <v>3778720</v>
      </c>
      <c r="C279" s="365">
        <v>3840319</v>
      </c>
      <c r="D279" s="365">
        <v>3901981</v>
      </c>
      <c r="E279" s="365">
        <v>3963541</v>
      </c>
      <c r="F279" s="365">
        <v>4024929</v>
      </c>
      <c r="G279" s="365">
        <v>4086089</v>
      </c>
      <c r="H279" s="365">
        <v>4146996</v>
      </c>
      <c r="I279" s="365">
        <v>4207610</v>
      </c>
      <c r="J279" s="365">
        <v>4267893</v>
      </c>
      <c r="K279" s="365">
        <v>4327845</v>
      </c>
      <c r="L279" s="365">
        <v>4387434</v>
      </c>
    </row>
    <row r="280" spans="1:12" ht="15">
      <c r="A280" s="364" t="s">
        <v>0</v>
      </c>
      <c r="B280" s="365">
        <v>1882715</v>
      </c>
      <c r="C280" s="365">
        <v>1911874</v>
      </c>
      <c r="D280" s="365">
        <v>1941146</v>
      </c>
      <c r="E280" s="365">
        <v>1970412</v>
      </c>
      <c r="F280" s="365">
        <v>1999627</v>
      </c>
      <c r="G280" s="365">
        <v>2028764</v>
      </c>
      <c r="H280" s="365">
        <v>2057781</v>
      </c>
      <c r="I280" s="365">
        <v>2086667</v>
      </c>
      <c r="J280" s="365">
        <v>2115400</v>
      </c>
      <c r="K280" s="365">
        <v>2143970</v>
      </c>
      <c r="L280" s="365">
        <v>2172363</v>
      </c>
    </row>
    <row r="281" spans="1:12" ht="15">
      <c r="A281" s="366" t="s">
        <v>1</v>
      </c>
      <c r="B281" s="365">
        <v>1896005</v>
      </c>
      <c r="C281" s="365">
        <v>1928445</v>
      </c>
      <c r="D281" s="365">
        <v>1960835</v>
      </c>
      <c r="E281" s="365">
        <v>1993129</v>
      </c>
      <c r="F281" s="365">
        <v>2025302</v>
      </c>
      <c r="G281" s="365">
        <v>2057325</v>
      </c>
      <c r="H281" s="365">
        <v>2089215</v>
      </c>
      <c r="I281" s="365">
        <v>2120943</v>
      </c>
      <c r="J281" s="365">
        <v>2152493</v>
      </c>
      <c r="K281" s="365">
        <v>2183875</v>
      </c>
      <c r="L281" s="365">
        <v>2215071</v>
      </c>
    </row>
    <row r="282" spans="1:12" ht="15">
      <c r="A282" s="362" t="s">
        <v>554</v>
      </c>
      <c r="B282" s="367"/>
      <c r="C282" s="368"/>
      <c r="D282" s="368"/>
      <c r="E282" s="368"/>
      <c r="F282" s="368"/>
      <c r="G282" s="368"/>
      <c r="H282" s="368"/>
      <c r="I282" s="368"/>
      <c r="J282" s="368"/>
      <c r="K282" s="368"/>
      <c r="L282" s="368"/>
    </row>
    <row r="283" spans="1:12" ht="15">
      <c r="A283" s="366" t="s">
        <v>555</v>
      </c>
      <c r="B283" s="369">
        <v>0.3085695685311428</v>
      </c>
      <c r="C283" s="369">
        <v>0.3059238047672602</v>
      </c>
      <c r="D283" s="369">
        <v>0.3030273596924229</v>
      </c>
      <c r="E283" s="369">
        <v>0.29990556424167175</v>
      </c>
      <c r="F283" s="369">
        <v>0.2965841136576571</v>
      </c>
      <c r="G283" s="369">
        <v>0.2930949374817827</v>
      </c>
      <c r="H283" s="369">
        <v>0.28947363344454635</v>
      </c>
      <c r="I283" s="369">
        <v>0.28575081816042835</v>
      </c>
      <c r="J283" s="369">
        <v>0.28195060185435766</v>
      </c>
      <c r="K283" s="369">
        <v>0.278089441742946</v>
      </c>
      <c r="L283" s="369">
        <v>0.27418372561273857</v>
      </c>
    </row>
    <row r="284" spans="1:12" ht="15">
      <c r="A284" s="366" t="s">
        <v>556</v>
      </c>
      <c r="B284" s="369">
        <v>0.6314601240631749</v>
      </c>
      <c r="C284" s="369">
        <v>0.6340277982115549</v>
      </c>
      <c r="D284" s="369">
        <v>0.6365177072876572</v>
      </c>
      <c r="E284" s="369">
        <v>0.638958446500238</v>
      </c>
      <c r="F284" s="369">
        <v>0.6413484560845669</v>
      </c>
      <c r="G284" s="369">
        <v>0.6436771201018872</v>
      </c>
      <c r="H284" s="369">
        <v>0.6459263524729708</v>
      </c>
      <c r="I284" s="369">
        <v>0.6480781251114053</v>
      </c>
      <c r="J284" s="369">
        <v>0.6501268893104865</v>
      </c>
      <c r="K284" s="369">
        <v>0.6520691013656912</v>
      </c>
      <c r="L284" s="369">
        <v>0.6539043094437432</v>
      </c>
    </row>
    <row r="285" spans="1:12" ht="15">
      <c r="A285" s="366" t="s">
        <v>557</v>
      </c>
      <c r="B285" s="369">
        <v>0.05997030740568235</v>
      </c>
      <c r="C285" s="369">
        <v>0.06004839702118496</v>
      </c>
      <c r="D285" s="369">
        <v>0.06045493301991988</v>
      </c>
      <c r="E285" s="369">
        <v>0.061135989258090176</v>
      </c>
      <c r="F285" s="369">
        <v>0.062067430257775974</v>
      </c>
      <c r="G285" s="369">
        <v>0.06322794241633013</v>
      </c>
      <c r="H285" s="369">
        <v>0.06460001408248284</v>
      </c>
      <c r="I285" s="369">
        <v>0.06617105672816635</v>
      </c>
      <c r="J285" s="369">
        <v>0.0679225088351559</v>
      </c>
      <c r="K285" s="369">
        <v>0.06984145689136279</v>
      </c>
      <c r="L285" s="369">
        <v>0.07191196494351824</v>
      </c>
    </row>
    <row r="286" spans="1:12" ht="15">
      <c r="A286" s="326"/>
      <c r="B286" s="369"/>
      <c r="C286" s="370"/>
      <c r="D286" s="370"/>
      <c r="E286" s="370"/>
      <c r="F286" s="370"/>
      <c r="G286" s="370"/>
      <c r="H286" s="370"/>
      <c r="I286" s="370"/>
      <c r="J286" s="370"/>
      <c r="K286" s="370"/>
      <c r="L286" s="370"/>
    </row>
    <row r="287" spans="1:12" ht="15">
      <c r="A287" s="362" t="s">
        <v>558</v>
      </c>
      <c r="B287" s="369">
        <v>0.5836312728117007</v>
      </c>
      <c r="C287" s="386">
        <v>0.5772179119287321</v>
      </c>
      <c r="D287" s="386">
        <v>0.5710482026670103</v>
      </c>
      <c r="E287" s="386">
        <v>0.5650470002819307</v>
      </c>
      <c r="F287" s="386">
        <v>0.5592147926963154</v>
      </c>
      <c r="G287" s="386">
        <v>0.5535739406765161</v>
      </c>
      <c r="H287" s="386">
        <v>0.5481641152608736</v>
      </c>
      <c r="I287" s="386">
        <v>0.5430238442751003</v>
      </c>
      <c r="J287" s="386">
        <v>0.5381612673497984</v>
      </c>
      <c r="K287" s="386">
        <v>0.5335797968430087</v>
      </c>
      <c r="L287" s="386">
        <v>0.5292757450255527</v>
      </c>
    </row>
    <row r="288" spans="1:12" ht="15">
      <c r="A288" s="326"/>
      <c r="B288" s="369"/>
      <c r="C288" s="370"/>
      <c r="D288" s="370"/>
      <c r="E288" s="370"/>
      <c r="F288" s="370"/>
      <c r="G288" s="370"/>
      <c r="H288" s="370"/>
      <c r="I288" s="370"/>
      <c r="J288" s="370"/>
      <c r="K288" s="370"/>
      <c r="L288" s="370"/>
    </row>
    <row r="289" spans="1:12" ht="15">
      <c r="A289" s="362" t="s">
        <v>559</v>
      </c>
      <c r="B289" s="371">
        <v>24.77235976183015</v>
      </c>
      <c r="C289" s="371">
        <v>24.978231493274517</v>
      </c>
      <c r="D289" s="371">
        <v>25.195684604745846</v>
      </c>
      <c r="E289" s="371">
        <v>25.421340007701193</v>
      </c>
      <c r="F289" s="371">
        <v>25.65383500183128</v>
      </c>
      <c r="G289" s="371">
        <v>25.892378002719443</v>
      </c>
      <c r="H289" s="371">
        <v>26.137867952769</v>
      </c>
      <c r="I289" s="371">
        <v>26.389945286572786</v>
      </c>
      <c r="J289" s="371">
        <v>26.647035812346846</v>
      </c>
      <c r="K289" s="371">
        <v>26.908698437659254</v>
      </c>
      <c r="L289" s="371">
        <v>27.177302070734303</v>
      </c>
    </row>
    <row r="290" spans="1:12" ht="15">
      <c r="A290" s="326"/>
      <c r="B290" s="369"/>
      <c r="C290" s="363"/>
      <c r="D290" s="363"/>
      <c r="E290" s="363"/>
      <c r="F290" s="363"/>
      <c r="G290" s="363"/>
      <c r="H290" s="363"/>
      <c r="I290" s="363"/>
      <c r="J290" s="363"/>
      <c r="K290" s="363"/>
      <c r="L290" s="363"/>
    </row>
    <row r="291" spans="1:12" ht="15">
      <c r="A291" s="362" t="s">
        <v>560</v>
      </c>
      <c r="B291" s="369">
        <v>0.9929905248140168</v>
      </c>
      <c r="C291" s="369">
        <v>0.991407066315088</v>
      </c>
      <c r="D291" s="369">
        <v>0.9899588695632218</v>
      </c>
      <c r="E291" s="369">
        <v>0.988602343350581</v>
      </c>
      <c r="F291" s="369">
        <v>0.9873228782670437</v>
      </c>
      <c r="G291" s="369">
        <v>0.9861174097432346</v>
      </c>
      <c r="H291" s="369">
        <v>0.984954157422764</v>
      </c>
      <c r="I291" s="369">
        <v>0.9838392639500448</v>
      </c>
      <c r="J291" s="369">
        <v>0.982767423633898</v>
      </c>
      <c r="K291" s="369">
        <v>0.9817274340335413</v>
      </c>
      <c r="L291" s="369">
        <v>0.9807193539168721</v>
      </c>
    </row>
    <row r="292" spans="1:12" ht="15">
      <c r="A292" s="326"/>
      <c r="B292" s="369"/>
      <c r="C292" s="370"/>
      <c r="D292" s="370"/>
      <c r="E292" s="370"/>
      <c r="F292" s="370"/>
      <c r="G292" s="370"/>
      <c r="H292" s="370"/>
      <c r="I292" s="370"/>
      <c r="J292" s="370"/>
      <c r="K292" s="370"/>
      <c r="L292" s="370"/>
    </row>
    <row r="293" spans="1:12" ht="15">
      <c r="A293" s="362" t="s">
        <v>561</v>
      </c>
      <c r="B293" s="369">
        <v>0.19434938996464832</v>
      </c>
      <c r="C293" s="369">
        <v>0.19628546744464162</v>
      </c>
      <c r="D293" s="369">
        <v>0.19950321674347327</v>
      </c>
      <c r="E293" s="369">
        <v>0.2038508002099794</v>
      </c>
      <c r="F293" s="369">
        <v>0.20927429150645455</v>
      </c>
      <c r="G293" s="369">
        <v>0.21572512633473948</v>
      </c>
      <c r="H293" s="369">
        <v>0.22316372414919122</v>
      </c>
      <c r="I293" s="369">
        <v>0.23156908930009115</v>
      </c>
      <c r="J293" s="369">
        <v>0.24090215941529167</v>
      </c>
      <c r="K293" s="369">
        <v>0.25114745980151687</v>
      </c>
      <c r="L293" s="369">
        <v>0.26227656212202705</v>
      </c>
    </row>
    <row r="294" spans="1:12" ht="15">
      <c r="A294" s="326"/>
      <c r="B294" s="369"/>
      <c r="C294" s="370"/>
      <c r="D294" s="370"/>
      <c r="E294" s="370"/>
      <c r="F294" s="370"/>
      <c r="G294" s="370"/>
      <c r="H294" s="370"/>
      <c r="I294" s="370"/>
      <c r="J294" s="370"/>
      <c r="K294" s="370"/>
      <c r="L294" s="370"/>
    </row>
    <row r="295" spans="1:12" ht="15">
      <c r="A295" s="362" t="s">
        <v>562</v>
      </c>
      <c r="B295" s="369">
        <v>0.4059370117094517</v>
      </c>
      <c r="C295" s="369">
        <v>0.39984022250495604</v>
      </c>
      <c r="D295" s="369">
        <v>0.3932497210929467</v>
      </c>
      <c r="E295" s="369">
        <v>0.38636702658665045</v>
      </c>
      <c r="F295" s="369">
        <v>0.379506155162084</v>
      </c>
      <c r="G295" s="369">
        <v>0.3728493672848532</v>
      </c>
      <c r="H295" s="369">
        <v>0.3664652377200183</v>
      </c>
      <c r="I295" s="369">
        <v>0.36043918556095345</v>
      </c>
      <c r="J295" s="369">
        <v>0.35476435726069155</v>
      </c>
      <c r="K295" s="369">
        <v>0.34942570339693324</v>
      </c>
      <c r="L295" s="369">
        <v>0.34441803165660795</v>
      </c>
    </row>
    <row r="296" spans="1:12" ht="15">
      <c r="A296" s="326"/>
      <c r="B296" s="369"/>
      <c r="C296" s="370"/>
      <c r="D296" s="370"/>
      <c r="E296" s="370"/>
      <c r="F296" s="370"/>
      <c r="G296" s="370"/>
      <c r="H296" s="370"/>
      <c r="I296" s="370"/>
      <c r="J296" s="370"/>
      <c r="K296" s="370"/>
      <c r="L296" s="370"/>
    </row>
    <row r="297" spans="1:12" ht="15">
      <c r="A297" s="362" t="s">
        <v>563</v>
      </c>
      <c r="B297" s="369">
        <v>0.5262333168952613</v>
      </c>
      <c r="C297" s="369">
        <v>0.5257655779656666</v>
      </c>
      <c r="D297" s="369">
        <v>0.5252420524929431</v>
      </c>
      <c r="E297" s="369">
        <v>0.5246965951526469</v>
      </c>
      <c r="F297" s="369">
        <v>0.524143066071134</v>
      </c>
      <c r="G297" s="369">
        <v>0.52358426597645</v>
      </c>
      <c r="H297" s="369">
        <v>0.5230160610564255</v>
      </c>
      <c r="I297" s="369">
        <v>0.5224331818441137</v>
      </c>
      <c r="J297" s="369">
        <v>0.5218353787910112</v>
      </c>
      <c r="K297" s="369">
        <v>0.521212065708889</v>
      </c>
      <c r="L297" s="369">
        <v>0.5205526143405786</v>
      </c>
    </row>
    <row r="298" spans="1:2" ht="15">
      <c r="A298" s="330" t="s">
        <v>526</v>
      </c>
      <c r="B298" s="378"/>
    </row>
    <row r="299" spans="1:2" ht="15">
      <c r="A299" s="374" t="s">
        <v>564</v>
      </c>
      <c r="B299" s="375"/>
    </row>
    <row r="300" spans="1:2" ht="15">
      <c r="A300" s="374" t="s">
        <v>565</v>
      </c>
      <c r="B300" s="375"/>
    </row>
    <row r="301" spans="1:2" ht="15">
      <c r="A301" s="374" t="s">
        <v>566</v>
      </c>
      <c r="B301" s="375"/>
    </row>
    <row r="302" spans="1:2" ht="15">
      <c r="A302" s="374" t="s">
        <v>567</v>
      </c>
      <c r="B302" s="375"/>
    </row>
    <row r="303" spans="1:2" ht="15">
      <c r="A303" s="376" t="s">
        <v>568</v>
      </c>
      <c r="B303" s="317"/>
    </row>
    <row r="305" ht="15">
      <c r="A305" s="377" t="s">
        <v>39</v>
      </c>
    </row>
    <row r="306" spans="1:12" s="361" customFormat="1" ht="26.25" customHeight="1">
      <c r="A306" s="618" t="s">
        <v>578</v>
      </c>
      <c r="B306" s="615">
        <v>2010</v>
      </c>
      <c r="C306" s="615">
        <v>2011</v>
      </c>
      <c r="D306" s="615">
        <v>2012</v>
      </c>
      <c r="E306" s="615">
        <v>2013</v>
      </c>
      <c r="F306" s="615">
        <v>2014</v>
      </c>
      <c r="G306" s="615">
        <v>2015</v>
      </c>
      <c r="H306" s="615">
        <v>2016</v>
      </c>
      <c r="I306" s="615">
        <v>2017</v>
      </c>
      <c r="J306" s="615">
        <v>2018</v>
      </c>
      <c r="K306" s="615">
        <v>2019</v>
      </c>
      <c r="L306" s="615">
        <v>2020</v>
      </c>
    </row>
    <row r="307" spans="1:12" s="361" customFormat="1" ht="26.25" customHeight="1">
      <c r="A307" s="618" t="s">
        <v>551</v>
      </c>
      <c r="B307" s="615"/>
      <c r="C307" s="615"/>
      <c r="D307" s="615"/>
      <c r="E307" s="615"/>
      <c r="F307" s="615"/>
      <c r="G307" s="615"/>
      <c r="H307" s="615"/>
      <c r="I307" s="615"/>
      <c r="J307" s="615"/>
      <c r="K307" s="615"/>
      <c r="L307" s="615"/>
    </row>
    <row r="308" spans="1:12" ht="15">
      <c r="A308" s="362" t="s">
        <v>552</v>
      </c>
      <c r="B308" s="363"/>
      <c r="C308" s="363"/>
      <c r="D308" s="363"/>
      <c r="E308" s="363"/>
      <c r="F308" s="363"/>
      <c r="G308" s="363"/>
      <c r="H308" s="363"/>
      <c r="I308" s="363"/>
      <c r="J308" s="363"/>
      <c r="K308" s="363"/>
      <c r="L308" s="363"/>
    </row>
    <row r="309" spans="1:12" ht="15">
      <c r="A309" s="364" t="s">
        <v>553</v>
      </c>
      <c r="B309" s="365">
        <v>413657</v>
      </c>
      <c r="C309" s="365">
        <v>419919</v>
      </c>
      <c r="D309" s="365">
        <v>426223</v>
      </c>
      <c r="E309" s="365">
        <v>432543</v>
      </c>
      <c r="F309" s="365">
        <v>438868</v>
      </c>
      <c r="G309" s="365">
        <v>445175</v>
      </c>
      <c r="H309" s="365">
        <v>451476</v>
      </c>
      <c r="I309" s="365">
        <v>457737</v>
      </c>
      <c r="J309" s="365">
        <v>463957</v>
      </c>
      <c r="K309" s="365">
        <v>470129</v>
      </c>
      <c r="L309" s="365">
        <v>476257</v>
      </c>
    </row>
    <row r="310" spans="1:12" ht="15">
      <c r="A310" s="364" t="s">
        <v>0</v>
      </c>
      <c r="B310" s="365">
        <v>201386</v>
      </c>
      <c r="C310" s="365">
        <v>204434</v>
      </c>
      <c r="D310" s="365">
        <v>207521</v>
      </c>
      <c r="E310" s="365">
        <v>210626</v>
      </c>
      <c r="F310" s="365">
        <v>213740</v>
      </c>
      <c r="G310" s="365">
        <v>216848</v>
      </c>
      <c r="H310" s="365">
        <v>219963</v>
      </c>
      <c r="I310" s="365">
        <v>223055</v>
      </c>
      <c r="J310" s="365">
        <v>226131</v>
      </c>
      <c r="K310" s="365">
        <v>229180</v>
      </c>
      <c r="L310" s="365">
        <v>232206</v>
      </c>
    </row>
    <row r="311" spans="1:12" ht="15">
      <c r="A311" s="366" t="s">
        <v>1</v>
      </c>
      <c r="B311" s="365">
        <v>212271</v>
      </c>
      <c r="C311" s="365">
        <v>215485</v>
      </c>
      <c r="D311" s="365">
        <v>218702</v>
      </c>
      <c r="E311" s="365">
        <v>221917</v>
      </c>
      <c r="F311" s="365">
        <v>225128</v>
      </c>
      <c r="G311" s="365">
        <v>228327</v>
      </c>
      <c r="H311" s="365">
        <v>231513</v>
      </c>
      <c r="I311" s="365">
        <v>234682</v>
      </c>
      <c r="J311" s="365">
        <v>237826</v>
      </c>
      <c r="K311" s="365">
        <v>240949</v>
      </c>
      <c r="L311" s="365">
        <v>244051</v>
      </c>
    </row>
    <row r="312" spans="1:12" ht="15">
      <c r="A312" s="362" t="s">
        <v>554</v>
      </c>
      <c r="B312" s="367"/>
      <c r="C312" s="368"/>
      <c r="D312" s="368"/>
      <c r="E312" s="368"/>
      <c r="F312" s="368"/>
      <c r="G312" s="368"/>
      <c r="H312" s="368"/>
      <c r="I312" s="368"/>
      <c r="J312" s="368"/>
      <c r="K312" s="368"/>
      <c r="L312" s="368"/>
    </row>
    <row r="313" spans="1:12" ht="15">
      <c r="A313" s="366" t="s">
        <v>555</v>
      </c>
      <c r="B313" s="369">
        <v>0.33082481379500406</v>
      </c>
      <c r="C313" s="369">
        <v>0.3270464065688859</v>
      </c>
      <c r="D313" s="369">
        <v>0.3229272000807089</v>
      </c>
      <c r="E313" s="369">
        <v>0.31853249272326684</v>
      </c>
      <c r="F313" s="369">
        <v>0.31391443440852373</v>
      </c>
      <c r="G313" s="369">
        <v>0.3091323636772056</v>
      </c>
      <c r="H313" s="369">
        <v>0.3042044316862912</v>
      </c>
      <c r="I313" s="369">
        <v>0.2992001957455919</v>
      </c>
      <c r="J313" s="369">
        <v>0.29417165814935436</v>
      </c>
      <c r="K313" s="369">
        <v>0.289169568352516</v>
      </c>
      <c r="L313" s="369">
        <v>0.28427718647704914</v>
      </c>
    </row>
    <row r="314" spans="1:12" ht="15">
      <c r="A314" s="366" t="s">
        <v>556</v>
      </c>
      <c r="B314" s="369">
        <v>0.5884658062114264</v>
      </c>
      <c r="C314" s="369">
        <v>0.5927881329494498</v>
      </c>
      <c r="D314" s="369">
        <v>0.5971686183054411</v>
      </c>
      <c r="E314" s="369">
        <v>0.6016118628668132</v>
      </c>
      <c r="F314" s="369">
        <v>0.6061002397076114</v>
      </c>
      <c r="G314" s="369">
        <v>0.6106003257146067</v>
      </c>
      <c r="H314" s="369">
        <v>0.615075884432395</v>
      </c>
      <c r="I314" s="369">
        <v>0.6194932898148937</v>
      </c>
      <c r="J314" s="369">
        <v>0.6238121205197895</v>
      </c>
      <c r="K314" s="369">
        <v>0.6279787037174903</v>
      </c>
      <c r="L314" s="369">
        <v>0.6319130217508614</v>
      </c>
    </row>
    <row r="315" spans="1:12" ht="15">
      <c r="A315" s="366" t="s">
        <v>557</v>
      </c>
      <c r="B315" s="369">
        <v>0.08070937999356956</v>
      </c>
      <c r="C315" s="369">
        <v>0.08016546048166433</v>
      </c>
      <c r="D315" s="369">
        <v>0.07990418161385003</v>
      </c>
      <c r="E315" s="369">
        <v>0.07985564440991993</v>
      </c>
      <c r="F315" s="369">
        <v>0.07998532588386485</v>
      </c>
      <c r="G315" s="369">
        <v>0.08026731060818779</v>
      </c>
      <c r="H315" s="369">
        <v>0.08071968388131373</v>
      </c>
      <c r="I315" s="369">
        <v>0.0813065144395144</v>
      </c>
      <c r="J315" s="369">
        <v>0.08201622133085609</v>
      </c>
      <c r="K315" s="369">
        <v>0.08285172792999368</v>
      </c>
      <c r="L315" s="369">
        <v>0.08380979177208944</v>
      </c>
    </row>
    <row r="316" spans="1:12" ht="15">
      <c r="A316" s="326"/>
      <c r="B316" s="369"/>
      <c r="C316" s="370"/>
      <c r="D316" s="370"/>
      <c r="E316" s="370"/>
      <c r="F316" s="370"/>
      <c r="G316" s="370"/>
      <c r="H316" s="370"/>
      <c r="I316" s="370"/>
      <c r="J316" s="370"/>
      <c r="K316" s="370"/>
      <c r="L316" s="370"/>
    </row>
    <row r="317" spans="1:12" ht="15">
      <c r="A317" s="362" t="s">
        <v>558</v>
      </c>
      <c r="B317" s="369">
        <v>0.6993340810030276</v>
      </c>
      <c r="C317" s="369">
        <v>0.6869433519602447</v>
      </c>
      <c r="D317" s="369">
        <v>0.6745689062457028</v>
      </c>
      <c r="E317" s="369">
        <v>0.6622012658373779</v>
      </c>
      <c r="F317" s="369">
        <v>0.6498921044519131</v>
      </c>
      <c r="G317" s="369">
        <v>0.6377325033845429</v>
      </c>
      <c r="H317" s="369">
        <v>0.6258156518732985</v>
      </c>
      <c r="I317" s="369">
        <v>0.6142224886710278</v>
      </c>
      <c r="J317" s="369">
        <v>0.6030467621673542</v>
      </c>
      <c r="K317" s="369">
        <v>0.5924106885794513</v>
      </c>
      <c r="L317" s="369">
        <v>0.5824962701817227</v>
      </c>
    </row>
    <row r="318" spans="1:12" ht="15">
      <c r="A318" s="326"/>
      <c r="B318" s="369"/>
      <c r="C318" s="370"/>
      <c r="D318" s="370"/>
      <c r="E318" s="370"/>
      <c r="F318" s="370"/>
      <c r="G318" s="370"/>
      <c r="H318" s="370"/>
      <c r="I318" s="370"/>
      <c r="J318" s="370"/>
      <c r="K318" s="370"/>
      <c r="L318" s="370"/>
    </row>
    <row r="319" spans="1:12" ht="15">
      <c r="A319" s="362" t="s">
        <v>559</v>
      </c>
      <c r="B319" s="371">
        <v>23.19875543559754</v>
      </c>
      <c r="C319" s="371">
        <v>23.385435038212815</v>
      </c>
      <c r="D319" s="371">
        <v>23.592376423115724</v>
      </c>
      <c r="E319" s="371">
        <v>23.817057659694743</v>
      </c>
      <c r="F319" s="371">
        <v>24.058831888588887</v>
      </c>
      <c r="G319" s="371">
        <v>24.319283823324508</v>
      </c>
      <c r="H319" s="371">
        <v>24.593609176566982</v>
      </c>
      <c r="I319" s="371">
        <v>24.879868826127694</v>
      </c>
      <c r="J319" s="371">
        <v>25.181702070449045</v>
      </c>
      <c r="K319" s="371">
        <v>25.495714662447256</v>
      </c>
      <c r="L319" s="371">
        <v>25.818399275924488</v>
      </c>
    </row>
    <row r="320" spans="1:12" ht="15">
      <c r="A320" s="326"/>
      <c r="B320" s="369"/>
      <c r="C320" s="363"/>
      <c r="D320" s="363"/>
      <c r="E320" s="363"/>
      <c r="F320" s="363"/>
      <c r="G320" s="363"/>
      <c r="H320" s="363"/>
      <c r="I320" s="363"/>
      <c r="J320" s="363"/>
      <c r="K320" s="363"/>
      <c r="L320" s="363"/>
    </row>
    <row r="321" spans="1:12" ht="15">
      <c r="A321" s="362" t="s">
        <v>560</v>
      </c>
      <c r="B321" s="369">
        <v>0.9487212101511747</v>
      </c>
      <c r="C321" s="369">
        <v>0.9487156878669049</v>
      </c>
      <c r="D321" s="369">
        <v>0.9488756389973572</v>
      </c>
      <c r="E321" s="369">
        <v>0.9491206171676798</v>
      </c>
      <c r="F321" s="369">
        <v>0.9494154436587185</v>
      </c>
      <c r="G321" s="369">
        <v>0.9497256128272171</v>
      </c>
      <c r="H321" s="369">
        <v>0.9501107929144368</v>
      </c>
      <c r="I321" s="369">
        <v>0.9504563622263318</v>
      </c>
      <c r="J321" s="369">
        <v>0.9508253933548056</v>
      </c>
      <c r="K321" s="369">
        <v>0.9511556387451287</v>
      </c>
      <c r="L321" s="369">
        <v>0.9514650626303518</v>
      </c>
    </row>
    <row r="322" spans="1:12" ht="15">
      <c r="A322" s="326"/>
      <c r="B322" s="369"/>
      <c r="C322" s="370"/>
      <c r="D322" s="370"/>
      <c r="E322" s="370"/>
      <c r="F322" s="370"/>
      <c r="G322" s="370"/>
      <c r="H322" s="370"/>
      <c r="I322" s="370"/>
      <c r="J322" s="370"/>
      <c r="K322" s="370"/>
      <c r="L322" s="370"/>
    </row>
    <row r="323" spans="1:12" ht="15">
      <c r="A323" s="362" t="s">
        <v>561</v>
      </c>
      <c r="B323" s="369">
        <v>0.24396410616158073</v>
      </c>
      <c r="C323" s="369">
        <v>0.2451195269891432</v>
      </c>
      <c r="D323" s="369">
        <v>0.24743713627678202</v>
      </c>
      <c r="E323" s="369">
        <v>0.2506985825125745</v>
      </c>
      <c r="F323" s="369">
        <v>0.2547997706272184</v>
      </c>
      <c r="G323" s="369">
        <v>0.25965353369472016</v>
      </c>
      <c r="H323" s="369">
        <v>0.2653468374338326</v>
      </c>
      <c r="I323" s="369">
        <v>0.27174619400533023</v>
      </c>
      <c r="J323" s="369">
        <v>0.2788039536059436</v>
      </c>
      <c r="K323" s="369">
        <v>0.2865160687620911</v>
      </c>
      <c r="L323" s="369">
        <v>0.2948171564898182</v>
      </c>
    </row>
    <row r="324" spans="1:12" ht="15">
      <c r="A324" s="326"/>
      <c r="B324" s="369"/>
      <c r="C324" s="370"/>
      <c r="D324" s="370"/>
      <c r="E324" s="370"/>
      <c r="F324" s="370"/>
      <c r="G324" s="370"/>
      <c r="H324" s="370"/>
      <c r="I324" s="370"/>
      <c r="J324" s="370"/>
      <c r="K324" s="370"/>
      <c r="L324" s="370"/>
    </row>
    <row r="325" spans="1:12" ht="15">
      <c r="A325" s="362" t="s">
        <v>562</v>
      </c>
      <c r="B325" s="369">
        <v>0.4429975829026187</v>
      </c>
      <c r="C325" s="369">
        <v>0.4320807217740802</v>
      </c>
      <c r="D325" s="369">
        <v>0.42174000955847213</v>
      </c>
      <c r="E325" s="369">
        <v>0.41203052278385105</v>
      </c>
      <c r="F325" s="369">
        <v>0.4030409833162127</v>
      </c>
      <c r="G325" s="369">
        <v>0.39453379841859415</v>
      </c>
      <c r="H325" s="369">
        <v>0.3863158434630969</v>
      </c>
      <c r="I325" s="369">
        <v>0.3785153557800602</v>
      </c>
      <c r="J325" s="369">
        <v>0.3711023094669125</v>
      </c>
      <c r="K325" s="369">
        <v>0.36406629006788543</v>
      </c>
      <c r="L325" s="369">
        <v>0.3574704901206056</v>
      </c>
    </row>
    <row r="326" spans="1:12" ht="15">
      <c r="A326" s="326"/>
      <c r="B326" s="369"/>
      <c r="C326" s="370"/>
      <c r="D326" s="370"/>
      <c r="E326" s="370"/>
      <c r="F326" s="370"/>
      <c r="G326" s="370"/>
      <c r="H326" s="370"/>
      <c r="I326" s="370"/>
      <c r="J326" s="370"/>
      <c r="K326" s="370"/>
      <c r="L326" s="370"/>
    </row>
    <row r="327" spans="1:12" ht="15">
      <c r="A327" s="362" t="s">
        <v>563</v>
      </c>
      <c r="B327" s="369">
        <v>0.4931008003919518</v>
      </c>
      <c r="C327" s="369">
        <v>0.4953337819337773</v>
      </c>
      <c r="D327" s="369">
        <v>0.49749887975418605</v>
      </c>
      <c r="E327" s="369">
        <v>0.4995921898727903</v>
      </c>
      <c r="F327" s="369">
        <v>0.5015990902952987</v>
      </c>
      <c r="G327" s="369">
        <v>0.5034927976104446</v>
      </c>
      <c r="H327" s="369">
        <v>0.5052934392453123</v>
      </c>
      <c r="I327" s="369">
        <v>0.506975396493979</v>
      </c>
      <c r="J327" s="369">
        <v>0.5085104235869922</v>
      </c>
      <c r="K327" s="369">
        <v>0.5098755338266604</v>
      </c>
      <c r="L327" s="369">
        <v>0.510975165026982</v>
      </c>
    </row>
    <row r="328" spans="1:2" ht="15">
      <c r="A328" s="330" t="s">
        <v>526</v>
      </c>
      <c r="B328" s="378"/>
    </row>
    <row r="329" spans="1:2" ht="15">
      <c r="A329" s="374" t="s">
        <v>564</v>
      </c>
      <c r="B329" s="375"/>
    </row>
    <row r="330" spans="1:2" ht="15">
      <c r="A330" s="374" t="s">
        <v>565</v>
      </c>
      <c r="B330" s="375"/>
    </row>
    <row r="331" spans="1:2" ht="15">
      <c r="A331" s="374" t="s">
        <v>566</v>
      </c>
      <c r="B331" s="375"/>
    </row>
    <row r="332" spans="1:2" ht="15">
      <c r="A332" s="374" t="s">
        <v>567</v>
      </c>
      <c r="B332" s="375"/>
    </row>
    <row r="333" spans="1:2" ht="15">
      <c r="A333" s="376" t="s">
        <v>568</v>
      </c>
      <c r="B333" s="317"/>
    </row>
    <row r="335" ht="15">
      <c r="A335" s="377" t="s">
        <v>39</v>
      </c>
    </row>
    <row r="336" spans="1:12" s="361" customFormat="1" ht="24.75" customHeight="1">
      <c r="A336" s="619" t="s">
        <v>579</v>
      </c>
      <c r="B336" s="615">
        <v>2010</v>
      </c>
      <c r="C336" s="615">
        <v>2011</v>
      </c>
      <c r="D336" s="615">
        <v>2012</v>
      </c>
      <c r="E336" s="615">
        <v>2013</v>
      </c>
      <c r="F336" s="615">
        <v>2014</v>
      </c>
      <c r="G336" s="615">
        <v>2015</v>
      </c>
      <c r="H336" s="615">
        <v>2016</v>
      </c>
      <c r="I336" s="615">
        <v>2017</v>
      </c>
      <c r="J336" s="615">
        <v>2018</v>
      </c>
      <c r="K336" s="615">
        <v>2019</v>
      </c>
      <c r="L336" s="615">
        <v>2020</v>
      </c>
    </row>
    <row r="337" spans="1:12" s="361" customFormat="1" ht="24.75" customHeight="1">
      <c r="A337" s="619"/>
      <c r="B337" s="615"/>
      <c r="C337" s="615"/>
      <c r="D337" s="615"/>
      <c r="E337" s="615"/>
      <c r="F337" s="615"/>
      <c r="G337" s="615"/>
      <c r="H337" s="615"/>
      <c r="I337" s="615"/>
      <c r="J337" s="615"/>
      <c r="K337" s="615"/>
      <c r="L337" s="615"/>
    </row>
    <row r="338" spans="1:12" ht="15">
      <c r="A338" s="362" t="s">
        <v>552</v>
      </c>
      <c r="B338" s="363"/>
      <c r="C338" s="363"/>
      <c r="D338" s="363"/>
      <c r="E338" s="363"/>
      <c r="F338" s="363"/>
      <c r="G338" s="363"/>
      <c r="H338" s="363"/>
      <c r="I338" s="363"/>
      <c r="J338" s="363"/>
      <c r="K338" s="363"/>
      <c r="L338" s="363"/>
    </row>
    <row r="339" spans="1:12" ht="15">
      <c r="A339" s="364" t="s">
        <v>553</v>
      </c>
      <c r="B339" s="365">
        <v>467671</v>
      </c>
      <c r="C339" s="365">
        <v>473331</v>
      </c>
      <c r="D339" s="365">
        <v>478964</v>
      </c>
      <c r="E339" s="365">
        <v>484529</v>
      </c>
      <c r="F339" s="365">
        <v>490039</v>
      </c>
      <c r="G339" s="365">
        <v>495464</v>
      </c>
      <c r="H339" s="365">
        <v>500794</v>
      </c>
      <c r="I339" s="365">
        <v>506035</v>
      </c>
      <c r="J339" s="365">
        <v>511184</v>
      </c>
      <c r="K339" s="365">
        <v>516231</v>
      </c>
      <c r="L339" s="365">
        <v>521154</v>
      </c>
    </row>
    <row r="340" spans="1:12" ht="15">
      <c r="A340" s="364" t="s">
        <v>0</v>
      </c>
      <c r="B340" s="365">
        <v>230035</v>
      </c>
      <c r="C340" s="365">
        <v>232880</v>
      </c>
      <c r="D340" s="365">
        <v>235717</v>
      </c>
      <c r="E340" s="365">
        <v>238516</v>
      </c>
      <c r="F340" s="365">
        <v>241282</v>
      </c>
      <c r="G340" s="365">
        <v>244001</v>
      </c>
      <c r="H340" s="365">
        <v>246669</v>
      </c>
      <c r="I340" s="365">
        <v>249285</v>
      </c>
      <c r="J340" s="365">
        <v>251854</v>
      </c>
      <c r="K340" s="365">
        <v>254366</v>
      </c>
      <c r="L340" s="365">
        <v>256819</v>
      </c>
    </row>
    <row r="341" spans="1:12" ht="15">
      <c r="A341" s="366" t="s">
        <v>1</v>
      </c>
      <c r="B341" s="365">
        <v>237636</v>
      </c>
      <c r="C341" s="365">
        <v>240451</v>
      </c>
      <c r="D341" s="365">
        <v>243247</v>
      </c>
      <c r="E341" s="365">
        <v>246013</v>
      </c>
      <c r="F341" s="365">
        <v>248757</v>
      </c>
      <c r="G341" s="365">
        <v>251463</v>
      </c>
      <c r="H341" s="365">
        <v>254125</v>
      </c>
      <c r="I341" s="365">
        <v>256750</v>
      </c>
      <c r="J341" s="365">
        <v>259330</v>
      </c>
      <c r="K341" s="365">
        <v>261865</v>
      </c>
      <c r="L341" s="365">
        <v>264335</v>
      </c>
    </row>
    <row r="342" spans="1:12" ht="15">
      <c r="A342" s="362" t="s">
        <v>554</v>
      </c>
      <c r="B342" s="367"/>
      <c r="C342" s="368"/>
      <c r="D342" s="368"/>
      <c r="E342" s="368"/>
      <c r="F342" s="368"/>
      <c r="G342" s="368"/>
      <c r="H342" s="368"/>
      <c r="I342" s="368"/>
      <c r="J342" s="368"/>
      <c r="K342" s="368"/>
      <c r="L342" s="368"/>
    </row>
    <row r="343" spans="1:12" ht="15">
      <c r="A343" s="366" t="s">
        <v>555</v>
      </c>
      <c r="B343" s="369">
        <v>0.3290582482129531</v>
      </c>
      <c r="C343" s="369">
        <v>0.3251994904200232</v>
      </c>
      <c r="D343" s="369">
        <v>0.32118906640165024</v>
      </c>
      <c r="E343" s="369">
        <v>0.3170769964233307</v>
      </c>
      <c r="F343" s="369">
        <v>0.3128955042353772</v>
      </c>
      <c r="G343" s="369">
        <v>0.3087025495293301</v>
      </c>
      <c r="H343" s="369">
        <v>0.30452641205765246</v>
      </c>
      <c r="I343" s="369">
        <v>0.3003705277302953</v>
      </c>
      <c r="J343" s="369">
        <v>0.29627492253278664</v>
      </c>
      <c r="K343" s="369">
        <v>0.2922373898506676</v>
      </c>
      <c r="L343" s="369">
        <v>0.2882756344573773</v>
      </c>
    </row>
    <row r="344" spans="1:12" ht="15">
      <c r="A344" s="366" t="s">
        <v>556</v>
      </c>
      <c r="B344" s="369">
        <v>0.5791357599680117</v>
      </c>
      <c r="C344" s="369">
        <v>0.5829641413725279</v>
      </c>
      <c r="D344" s="369">
        <v>0.5867288564485014</v>
      </c>
      <c r="E344" s="369">
        <v>0.590476524624945</v>
      </c>
      <c r="F344" s="369">
        <v>0.5941404663710439</v>
      </c>
      <c r="G344" s="369">
        <v>0.5977427219737458</v>
      </c>
      <c r="H344" s="369">
        <v>0.6012312447832842</v>
      </c>
      <c r="I344" s="369">
        <v>0.6046044245951367</v>
      </c>
      <c r="J344" s="369">
        <v>0.6078320135215499</v>
      </c>
      <c r="K344" s="369">
        <v>0.6109203050572322</v>
      </c>
      <c r="L344" s="369">
        <v>0.6138646158333237</v>
      </c>
    </row>
    <row r="345" spans="1:12" ht="15">
      <c r="A345" s="366" t="s">
        <v>557</v>
      </c>
      <c r="B345" s="369">
        <v>0.09180599181903518</v>
      </c>
      <c r="C345" s="369">
        <v>0.0918363682074489</v>
      </c>
      <c r="D345" s="369">
        <v>0.09208207714984842</v>
      </c>
      <c r="E345" s="369">
        <v>0.09244647895172425</v>
      </c>
      <c r="F345" s="369">
        <v>0.09296402939357888</v>
      </c>
      <c r="G345" s="369">
        <v>0.09355472849692409</v>
      </c>
      <c r="H345" s="369">
        <v>0.09424234315906341</v>
      </c>
      <c r="I345" s="369">
        <v>0.09502504767456796</v>
      </c>
      <c r="J345" s="369">
        <v>0.0958930639456634</v>
      </c>
      <c r="K345" s="369">
        <v>0.09684230509210025</v>
      </c>
      <c r="L345" s="369">
        <v>0.09785974970929898</v>
      </c>
    </row>
    <row r="346" spans="1:12" ht="15">
      <c r="A346" s="326"/>
      <c r="B346" s="369"/>
      <c r="C346" s="370"/>
      <c r="D346" s="370"/>
      <c r="E346" s="370"/>
      <c r="F346" s="370"/>
      <c r="G346" s="370"/>
      <c r="H346" s="370"/>
      <c r="I346" s="370"/>
      <c r="J346" s="370"/>
      <c r="K346" s="370"/>
      <c r="L346" s="370"/>
    </row>
    <row r="347" spans="1:12" ht="15">
      <c r="A347" s="362" t="s">
        <v>558</v>
      </c>
      <c r="B347" s="369">
        <v>0.726710849378796</v>
      </c>
      <c r="C347" s="369">
        <v>0.7153713736930799</v>
      </c>
      <c r="D347" s="369">
        <v>0.7043647828283907</v>
      </c>
      <c r="E347" s="369">
        <v>0.6935474287232221</v>
      </c>
      <c r="F347" s="369">
        <v>0.6831036709347694</v>
      </c>
      <c r="G347" s="369">
        <v>0.6729605618584549</v>
      </c>
      <c r="H347" s="369">
        <v>0.6632535462465086</v>
      </c>
      <c r="I347" s="369">
        <v>0.653974002372929</v>
      </c>
      <c r="J347" s="369">
        <v>0.6451913978771475</v>
      </c>
      <c r="K347" s="369">
        <v>0.6368747146263508</v>
      </c>
      <c r="L347" s="369">
        <v>0.6290236873198757</v>
      </c>
    </row>
    <row r="348" spans="1:12" ht="15">
      <c r="A348" s="326"/>
      <c r="B348" s="369"/>
      <c r="C348" s="370"/>
      <c r="D348" s="370"/>
      <c r="E348" s="370"/>
      <c r="F348" s="370"/>
      <c r="G348" s="370"/>
      <c r="H348" s="370"/>
      <c r="I348" s="370"/>
      <c r="J348" s="370"/>
      <c r="K348" s="370"/>
      <c r="L348" s="370"/>
    </row>
    <row r="349" spans="1:12" ht="15">
      <c r="A349" s="362" t="s">
        <v>559</v>
      </c>
      <c r="B349" s="371">
        <v>23.104294888948353</v>
      </c>
      <c r="C349" s="371">
        <v>23.29607072691552</v>
      </c>
      <c r="D349" s="371">
        <v>23.50680184804928</v>
      </c>
      <c r="E349" s="371">
        <v>23.731567689984903</v>
      </c>
      <c r="F349" s="371">
        <v>23.970813279032456</v>
      </c>
      <c r="G349" s="371">
        <v>24.227881366537353</v>
      </c>
      <c r="H349" s="371">
        <v>24.496191646191647</v>
      </c>
      <c r="I349" s="371">
        <v>24.774242241275207</v>
      </c>
      <c r="J349" s="371">
        <v>25.062645295485133</v>
      </c>
      <c r="K349" s="371">
        <v>25.36539388099253</v>
      </c>
      <c r="L349" s="371">
        <v>25.67402921268258</v>
      </c>
    </row>
    <row r="350" spans="1:12" ht="15">
      <c r="A350" s="326"/>
      <c r="B350" s="369"/>
      <c r="C350" s="363"/>
      <c r="D350" s="363"/>
      <c r="E350" s="363"/>
      <c r="F350" s="363"/>
      <c r="G350" s="363"/>
      <c r="H350" s="363"/>
      <c r="I350" s="363"/>
      <c r="J350" s="363"/>
      <c r="K350" s="363"/>
      <c r="L350" s="363"/>
    </row>
    <row r="351" spans="1:12" ht="15">
      <c r="A351" s="362" t="s">
        <v>560</v>
      </c>
      <c r="B351" s="369">
        <v>0.9680141056068946</v>
      </c>
      <c r="C351" s="369">
        <v>0.9685133353573078</v>
      </c>
      <c r="D351" s="369">
        <v>0.9690438114344678</v>
      </c>
      <c r="E351" s="369">
        <v>0.9695260006585018</v>
      </c>
      <c r="F351" s="369">
        <v>0.9699505943551338</v>
      </c>
      <c r="G351" s="369">
        <v>0.9703256542712049</v>
      </c>
      <c r="H351" s="369">
        <v>0.9706601082144614</v>
      </c>
      <c r="I351" s="369">
        <v>0.9709250243427459</v>
      </c>
      <c r="J351" s="369">
        <v>0.9711718659622874</v>
      </c>
      <c r="K351" s="369">
        <v>0.971363106944418</v>
      </c>
      <c r="L351" s="369">
        <v>0.9715663835663079</v>
      </c>
    </row>
    <row r="352" spans="1:12" ht="15">
      <c r="A352" s="326"/>
      <c r="B352" s="369"/>
      <c r="C352" s="370"/>
      <c r="D352" s="370"/>
      <c r="E352" s="370"/>
      <c r="F352" s="370"/>
      <c r="G352" s="370"/>
      <c r="H352" s="370"/>
      <c r="I352" s="370"/>
      <c r="J352" s="370"/>
      <c r="K352" s="370"/>
      <c r="L352" s="370"/>
    </row>
    <row r="353" spans="1:12" ht="15">
      <c r="A353" s="362" t="s">
        <v>561</v>
      </c>
      <c r="B353" s="369">
        <v>0.27899617261568255</v>
      </c>
      <c r="C353" s="369">
        <v>0.28240009874810784</v>
      </c>
      <c r="D353" s="369">
        <v>0.28669119463331555</v>
      </c>
      <c r="E353" s="369">
        <v>0.29155845423834725</v>
      </c>
      <c r="F353" s="369">
        <v>0.29710886904800726</v>
      </c>
      <c r="G353" s="369">
        <v>0.30305784205399117</v>
      </c>
      <c r="H353" s="369">
        <v>0.30947182059604605</v>
      </c>
      <c r="I353" s="369">
        <v>0.31635942578191817</v>
      </c>
      <c r="J353" s="369">
        <v>0.32366243867653566</v>
      </c>
      <c r="K353" s="369">
        <v>0.3313823229176333</v>
      </c>
      <c r="L353" s="369">
        <v>0.3394659069730291</v>
      </c>
    </row>
    <row r="354" spans="1:12" ht="15">
      <c r="A354" s="326"/>
      <c r="B354" s="369"/>
      <c r="C354" s="370"/>
      <c r="D354" s="370"/>
      <c r="E354" s="370"/>
      <c r="F354" s="370"/>
      <c r="G354" s="370"/>
      <c r="H354" s="370"/>
      <c r="I354" s="370"/>
      <c r="J354" s="370"/>
      <c r="K354" s="370"/>
      <c r="L354" s="370"/>
    </row>
    <row r="355" spans="1:12" ht="15">
      <c r="A355" s="362" t="s">
        <v>562</v>
      </c>
      <c r="B355" s="369">
        <v>0.4550702480428078</v>
      </c>
      <c r="C355" s="369">
        <v>0.4461251070233246</v>
      </c>
      <c r="D355" s="369">
        <v>0.4374350676999063</v>
      </c>
      <c r="E355" s="369">
        <v>0.4290471397416541</v>
      </c>
      <c r="F355" s="369">
        <v>0.421105702077014</v>
      </c>
      <c r="G355" s="369">
        <v>0.41353463095887955</v>
      </c>
      <c r="H355" s="369">
        <v>0.40616311771795904</v>
      </c>
      <c r="I355" s="369">
        <v>0.3990279792910433</v>
      </c>
      <c r="J355" s="369">
        <v>0.3921544072758011</v>
      </c>
      <c r="K355" s="369">
        <v>0.3855085459844309</v>
      </c>
      <c r="L355" s="369">
        <v>0.3790880130785861</v>
      </c>
    </row>
    <row r="356" spans="1:12" ht="15">
      <c r="A356" s="326"/>
      <c r="B356" s="369"/>
      <c r="C356" s="370"/>
      <c r="D356" s="370"/>
      <c r="E356" s="370"/>
      <c r="F356" s="370"/>
      <c r="G356" s="370"/>
      <c r="H356" s="370"/>
      <c r="I356" s="370"/>
      <c r="J356" s="370"/>
      <c r="K356" s="370"/>
      <c r="L356" s="370"/>
    </row>
    <row r="357" spans="1:12" ht="15">
      <c r="A357" s="362" t="s">
        <v>563</v>
      </c>
      <c r="B357" s="369">
        <v>0.47892996010705446</v>
      </c>
      <c r="C357" s="369">
        <v>0.4808838391189889</v>
      </c>
      <c r="D357" s="369">
        <v>0.48276032181280754</v>
      </c>
      <c r="E357" s="369">
        <v>0.4846085369472345</v>
      </c>
      <c r="F357" s="369">
        <v>0.4863822927596007</v>
      </c>
      <c r="G357" s="369">
        <v>0.4880916874450714</v>
      </c>
      <c r="H357" s="369">
        <v>0.4897196261682243</v>
      </c>
      <c r="I357" s="369">
        <v>0.49125219084712757</v>
      </c>
      <c r="J357" s="369">
        <v>0.49267728376971426</v>
      </c>
      <c r="K357" s="369">
        <v>0.4939911786607603</v>
      </c>
      <c r="L357" s="369">
        <v>0.4952087313446952</v>
      </c>
    </row>
    <row r="358" spans="1:2" ht="15">
      <c r="A358" s="330" t="s">
        <v>526</v>
      </c>
      <c r="B358" s="378"/>
    </row>
    <row r="359" spans="1:2" ht="15">
      <c r="A359" s="374" t="s">
        <v>564</v>
      </c>
      <c r="B359" s="375"/>
    </row>
    <row r="360" spans="1:2" ht="15">
      <c r="A360" s="374" t="s">
        <v>565</v>
      </c>
      <c r="B360" s="375"/>
    </row>
    <row r="361" spans="1:2" ht="15">
      <c r="A361" s="374" t="s">
        <v>566</v>
      </c>
      <c r="B361" s="375"/>
    </row>
    <row r="362" spans="1:2" ht="15">
      <c r="A362" s="374" t="s">
        <v>567</v>
      </c>
      <c r="B362" s="375"/>
    </row>
    <row r="363" spans="1:2" ht="15">
      <c r="A363" s="376" t="s">
        <v>568</v>
      </c>
      <c r="B363" s="317"/>
    </row>
    <row r="365" ht="15">
      <c r="A365" s="377" t="s">
        <v>39</v>
      </c>
    </row>
    <row r="366" spans="1:12" s="361" customFormat="1" ht="25.5" customHeight="1">
      <c r="A366" s="618" t="s">
        <v>580</v>
      </c>
      <c r="B366" s="615">
        <v>2010</v>
      </c>
      <c r="C366" s="615">
        <v>2011</v>
      </c>
      <c r="D366" s="615">
        <v>2012</v>
      </c>
      <c r="E366" s="615">
        <v>2013</v>
      </c>
      <c r="F366" s="615">
        <v>2014</v>
      </c>
      <c r="G366" s="615">
        <v>2015</v>
      </c>
      <c r="H366" s="615">
        <v>2016</v>
      </c>
      <c r="I366" s="615">
        <v>2017</v>
      </c>
      <c r="J366" s="615">
        <v>2018</v>
      </c>
      <c r="K366" s="615">
        <v>2019</v>
      </c>
      <c r="L366" s="615">
        <v>2020</v>
      </c>
    </row>
    <row r="367" spans="1:12" s="361" customFormat="1" ht="25.5" customHeight="1">
      <c r="A367" s="618" t="s">
        <v>551</v>
      </c>
      <c r="B367" s="615"/>
      <c r="C367" s="615"/>
      <c r="D367" s="615"/>
      <c r="E367" s="615"/>
      <c r="F367" s="615"/>
      <c r="G367" s="615"/>
      <c r="H367" s="615"/>
      <c r="I367" s="615"/>
      <c r="J367" s="615"/>
      <c r="K367" s="615"/>
      <c r="L367" s="615"/>
    </row>
    <row r="368" spans="1:12" ht="15">
      <c r="A368" s="362" t="s">
        <v>552</v>
      </c>
      <c r="B368" s="363"/>
      <c r="C368" s="363"/>
      <c r="D368" s="363"/>
      <c r="E368" s="363"/>
      <c r="F368" s="363"/>
      <c r="G368" s="363"/>
      <c r="H368" s="363"/>
      <c r="I368" s="363"/>
      <c r="J368" s="363"/>
      <c r="K368" s="363"/>
      <c r="L368" s="363"/>
    </row>
    <row r="369" spans="1:12" ht="15">
      <c r="A369" s="364" t="s">
        <v>553</v>
      </c>
      <c r="B369" s="365">
        <v>805514</v>
      </c>
      <c r="C369" s="365">
        <v>817676</v>
      </c>
      <c r="D369" s="365">
        <v>829779</v>
      </c>
      <c r="E369" s="365">
        <v>841767</v>
      </c>
      <c r="F369" s="365">
        <v>853622</v>
      </c>
      <c r="G369" s="365">
        <v>865340</v>
      </c>
      <c r="H369" s="365">
        <v>876912</v>
      </c>
      <c r="I369" s="365">
        <v>888351</v>
      </c>
      <c r="J369" s="365">
        <v>899632</v>
      </c>
      <c r="K369" s="365">
        <v>910770</v>
      </c>
      <c r="L369" s="365">
        <v>921763</v>
      </c>
    </row>
    <row r="370" spans="1:12" ht="15">
      <c r="A370" s="364" t="s">
        <v>0</v>
      </c>
      <c r="B370" s="365">
        <v>412503</v>
      </c>
      <c r="C370" s="365">
        <v>418219</v>
      </c>
      <c r="D370" s="365">
        <v>423926</v>
      </c>
      <c r="E370" s="365">
        <v>429585</v>
      </c>
      <c r="F370" s="365">
        <v>435194</v>
      </c>
      <c r="G370" s="365">
        <v>440739</v>
      </c>
      <c r="H370" s="365">
        <v>446206</v>
      </c>
      <c r="I370" s="365">
        <v>451612</v>
      </c>
      <c r="J370" s="365">
        <v>456945</v>
      </c>
      <c r="K370" s="365">
        <v>462202</v>
      </c>
      <c r="L370" s="365">
        <v>467390</v>
      </c>
    </row>
    <row r="371" spans="1:12" ht="15">
      <c r="A371" s="366" t="s">
        <v>1</v>
      </c>
      <c r="B371" s="365">
        <v>393011</v>
      </c>
      <c r="C371" s="365">
        <v>399457</v>
      </c>
      <c r="D371" s="365">
        <v>405853</v>
      </c>
      <c r="E371" s="365">
        <v>412182</v>
      </c>
      <c r="F371" s="365">
        <v>418428</v>
      </c>
      <c r="G371" s="365">
        <v>424601</v>
      </c>
      <c r="H371" s="365">
        <v>430706</v>
      </c>
      <c r="I371" s="365">
        <v>436739</v>
      </c>
      <c r="J371" s="365">
        <v>442687</v>
      </c>
      <c r="K371" s="365">
        <v>448568</v>
      </c>
      <c r="L371" s="365">
        <v>454373</v>
      </c>
    </row>
    <row r="372" spans="1:12" ht="15">
      <c r="A372" s="362" t="s">
        <v>554</v>
      </c>
      <c r="B372" s="367"/>
      <c r="C372" s="368"/>
      <c r="D372" s="368"/>
      <c r="E372" s="368"/>
      <c r="F372" s="368"/>
      <c r="G372" s="368"/>
      <c r="H372" s="368"/>
      <c r="I372" s="368"/>
      <c r="J372" s="368"/>
      <c r="K372" s="368"/>
      <c r="L372" s="368"/>
    </row>
    <row r="373" spans="1:12" ht="15">
      <c r="A373" s="366" t="s">
        <v>555</v>
      </c>
      <c r="B373" s="369">
        <v>0.34533726291535594</v>
      </c>
      <c r="C373" s="369">
        <v>0.34289620827809547</v>
      </c>
      <c r="D373" s="369">
        <v>0.3400387332048654</v>
      </c>
      <c r="E373" s="369">
        <v>0.3368046026988466</v>
      </c>
      <c r="F373" s="369">
        <v>0.3332353196145366</v>
      </c>
      <c r="G373" s="369">
        <v>0.3293884484711212</v>
      </c>
      <c r="H373" s="369">
        <v>0.3253199864980751</v>
      </c>
      <c r="I373" s="369">
        <v>0.3210881734809777</v>
      </c>
      <c r="J373" s="369">
        <v>0.31673617656997527</v>
      </c>
      <c r="K373" s="369">
        <v>0.31227752341425385</v>
      </c>
      <c r="L373" s="369">
        <v>0.30772009724842503</v>
      </c>
    </row>
    <row r="374" spans="1:12" ht="15">
      <c r="A374" s="366" t="s">
        <v>556</v>
      </c>
      <c r="B374" s="369">
        <v>0.5953403665237351</v>
      </c>
      <c r="C374" s="369">
        <v>0.5979801290486696</v>
      </c>
      <c r="D374" s="369">
        <v>0.6007563459668177</v>
      </c>
      <c r="E374" s="369">
        <v>0.6036979354144317</v>
      </c>
      <c r="F374" s="369">
        <v>0.606793170747708</v>
      </c>
      <c r="G374" s="369">
        <v>0.6099983821388125</v>
      </c>
      <c r="H374" s="369">
        <v>0.6132724834418961</v>
      </c>
      <c r="I374" s="369">
        <v>0.6165614717605992</v>
      </c>
      <c r="J374" s="369">
        <v>0.6198378892702794</v>
      </c>
      <c r="K374" s="369">
        <v>0.6230848622594068</v>
      </c>
      <c r="L374" s="369">
        <v>0.6263009038115004</v>
      </c>
    </row>
    <row r="375" spans="1:12" ht="15">
      <c r="A375" s="366" t="s">
        <v>557</v>
      </c>
      <c r="B375" s="369">
        <v>0.05932237056090894</v>
      </c>
      <c r="C375" s="369">
        <v>0.05912366267323488</v>
      </c>
      <c r="D375" s="369">
        <v>0.05920492082831694</v>
      </c>
      <c r="E375" s="369">
        <v>0.05949746188672162</v>
      </c>
      <c r="F375" s="369">
        <v>0.059971509637755355</v>
      </c>
      <c r="G375" s="369">
        <v>0.060613169390066335</v>
      </c>
      <c r="H375" s="369">
        <v>0.06140753006002883</v>
      </c>
      <c r="I375" s="369">
        <v>0.06235035475842319</v>
      </c>
      <c r="J375" s="369">
        <v>0.06342593415974532</v>
      </c>
      <c r="K375" s="369">
        <v>0.06463761432633926</v>
      </c>
      <c r="L375" s="369">
        <v>0.06597899894007461</v>
      </c>
    </row>
    <row r="376" spans="1:12" ht="15">
      <c r="A376" s="326"/>
      <c r="B376" s="369"/>
      <c r="C376" s="370"/>
      <c r="D376" s="370"/>
      <c r="E376" s="370"/>
      <c r="F376" s="370"/>
      <c r="G376" s="370"/>
      <c r="H376" s="370"/>
      <c r="I376" s="370"/>
      <c r="J376" s="370"/>
      <c r="K376" s="370"/>
      <c r="L376" s="370"/>
    </row>
    <row r="377" spans="1:12" ht="15">
      <c r="A377" s="362" t="s">
        <v>558</v>
      </c>
      <c r="B377" s="369">
        <v>0.6797113991095912</v>
      </c>
      <c r="C377" s="369">
        <v>0.672296371437804</v>
      </c>
      <c r="D377" s="369">
        <v>0.6645683507357145</v>
      </c>
      <c r="E377" s="369">
        <v>0.6564575449699217</v>
      </c>
      <c r="F377" s="369">
        <v>0.6480080004324558</v>
      </c>
      <c r="G377" s="369">
        <v>0.6393486102270316</v>
      </c>
      <c r="H377" s="369">
        <v>0.6305965569947898</v>
      </c>
      <c r="I377" s="369">
        <v>0.621898295306204</v>
      </c>
      <c r="J377" s="369">
        <v>0.6133250601657741</v>
      </c>
      <c r="K377" s="369">
        <v>0.6049178219060525</v>
      </c>
      <c r="L377" s="369">
        <v>0.5966766037127945</v>
      </c>
    </row>
    <row r="378" spans="1:12" ht="15">
      <c r="A378" s="326"/>
      <c r="B378" s="369"/>
      <c r="C378" s="370"/>
      <c r="D378" s="370"/>
      <c r="E378" s="370"/>
      <c r="F378" s="370"/>
      <c r="G378" s="370"/>
      <c r="H378" s="370"/>
      <c r="I378" s="370"/>
      <c r="J378" s="370"/>
      <c r="K378" s="370"/>
      <c r="L378" s="370"/>
    </row>
    <row r="379" spans="1:12" ht="15">
      <c r="A379" s="362" t="s">
        <v>559</v>
      </c>
      <c r="B379" s="371">
        <v>22.40358676814106</v>
      </c>
      <c r="C379" s="371">
        <v>22.530563621472712</v>
      </c>
      <c r="D379" s="371">
        <v>22.675958572058175</v>
      </c>
      <c r="E379" s="371">
        <v>22.83798539301468</v>
      </c>
      <c r="F379" s="371">
        <v>23.015694576246442</v>
      </c>
      <c r="G379" s="371">
        <v>23.213778765502905</v>
      </c>
      <c r="H379" s="371">
        <v>23.426722925457103</v>
      </c>
      <c r="I379" s="371">
        <v>23.65373206401766</v>
      </c>
      <c r="J379" s="371">
        <v>23.892905496886</v>
      </c>
      <c r="K379" s="371">
        <v>24.146729482452546</v>
      </c>
      <c r="L379" s="371">
        <v>24.413509889373113</v>
      </c>
    </row>
    <row r="380" spans="1:12" ht="15">
      <c r="A380" s="326"/>
      <c r="B380" s="369"/>
      <c r="C380" s="363"/>
      <c r="D380" s="363"/>
      <c r="E380" s="363"/>
      <c r="F380" s="363"/>
      <c r="G380" s="363"/>
      <c r="H380" s="363"/>
      <c r="I380" s="363"/>
      <c r="J380" s="363"/>
      <c r="K380" s="363"/>
      <c r="L380" s="363"/>
    </row>
    <row r="381" spans="1:12" ht="15">
      <c r="A381" s="362" t="s">
        <v>560</v>
      </c>
      <c r="B381" s="369">
        <v>1.0495965761772572</v>
      </c>
      <c r="C381" s="369">
        <v>1.0469687600918247</v>
      </c>
      <c r="D381" s="369">
        <v>1.0445309015825928</v>
      </c>
      <c r="E381" s="369">
        <v>1.0422216399551654</v>
      </c>
      <c r="F381" s="369">
        <v>1.0400690202376515</v>
      </c>
      <c r="G381" s="369">
        <v>1.0380074469914107</v>
      </c>
      <c r="H381" s="369">
        <v>1.0359874252970704</v>
      </c>
      <c r="I381" s="369">
        <v>1.034054664227376</v>
      </c>
      <c r="J381" s="369">
        <v>1.0322078579221887</v>
      </c>
      <c r="K381" s="369">
        <v>1.0303944998305719</v>
      </c>
      <c r="L381" s="369">
        <v>1.0286482691533168</v>
      </c>
    </row>
    <row r="382" spans="1:12" ht="15">
      <c r="A382" s="326"/>
      <c r="B382" s="369"/>
      <c r="C382" s="370"/>
      <c r="D382" s="370"/>
      <c r="E382" s="370"/>
      <c r="F382" s="370"/>
      <c r="G382" s="370"/>
      <c r="H382" s="370"/>
      <c r="I382" s="370"/>
      <c r="J382" s="370"/>
      <c r="K382" s="370"/>
      <c r="L382" s="370"/>
    </row>
    <row r="383" spans="1:12" ht="15">
      <c r="A383" s="362" t="s">
        <v>561</v>
      </c>
      <c r="B383" s="369">
        <v>0.17178097162207825</v>
      </c>
      <c r="C383" s="369">
        <v>0.17242436995769997</v>
      </c>
      <c r="D383" s="369">
        <v>0.1741122850044479</v>
      </c>
      <c r="E383" s="369">
        <v>0.17665275774132222</v>
      </c>
      <c r="F383" s="369">
        <v>0.17996744674942083</v>
      </c>
      <c r="G383" s="369">
        <v>0.18401728922615979</v>
      </c>
      <c r="H383" s="369">
        <v>0.1887603977888158</v>
      </c>
      <c r="I383" s="369">
        <v>0.19418452595893268</v>
      </c>
      <c r="J383" s="369">
        <v>0.20024846813080374</v>
      </c>
      <c r="K383" s="369">
        <v>0.20698772559622802</v>
      </c>
      <c r="L383" s="369">
        <v>0.21441238167427595</v>
      </c>
    </row>
    <row r="384" spans="1:12" ht="15">
      <c r="A384" s="326"/>
      <c r="B384" s="369"/>
      <c r="C384" s="370"/>
      <c r="D384" s="370"/>
      <c r="E384" s="370"/>
      <c r="F384" s="370"/>
      <c r="G384" s="370"/>
      <c r="H384" s="370"/>
      <c r="I384" s="370"/>
      <c r="J384" s="370"/>
      <c r="K384" s="370"/>
      <c r="L384" s="370"/>
    </row>
    <row r="385" spans="1:12" ht="15">
      <c r="A385" s="362" t="s">
        <v>562</v>
      </c>
      <c r="B385" s="369">
        <v>0.4990437047285749</v>
      </c>
      <c r="C385" s="369">
        <v>0.49010467411126935</v>
      </c>
      <c r="D385" s="369">
        <v>0.480211677613816</v>
      </c>
      <c r="E385" s="369">
        <v>0.4697096156351163</v>
      </c>
      <c r="F385" s="369">
        <v>0.45911388923141133</v>
      </c>
      <c r="G385" s="369">
        <v>0.44869815834759613</v>
      </c>
      <c r="H385" s="369">
        <v>0.4386826858235966</v>
      </c>
      <c r="I385" s="369">
        <v>0.42928209966549447</v>
      </c>
      <c r="J385" s="369">
        <v>0.42042505155372256</v>
      </c>
      <c r="K385" s="369">
        <v>0.4120796144468617</v>
      </c>
      <c r="L385" s="369">
        <v>0.40420108261985377</v>
      </c>
    </row>
    <row r="386" spans="1:12" ht="15">
      <c r="A386" s="326"/>
      <c r="B386" s="369"/>
      <c r="C386" s="370"/>
      <c r="D386" s="370"/>
      <c r="E386" s="370"/>
      <c r="F386" s="370"/>
      <c r="G386" s="370"/>
      <c r="H386" s="370"/>
      <c r="I386" s="370"/>
      <c r="J386" s="370"/>
      <c r="K386" s="370"/>
      <c r="L386" s="370"/>
    </row>
    <row r="387" spans="1:12" ht="15">
      <c r="A387" s="362" t="s">
        <v>563</v>
      </c>
      <c r="B387" s="369">
        <v>0.5002200956207332</v>
      </c>
      <c r="C387" s="369">
        <v>0.5010426654183053</v>
      </c>
      <c r="D387" s="369">
        <v>0.5019206461452792</v>
      </c>
      <c r="E387" s="369">
        <v>0.5028773697056155</v>
      </c>
      <c r="F387" s="369">
        <v>0.503919431777988</v>
      </c>
      <c r="G387" s="369">
        <v>0.5050082312571096</v>
      </c>
      <c r="H387" s="369">
        <v>0.506120184069876</v>
      </c>
      <c r="I387" s="369">
        <v>0.5072159802536527</v>
      </c>
      <c r="J387" s="369">
        <v>0.5082778577188849</v>
      </c>
      <c r="K387" s="369">
        <v>0.5092895614488773</v>
      </c>
      <c r="L387" s="369">
        <v>0.5102525898325825</v>
      </c>
    </row>
    <row r="388" spans="1:2" ht="15">
      <c r="A388" s="330" t="s">
        <v>526</v>
      </c>
      <c r="B388" s="378"/>
    </row>
    <row r="389" spans="1:2" ht="15">
      <c r="A389" s="374" t="s">
        <v>564</v>
      </c>
      <c r="B389" s="375"/>
    </row>
    <row r="390" spans="1:2" ht="15">
      <c r="A390" s="374" t="s">
        <v>565</v>
      </c>
      <c r="B390" s="375"/>
    </row>
    <row r="391" spans="1:2" ht="15">
      <c r="A391" s="374" t="s">
        <v>566</v>
      </c>
      <c r="B391" s="375"/>
    </row>
    <row r="392" spans="1:2" ht="15">
      <c r="A392" s="374" t="s">
        <v>567</v>
      </c>
      <c r="B392" s="375"/>
    </row>
    <row r="393" spans="1:2" ht="15">
      <c r="A393" s="376" t="s">
        <v>568</v>
      </c>
      <c r="B393" s="317"/>
    </row>
    <row r="395" ht="15">
      <c r="A395" s="377" t="s">
        <v>39</v>
      </c>
    </row>
    <row r="396" spans="1:12" s="361" customFormat="1" ht="26.25" customHeight="1">
      <c r="A396" s="618" t="s">
        <v>581</v>
      </c>
      <c r="B396" s="615">
        <v>2010</v>
      </c>
      <c r="C396" s="615">
        <v>2011</v>
      </c>
      <c r="D396" s="615">
        <v>2012</v>
      </c>
      <c r="E396" s="615">
        <v>2013</v>
      </c>
      <c r="F396" s="615">
        <v>2014</v>
      </c>
      <c r="G396" s="615">
        <v>2015</v>
      </c>
      <c r="H396" s="615">
        <v>2016</v>
      </c>
      <c r="I396" s="615">
        <v>2017</v>
      </c>
      <c r="J396" s="615">
        <v>2018</v>
      </c>
      <c r="K396" s="615">
        <v>2019</v>
      </c>
      <c r="L396" s="615">
        <v>2020</v>
      </c>
    </row>
    <row r="397" spans="1:12" s="361" customFormat="1" ht="26.25" customHeight="1">
      <c r="A397" s="618" t="s">
        <v>551</v>
      </c>
      <c r="B397" s="615"/>
      <c r="C397" s="615"/>
      <c r="D397" s="615"/>
      <c r="E397" s="615"/>
      <c r="F397" s="615"/>
      <c r="G397" s="615"/>
      <c r="H397" s="615"/>
      <c r="I397" s="615"/>
      <c r="J397" s="615"/>
      <c r="K397" s="615"/>
      <c r="L397" s="615"/>
    </row>
    <row r="398" spans="1:12" ht="15">
      <c r="A398" s="362" t="s">
        <v>552</v>
      </c>
      <c r="B398" s="363"/>
      <c r="C398" s="363"/>
      <c r="D398" s="363"/>
      <c r="E398" s="363"/>
      <c r="F398" s="363"/>
      <c r="G398" s="363"/>
      <c r="H398" s="363"/>
      <c r="I398" s="363"/>
      <c r="J398" s="363"/>
      <c r="K398" s="363"/>
      <c r="L398" s="363"/>
    </row>
    <row r="399" spans="1:12" ht="15">
      <c r="A399" s="364" t="s">
        <v>553</v>
      </c>
      <c r="B399" s="365">
        <v>1420348</v>
      </c>
      <c r="C399" s="365">
        <v>1436259</v>
      </c>
      <c r="D399" s="365">
        <v>1451873</v>
      </c>
      <c r="E399" s="365">
        <v>1467111</v>
      </c>
      <c r="F399" s="365">
        <v>1481940</v>
      </c>
      <c r="G399" s="365">
        <v>1496366</v>
      </c>
      <c r="H399" s="365">
        <v>1510375</v>
      </c>
      <c r="I399" s="365">
        <v>1523950</v>
      </c>
      <c r="J399" s="365">
        <v>1537090</v>
      </c>
      <c r="K399" s="365">
        <v>1549796</v>
      </c>
      <c r="L399" s="365">
        <v>1562079</v>
      </c>
    </row>
    <row r="400" spans="1:12" ht="15">
      <c r="A400" s="364" t="s">
        <v>0</v>
      </c>
      <c r="B400" s="365">
        <v>714971</v>
      </c>
      <c r="C400" s="365">
        <v>722397</v>
      </c>
      <c r="D400" s="365">
        <v>729713</v>
      </c>
      <c r="E400" s="365">
        <v>736852</v>
      </c>
      <c r="F400" s="365">
        <v>743782</v>
      </c>
      <c r="G400" s="365">
        <v>750520</v>
      </c>
      <c r="H400" s="365">
        <v>757041</v>
      </c>
      <c r="I400" s="365">
        <v>763341</v>
      </c>
      <c r="J400" s="365">
        <v>769410</v>
      </c>
      <c r="K400" s="365">
        <v>775256</v>
      </c>
      <c r="L400" s="365">
        <v>780879</v>
      </c>
    </row>
    <row r="401" spans="1:12" ht="15">
      <c r="A401" s="366" t="s">
        <v>1</v>
      </c>
      <c r="B401" s="365">
        <v>705377</v>
      </c>
      <c r="C401" s="365">
        <v>713862</v>
      </c>
      <c r="D401" s="365">
        <v>722160</v>
      </c>
      <c r="E401" s="365">
        <v>730259</v>
      </c>
      <c r="F401" s="365">
        <v>738158</v>
      </c>
      <c r="G401" s="365">
        <v>745846</v>
      </c>
      <c r="H401" s="365">
        <v>753334</v>
      </c>
      <c r="I401" s="365">
        <v>760609</v>
      </c>
      <c r="J401" s="365">
        <v>767680</v>
      </c>
      <c r="K401" s="365">
        <v>774540</v>
      </c>
      <c r="L401" s="365">
        <v>781200</v>
      </c>
    </row>
    <row r="402" spans="1:12" ht="15">
      <c r="A402" s="362" t="s">
        <v>554</v>
      </c>
      <c r="B402" s="367"/>
      <c r="C402" s="368"/>
      <c r="D402" s="368"/>
      <c r="E402" s="368"/>
      <c r="F402" s="368"/>
      <c r="G402" s="368"/>
      <c r="H402" s="368"/>
      <c r="I402" s="368"/>
      <c r="J402" s="368"/>
      <c r="K402" s="368"/>
      <c r="L402" s="368"/>
    </row>
    <row r="403" spans="1:12" ht="15">
      <c r="A403" s="366" t="s">
        <v>555</v>
      </c>
      <c r="B403" s="369">
        <v>0.33400476502941534</v>
      </c>
      <c r="C403" s="369">
        <v>0.3304529336282662</v>
      </c>
      <c r="D403" s="369">
        <v>0.326463127284549</v>
      </c>
      <c r="E403" s="369">
        <v>0.32210650727859036</v>
      </c>
      <c r="F403" s="369">
        <v>0.317458196688125</v>
      </c>
      <c r="G403" s="369">
        <v>0.3125979873907854</v>
      </c>
      <c r="H403" s="369">
        <v>0.3076176446246793</v>
      </c>
      <c r="I403" s="369">
        <v>0.30259982282883297</v>
      </c>
      <c r="J403" s="369">
        <v>0.29759025170939896</v>
      </c>
      <c r="K403" s="369">
        <v>0.2926081884325421</v>
      </c>
      <c r="L403" s="369">
        <v>0.28764550320438337</v>
      </c>
    </row>
    <row r="404" spans="1:12" ht="15">
      <c r="A404" s="366" t="s">
        <v>556</v>
      </c>
      <c r="B404" s="369">
        <v>0.5996051671843802</v>
      </c>
      <c r="C404" s="369">
        <v>0.603228944083205</v>
      </c>
      <c r="D404" s="369">
        <v>0.6069401387035919</v>
      </c>
      <c r="E404" s="369">
        <v>0.6107431544034501</v>
      </c>
      <c r="F404" s="369">
        <v>0.6145984317853624</v>
      </c>
      <c r="G404" s="369">
        <v>0.6184402746386913</v>
      </c>
      <c r="H404" s="369">
        <v>0.6222064056939501</v>
      </c>
      <c r="I404" s="369">
        <v>0.6258354932904623</v>
      </c>
      <c r="J404" s="369">
        <v>0.629291062982649</v>
      </c>
      <c r="K404" s="369">
        <v>0.632572286933248</v>
      </c>
      <c r="L404" s="369">
        <v>0.6356925610036368</v>
      </c>
    </row>
    <row r="405" spans="1:12" ht="15">
      <c r="A405" s="366" t="s">
        <v>557</v>
      </c>
      <c r="B405" s="369">
        <v>0.0663900677862045</v>
      </c>
      <c r="C405" s="369">
        <v>0.06631812228852874</v>
      </c>
      <c r="D405" s="369">
        <v>0.06659673401185916</v>
      </c>
      <c r="E405" s="369">
        <v>0.06715033831795958</v>
      </c>
      <c r="F405" s="369">
        <v>0.06794337152651254</v>
      </c>
      <c r="G405" s="369">
        <v>0.06896173797052325</v>
      </c>
      <c r="H405" s="369">
        <v>0.07017594968137052</v>
      </c>
      <c r="I405" s="369">
        <v>0.07156468388070475</v>
      </c>
      <c r="J405" s="369">
        <v>0.07311868530795204</v>
      </c>
      <c r="K405" s="369">
        <v>0.07481952463420992</v>
      </c>
      <c r="L405" s="369">
        <v>0.07666193579197979</v>
      </c>
    </row>
    <row r="406" spans="1:12" ht="15">
      <c r="A406" s="326"/>
      <c r="B406" s="369"/>
      <c r="C406" s="370"/>
      <c r="D406" s="370"/>
      <c r="E406" s="370"/>
      <c r="F406" s="370"/>
      <c r="G406" s="370"/>
      <c r="H406" s="370"/>
      <c r="I406" s="370"/>
      <c r="J406" s="370"/>
      <c r="K406" s="370"/>
      <c r="L406" s="370"/>
    </row>
    <row r="407" spans="1:12" ht="15">
      <c r="A407" s="362" t="s">
        <v>558</v>
      </c>
      <c r="B407" s="369">
        <v>0.6677641466897122</v>
      </c>
      <c r="C407" s="369">
        <v>0.6577453880629229</v>
      </c>
      <c r="D407" s="369">
        <v>0.647608942351339</v>
      </c>
      <c r="E407" s="369">
        <v>0.6373495024709049</v>
      </c>
      <c r="F407" s="369">
        <v>0.6270786716703375</v>
      </c>
      <c r="G407" s="369">
        <v>0.6169710172647239</v>
      </c>
      <c r="H407" s="369">
        <v>0.6071837108213224</v>
      </c>
      <c r="I407" s="369">
        <v>0.5978639925682208</v>
      </c>
      <c r="J407" s="369">
        <v>0.589089785035724</v>
      </c>
      <c r="K407" s="369">
        <v>0.5808469967093653</v>
      </c>
      <c r="L407" s="369">
        <v>0.5730874660876816</v>
      </c>
    </row>
    <row r="408" spans="1:12" ht="15">
      <c r="A408" s="326"/>
      <c r="B408" s="369"/>
      <c r="C408" s="370"/>
      <c r="D408" s="370"/>
      <c r="E408" s="370"/>
      <c r="F408" s="370"/>
      <c r="G408" s="370"/>
      <c r="H408" s="370"/>
      <c r="I408" s="370"/>
      <c r="J408" s="370"/>
      <c r="K408" s="370"/>
      <c r="L408" s="370"/>
    </row>
    <row r="409" spans="1:12" ht="15">
      <c r="A409" s="362" t="s">
        <v>559</v>
      </c>
      <c r="B409" s="371">
        <v>23.079890897892746</v>
      </c>
      <c r="C409" s="371">
        <v>23.268875125398</v>
      </c>
      <c r="D409" s="371">
        <v>23.477831554383993</v>
      </c>
      <c r="E409" s="371">
        <v>23.703373524884555</v>
      </c>
      <c r="F409" s="371">
        <v>23.944102001182134</v>
      </c>
      <c r="G409" s="371">
        <v>24.20479144385027</v>
      </c>
      <c r="H409" s="371">
        <v>24.480973451327433</v>
      </c>
      <c r="I409" s="371">
        <v>24.7699610314236</v>
      </c>
      <c r="J409" s="371">
        <v>25.073046907778803</v>
      </c>
      <c r="K409" s="371">
        <v>25.393473058833237</v>
      </c>
      <c r="L409" s="371">
        <v>25.723892405063292</v>
      </c>
    </row>
    <row r="410" spans="1:12" ht="15">
      <c r="A410" s="326"/>
      <c r="B410" s="369"/>
      <c r="C410" s="363"/>
      <c r="D410" s="363"/>
      <c r="E410" s="363"/>
      <c r="F410" s="363"/>
      <c r="G410" s="363"/>
      <c r="H410" s="363"/>
      <c r="I410" s="363"/>
      <c r="J410" s="363"/>
      <c r="K410" s="363"/>
      <c r="L410" s="363"/>
    </row>
    <row r="411" spans="1:12" ht="15">
      <c r="A411" s="362" t="s">
        <v>560</v>
      </c>
      <c r="B411" s="369">
        <v>1.0136012373525078</v>
      </c>
      <c r="C411" s="369">
        <v>1.0119560923539843</v>
      </c>
      <c r="D411" s="369">
        <v>1.0104589010745542</v>
      </c>
      <c r="E411" s="369">
        <v>1.0090283036566479</v>
      </c>
      <c r="F411" s="369">
        <v>1.007618965045424</v>
      </c>
      <c r="G411" s="369">
        <v>1.00626670921343</v>
      </c>
      <c r="H411" s="369">
        <v>1.0049207921054937</v>
      </c>
      <c r="I411" s="369">
        <v>1.0035918586290722</v>
      </c>
      <c r="J411" s="369">
        <v>1.0022535431429762</v>
      </c>
      <c r="K411" s="369">
        <v>1.0009244196555376</v>
      </c>
      <c r="L411" s="369">
        <v>0.9995890937019969</v>
      </c>
    </row>
    <row r="412" spans="1:12" ht="15">
      <c r="A412" s="326"/>
      <c r="B412" s="369"/>
      <c r="C412" s="370"/>
      <c r="D412" s="370"/>
      <c r="E412" s="370"/>
      <c r="F412" s="370"/>
      <c r="G412" s="370"/>
      <c r="H412" s="370"/>
      <c r="I412" s="370"/>
      <c r="J412" s="370"/>
      <c r="K412" s="370"/>
      <c r="L412" s="370"/>
    </row>
    <row r="413" spans="1:12" ht="15">
      <c r="A413" s="362" t="s">
        <v>561</v>
      </c>
      <c r="B413" s="369">
        <v>0.19876982228189957</v>
      </c>
      <c r="C413" s="369">
        <v>0.20068855664368668</v>
      </c>
      <c r="D413" s="369">
        <v>0.20399465803625869</v>
      </c>
      <c r="E413" s="369">
        <v>0.20847246733789565</v>
      </c>
      <c r="F413" s="369">
        <v>0.21402305007503392</v>
      </c>
      <c r="G413" s="369">
        <v>0.220608387616753</v>
      </c>
      <c r="H413" s="369">
        <v>0.22812719266149825</v>
      </c>
      <c r="I413" s="369">
        <v>0.23649942426167794</v>
      </c>
      <c r="J413" s="369">
        <v>0.24570255540276725</v>
      </c>
      <c r="K413" s="369">
        <v>0.25569867007142494</v>
      </c>
      <c r="L413" s="369">
        <v>0.2665153285483781</v>
      </c>
    </row>
    <row r="414" spans="1:12" ht="15">
      <c r="A414" s="326"/>
      <c r="B414" s="369"/>
      <c r="C414" s="370"/>
      <c r="D414" s="370"/>
      <c r="E414" s="370"/>
      <c r="F414" s="370"/>
      <c r="G414" s="370"/>
      <c r="H414" s="370"/>
      <c r="I414" s="370"/>
      <c r="J414" s="370"/>
      <c r="K414" s="370"/>
      <c r="L414" s="370"/>
    </row>
    <row r="415" spans="1:12" ht="15">
      <c r="A415" s="362" t="s">
        <v>562</v>
      </c>
      <c r="B415" s="369">
        <v>0.455093733292221</v>
      </c>
      <c r="C415" s="369">
        <v>0.44559267635010974</v>
      </c>
      <c r="D415" s="369">
        <v>0.43549908297747725</v>
      </c>
      <c r="E415" s="369">
        <v>0.4250331603659711</v>
      </c>
      <c r="F415" s="369">
        <v>0.41452863322910866</v>
      </c>
      <c r="G415" s="369">
        <v>0.4042538568090258</v>
      </c>
      <c r="H415" s="369">
        <v>0.39449234554615525</v>
      </c>
      <c r="I415" s="369">
        <v>0.3854780347074609</v>
      </c>
      <c r="J415" s="369">
        <v>0.37713058924258497</v>
      </c>
      <c r="K415" s="369">
        <v>0.36937028141316536</v>
      </c>
      <c r="L415" s="369">
        <v>0.3621188638267351</v>
      </c>
    </row>
    <row r="416" spans="1:12" ht="15">
      <c r="A416" s="326"/>
      <c r="B416" s="369"/>
      <c r="C416" s="370"/>
      <c r="D416" s="370"/>
      <c r="E416" s="370"/>
      <c r="F416" s="370"/>
      <c r="G416" s="370"/>
      <c r="H416" s="370"/>
      <c r="I416" s="370"/>
      <c r="J416" s="370"/>
      <c r="K416" s="370"/>
      <c r="L416" s="370"/>
    </row>
    <row r="417" spans="1:12" ht="15">
      <c r="A417" s="362" t="s">
        <v>563</v>
      </c>
      <c r="B417" s="369">
        <v>0.5011547016701707</v>
      </c>
      <c r="C417" s="369">
        <v>0.5023646026823112</v>
      </c>
      <c r="D417" s="369">
        <v>0.5035961559765149</v>
      </c>
      <c r="E417" s="369">
        <v>0.5048386942167095</v>
      </c>
      <c r="F417" s="369">
        <v>0.5060596782802598</v>
      </c>
      <c r="G417" s="369">
        <v>0.5071985369633946</v>
      </c>
      <c r="H417" s="369">
        <v>0.5082061874281527</v>
      </c>
      <c r="I417" s="369">
        <v>0.5090381523226782</v>
      </c>
      <c r="J417" s="369">
        <v>0.509671998749479</v>
      </c>
      <c r="K417" s="369">
        <v>0.5101260102770677</v>
      </c>
      <c r="L417" s="369">
        <v>0.5104224270353303</v>
      </c>
    </row>
    <row r="418" spans="1:2" ht="15">
      <c r="A418" s="330" t="s">
        <v>526</v>
      </c>
      <c r="B418" s="378"/>
    </row>
    <row r="419" spans="1:2" ht="15">
      <c r="A419" s="374" t="s">
        <v>564</v>
      </c>
      <c r="B419" s="375"/>
    </row>
    <row r="420" spans="1:2" ht="15">
      <c r="A420" s="374" t="s">
        <v>565</v>
      </c>
      <c r="B420" s="375"/>
    </row>
    <row r="421" spans="1:2" ht="15">
      <c r="A421" s="374" t="s">
        <v>566</v>
      </c>
      <c r="B421" s="375"/>
    </row>
    <row r="422" spans="1:2" ht="15">
      <c r="A422" s="374" t="s">
        <v>567</v>
      </c>
      <c r="B422" s="375"/>
    </row>
    <row r="423" spans="1:2" ht="15">
      <c r="A423" s="376" t="s">
        <v>568</v>
      </c>
      <c r="B423" s="317"/>
    </row>
    <row r="425" ht="15">
      <c r="A425" s="377" t="s">
        <v>39</v>
      </c>
    </row>
    <row r="426" spans="1:12" s="361" customFormat="1" ht="27" customHeight="1">
      <c r="A426" s="618" t="s">
        <v>582</v>
      </c>
      <c r="B426" s="615">
        <v>2010</v>
      </c>
      <c r="C426" s="615">
        <v>2011</v>
      </c>
      <c r="D426" s="615">
        <v>2012</v>
      </c>
      <c r="E426" s="615">
        <v>2013</v>
      </c>
      <c r="F426" s="615">
        <v>2014</v>
      </c>
      <c r="G426" s="615">
        <v>2015</v>
      </c>
      <c r="H426" s="615">
        <v>2016</v>
      </c>
      <c r="I426" s="615">
        <v>2017</v>
      </c>
      <c r="J426" s="615">
        <v>2018</v>
      </c>
      <c r="K426" s="615">
        <v>2019</v>
      </c>
      <c r="L426" s="615">
        <v>2020</v>
      </c>
    </row>
    <row r="427" spans="1:12" s="361" customFormat="1" ht="27" customHeight="1">
      <c r="A427" s="618" t="s">
        <v>551</v>
      </c>
      <c r="B427" s="615"/>
      <c r="C427" s="615"/>
      <c r="D427" s="615"/>
      <c r="E427" s="615"/>
      <c r="F427" s="615"/>
      <c r="G427" s="615"/>
      <c r="H427" s="615"/>
      <c r="I427" s="615"/>
      <c r="J427" s="615"/>
      <c r="K427" s="615"/>
      <c r="L427" s="615"/>
    </row>
    <row r="428" spans="1:12" ht="15">
      <c r="A428" s="362" t="s">
        <v>552</v>
      </c>
      <c r="B428" s="363"/>
      <c r="C428" s="363"/>
      <c r="D428" s="363"/>
      <c r="E428" s="363"/>
      <c r="F428" s="363"/>
      <c r="G428" s="363"/>
      <c r="H428" s="363"/>
      <c r="I428" s="363"/>
      <c r="J428" s="363"/>
      <c r="K428" s="363"/>
      <c r="L428" s="363"/>
    </row>
    <row r="429" spans="1:12" ht="15">
      <c r="A429" s="364" t="s">
        <v>553</v>
      </c>
      <c r="B429" s="365">
        <v>153163</v>
      </c>
      <c r="C429" s="365">
        <v>157551</v>
      </c>
      <c r="D429" s="365">
        <v>161948</v>
      </c>
      <c r="E429" s="365">
        <v>166345</v>
      </c>
      <c r="F429" s="365">
        <v>170722</v>
      </c>
      <c r="G429" s="365">
        <v>175074</v>
      </c>
      <c r="H429" s="365">
        <v>179406</v>
      </c>
      <c r="I429" s="365">
        <v>183728</v>
      </c>
      <c r="J429" s="365">
        <v>188028</v>
      </c>
      <c r="K429" s="365">
        <v>192301</v>
      </c>
      <c r="L429" s="365">
        <v>196535</v>
      </c>
    </row>
    <row r="430" spans="1:12" ht="15">
      <c r="A430" s="364" t="s">
        <v>0</v>
      </c>
      <c r="B430" s="365">
        <v>77498</v>
      </c>
      <c r="C430" s="365">
        <v>79864</v>
      </c>
      <c r="D430" s="365">
        <v>82239</v>
      </c>
      <c r="E430" s="365">
        <v>84617</v>
      </c>
      <c r="F430" s="365">
        <v>86989</v>
      </c>
      <c r="G430" s="365">
        <v>89359</v>
      </c>
      <c r="H430" s="365">
        <v>91726</v>
      </c>
      <c r="I430" s="365">
        <v>94098</v>
      </c>
      <c r="J430" s="365">
        <v>96464</v>
      </c>
      <c r="K430" s="365">
        <v>98824</v>
      </c>
      <c r="L430" s="365">
        <v>101172</v>
      </c>
    </row>
    <row r="431" spans="1:12" ht="15">
      <c r="A431" s="366" t="s">
        <v>1</v>
      </c>
      <c r="B431" s="365">
        <v>75665</v>
      </c>
      <c r="C431" s="365">
        <v>77687</v>
      </c>
      <c r="D431" s="365">
        <v>79709</v>
      </c>
      <c r="E431" s="365">
        <v>81728</v>
      </c>
      <c r="F431" s="365">
        <v>83733</v>
      </c>
      <c r="G431" s="365">
        <v>85715</v>
      </c>
      <c r="H431" s="365">
        <v>87680</v>
      </c>
      <c r="I431" s="365">
        <v>89630</v>
      </c>
      <c r="J431" s="365">
        <v>91564</v>
      </c>
      <c r="K431" s="365">
        <v>93477</v>
      </c>
      <c r="L431" s="365">
        <v>95363</v>
      </c>
    </row>
    <row r="432" spans="1:12" ht="15">
      <c r="A432" s="362" t="s">
        <v>554</v>
      </c>
      <c r="B432" s="367"/>
      <c r="C432" s="368"/>
      <c r="D432" s="368"/>
      <c r="E432" s="368"/>
      <c r="F432" s="368"/>
      <c r="G432" s="368"/>
      <c r="H432" s="368"/>
      <c r="I432" s="368"/>
      <c r="J432" s="368"/>
      <c r="K432" s="368"/>
      <c r="L432" s="368"/>
    </row>
    <row r="433" spans="1:12" ht="15">
      <c r="A433" s="366" t="s">
        <v>555</v>
      </c>
      <c r="B433" s="369">
        <v>0.4349288013423607</v>
      </c>
      <c r="C433" s="369">
        <v>0.43071132522167427</v>
      </c>
      <c r="D433" s="369">
        <v>0.4259947637513276</v>
      </c>
      <c r="E433" s="369">
        <v>0.42080615588085</v>
      </c>
      <c r="F433" s="369">
        <v>0.4152188938742517</v>
      </c>
      <c r="G433" s="369">
        <v>0.4092440910700618</v>
      </c>
      <c r="H433" s="369">
        <v>0.40285720655942386</v>
      </c>
      <c r="I433" s="369">
        <v>0.39607463206479143</v>
      </c>
      <c r="J433" s="369">
        <v>0.3889527091709745</v>
      </c>
      <c r="K433" s="369">
        <v>0.3815684785830547</v>
      </c>
      <c r="L433" s="369">
        <v>0.3739842776095861</v>
      </c>
    </row>
    <row r="434" spans="1:12" ht="15">
      <c r="A434" s="366" t="s">
        <v>556</v>
      </c>
      <c r="B434" s="369">
        <v>0.5215228220914973</v>
      </c>
      <c r="C434" s="369">
        <v>0.525810689871851</v>
      </c>
      <c r="D434" s="369">
        <v>0.5304603946945933</v>
      </c>
      <c r="E434" s="369">
        <v>0.5354474135080706</v>
      </c>
      <c r="F434" s="369">
        <v>0.5407446023359613</v>
      </c>
      <c r="G434" s="369">
        <v>0.546351828369718</v>
      </c>
      <c r="H434" s="369">
        <v>0.5523003689954628</v>
      </c>
      <c r="I434" s="369">
        <v>0.5585430636593225</v>
      </c>
      <c r="J434" s="369">
        <v>0.5650594592294764</v>
      </c>
      <c r="K434" s="369">
        <v>0.5717598972444241</v>
      </c>
      <c r="L434" s="369">
        <v>0.5786195842979622</v>
      </c>
    </row>
    <row r="435" spans="1:12" ht="15">
      <c r="A435" s="366" t="s">
        <v>557</v>
      </c>
      <c r="B435" s="369">
        <v>0.04354837656614195</v>
      </c>
      <c r="C435" s="369">
        <v>0.043477984906474726</v>
      </c>
      <c r="D435" s="369">
        <v>0.04354484155407909</v>
      </c>
      <c r="E435" s="369">
        <v>0.043746430611079384</v>
      </c>
      <c r="F435" s="369">
        <v>0.04403650378978691</v>
      </c>
      <c r="G435" s="369">
        <v>0.04440408056022025</v>
      </c>
      <c r="H435" s="369">
        <v>0.04484242444511332</v>
      </c>
      <c r="I435" s="369">
        <v>0.04538230427588609</v>
      </c>
      <c r="J435" s="369">
        <v>0.045987831599549</v>
      </c>
      <c r="K435" s="369">
        <v>0.0466716241725212</v>
      </c>
      <c r="L435" s="369">
        <v>0.047396138092451724</v>
      </c>
    </row>
    <row r="436" spans="1:12" ht="15">
      <c r="A436" s="326"/>
      <c r="B436" s="369"/>
      <c r="C436" s="370"/>
      <c r="D436" s="370"/>
      <c r="E436" s="370"/>
      <c r="F436" s="370"/>
      <c r="G436" s="370"/>
      <c r="H436" s="370"/>
      <c r="I436" s="370"/>
      <c r="J436" s="370"/>
      <c r="K436" s="370"/>
      <c r="L436" s="370"/>
    </row>
    <row r="437" spans="1:12" ht="15">
      <c r="A437" s="362" t="s">
        <v>558</v>
      </c>
      <c r="B437" s="369">
        <v>0.9174616289842009</v>
      </c>
      <c r="C437" s="369">
        <v>0.9018251611501412</v>
      </c>
      <c r="D437" s="369">
        <v>0.8851548767853609</v>
      </c>
      <c r="E437" s="369">
        <v>0.867597031514893</v>
      </c>
      <c r="F437" s="369">
        <v>0.849301862062242</v>
      </c>
      <c r="G437" s="369">
        <v>0.8303224187680341</v>
      </c>
      <c r="H437" s="369">
        <v>0.8106089659487717</v>
      </c>
      <c r="I437" s="369">
        <v>0.7903722471253167</v>
      </c>
      <c r="J437" s="369">
        <v>0.7697252628309506</v>
      </c>
      <c r="K437" s="369">
        <v>0.7489859026830378</v>
      </c>
      <c r="L437" s="369">
        <v>0.7282512157159313</v>
      </c>
    </row>
    <row r="438" spans="1:12" ht="15">
      <c r="A438" s="326"/>
      <c r="B438" s="369"/>
      <c r="C438" s="370"/>
      <c r="D438" s="370"/>
      <c r="E438" s="370"/>
      <c r="F438" s="370"/>
      <c r="G438" s="370"/>
      <c r="H438" s="370"/>
      <c r="I438" s="370"/>
      <c r="J438" s="370"/>
      <c r="K438" s="370"/>
      <c r="L438" s="370"/>
    </row>
    <row r="439" spans="1:12" ht="15">
      <c r="A439" s="362" t="s">
        <v>559</v>
      </c>
      <c r="B439" s="371">
        <v>16.955037082818293</v>
      </c>
      <c r="C439" s="371">
        <v>17.14822319201995</v>
      </c>
      <c r="D439" s="371">
        <v>17.365309200603317</v>
      </c>
      <c r="E439" s="371">
        <v>17.603241822429908</v>
      </c>
      <c r="F439" s="371">
        <v>17.858477214831588</v>
      </c>
      <c r="G439" s="371">
        <v>18.135559360730593</v>
      </c>
      <c r="H439" s="371">
        <v>18.434228745499862</v>
      </c>
      <c r="I439" s="371">
        <v>18.749126109169133</v>
      </c>
      <c r="J439" s="371">
        <v>19.08048780487805</v>
      </c>
      <c r="K439" s="371">
        <v>19.433140300078968</v>
      </c>
      <c r="L439" s="371">
        <v>19.7964952673318</v>
      </c>
    </row>
    <row r="440" spans="1:12" ht="15">
      <c r="A440" s="326"/>
      <c r="B440" s="369"/>
      <c r="C440" s="363"/>
      <c r="D440" s="363"/>
      <c r="E440" s="363"/>
      <c r="F440" s="363"/>
      <c r="G440" s="363"/>
      <c r="H440" s="363"/>
      <c r="I440" s="363"/>
      <c r="J440" s="363"/>
      <c r="K440" s="363"/>
      <c r="L440" s="363"/>
    </row>
    <row r="441" spans="1:12" ht="15">
      <c r="A441" s="362" t="s">
        <v>560</v>
      </c>
      <c r="B441" s="369">
        <v>1.0242252031983083</v>
      </c>
      <c r="C441" s="369">
        <v>1.0280227065017313</v>
      </c>
      <c r="D441" s="369">
        <v>1.0317404559083667</v>
      </c>
      <c r="E441" s="369">
        <v>1.035348962411903</v>
      </c>
      <c r="F441" s="369">
        <v>1.0388855051174566</v>
      </c>
      <c r="G441" s="369">
        <v>1.042512979058508</v>
      </c>
      <c r="H441" s="369">
        <v>1.0461450729927007</v>
      </c>
      <c r="I441" s="369">
        <v>1.0498493807876828</v>
      </c>
      <c r="J441" s="369">
        <v>1.0535144816740203</v>
      </c>
      <c r="K441" s="369">
        <v>1.0572012366678434</v>
      </c>
      <c r="L441" s="369">
        <v>1.0609146104883445</v>
      </c>
    </row>
    <row r="442" spans="1:12" ht="15">
      <c r="A442" s="326"/>
      <c r="B442" s="369"/>
      <c r="C442" s="370"/>
      <c r="D442" s="370"/>
      <c r="E442" s="370"/>
      <c r="F442" s="370"/>
      <c r="G442" s="370"/>
      <c r="H442" s="370"/>
      <c r="I442" s="370"/>
      <c r="J442" s="370"/>
      <c r="K442" s="370"/>
      <c r="L442" s="370"/>
    </row>
    <row r="443" spans="1:12" ht="15">
      <c r="A443" s="362" t="s">
        <v>561</v>
      </c>
      <c r="B443" s="369">
        <v>0.10012759888913908</v>
      </c>
      <c r="C443" s="369">
        <v>0.10094460572658011</v>
      </c>
      <c r="D443" s="369">
        <v>0.10221919436431895</v>
      </c>
      <c r="E443" s="369">
        <v>0.10395862798039972</v>
      </c>
      <c r="F443" s="369">
        <v>0.10605611748275424</v>
      </c>
      <c r="G443" s="369">
        <v>0.10850267976775346</v>
      </c>
      <c r="H443" s="369">
        <v>0.1113109650639917</v>
      </c>
      <c r="I443" s="369">
        <v>0.11458018414181668</v>
      </c>
      <c r="J443" s="369">
        <v>0.11823502064703148</v>
      </c>
      <c r="K443" s="369">
        <v>0.12231519843000437</v>
      </c>
      <c r="L443" s="369">
        <v>0.12673296961946096</v>
      </c>
    </row>
    <row r="444" spans="1:12" ht="15">
      <c r="A444" s="326"/>
      <c r="B444" s="369"/>
      <c r="C444" s="370"/>
      <c r="D444" s="370"/>
      <c r="E444" s="370"/>
      <c r="F444" s="370"/>
      <c r="G444" s="370"/>
      <c r="H444" s="370"/>
      <c r="I444" s="370"/>
      <c r="J444" s="370"/>
      <c r="K444" s="370"/>
      <c r="L444" s="370"/>
    </row>
    <row r="445" spans="1:12" ht="15">
      <c r="A445" s="362" t="s">
        <v>562</v>
      </c>
      <c r="B445" s="369">
        <v>0.720353410825408</v>
      </c>
      <c r="C445" s="369">
        <v>0.7022056733556933</v>
      </c>
      <c r="D445" s="369">
        <v>0.6826126448487517</v>
      </c>
      <c r="E445" s="369">
        <v>0.6620638178764695</v>
      </c>
      <c r="F445" s="369">
        <v>0.6411971285441306</v>
      </c>
      <c r="G445" s="369">
        <v>0.6205930188915301</v>
      </c>
      <c r="H445" s="369">
        <v>0.6002861160952427</v>
      </c>
      <c r="I445" s="369">
        <v>0.580546612459756</v>
      </c>
      <c r="J445" s="369">
        <v>0.561212866776016</v>
      </c>
      <c r="K445" s="369">
        <v>0.5424878479893946</v>
      </c>
      <c r="L445" s="369">
        <v>0.5244864702603027</v>
      </c>
    </row>
    <row r="446" spans="1:12" ht="15">
      <c r="A446" s="326"/>
      <c r="B446" s="369"/>
      <c r="C446" s="370"/>
      <c r="D446" s="370"/>
      <c r="E446" s="370"/>
      <c r="F446" s="370"/>
      <c r="G446" s="370"/>
      <c r="H446" s="370"/>
      <c r="I446" s="370"/>
      <c r="J446" s="370"/>
      <c r="K446" s="370"/>
      <c r="L446" s="370"/>
    </row>
    <row r="447" spans="1:12" ht="15">
      <c r="A447" s="362" t="s">
        <v>563</v>
      </c>
      <c r="B447" s="369">
        <v>0.45024780281503995</v>
      </c>
      <c r="C447" s="369">
        <v>0.452868562307722</v>
      </c>
      <c r="D447" s="369">
        <v>0.45579545597109483</v>
      </c>
      <c r="E447" s="369">
        <v>0.4589981401722788</v>
      </c>
      <c r="F447" s="369">
        <v>0.4624938793546153</v>
      </c>
      <c r="G447" s="369">
        <v>0.466254447879601</v>
      </c>
      <c r="H447" s="369">
        <v>0.47036952554744527</v>
      </c>
      <c r="I447" s="369">
        <v>0.4747629142028339</v>
      </c>
      <c r="J447" s="369">
        <v>0.4794023852168975</v>
      </c>
      <c r="K447" s="369">
        <v>0.48418327503022135</v>
      </c>
      <c r="L447" s="369">
        <v>0.48905760095634576</v>
      </c>
    </row>
    <row r="448" spans="1:2" ht="15">
      <c r="A448" s="330" t="s">
        <v>526</v>
      </c>
      <c r="B448" s="378"/>
    </row>
    <row r="449" spans="1:2" ht="15">
      <c r="A449" s="374" t="s">
        <v>564</v>
      </c>
      <c r="B449" s="375"/>
    </row>
    <row r="450" spans="1:2" ht="15">
      <c r="A450" s="374" t="s">
        <v>565</v>
      </c>
      <c r="B450" s="375"/>
    </row>
    <row r="451" spans="1:2" ht="15">
      <c r="A451" s="374" t="s">
        <v>566</v>
      </c>
      <c r="B451" s="375"/>
    </row>
    <row r="452" spans="1:2" ht="15">
      <c r="A452" s="374" t="s">
        <v>567</v>
      </c>
      <c r="B452" s="375"/>
    </row>
    <row r="453" spans="1:2" ht="15">
      <c r="A453" s="376" t="s">
        <v>568</v>
      </c>
      <c r="B453" s="317"/>
    </row>
    <row r="455" ht="15">
      <c r="A455" s="377" t="s">
        <v>39</v>
      </c>
    </row>
    <row r="456" spans="1:12" s="361" customFormat="1" ht="25.5" customHeight="1">
      <c r="A456" s="618" t="s">
        <v>583</v>
      </c>
      <c r="B456" s="615">
        <v>2010</v>
      </c>
      <c r="C456" s="615">
        <v>2011</v>
      </c>
      <c r="D456" s="615">
        <v>2012</v>
      </c>
      <c r="E456" s="615">
        <v>2013</v>
      </c>
      <c r="F456" s="615">
        <v>2014</v>
      </c>
      <c r="G456" s="615">
        <v>2015</v>
      </c>
      <c r="H456" s="615">
        <v>2016</v>
      </c>
      <c r="I456" s="615">
        <v>2017</v>
      </c>
      <c r="J456" s="615">
        <v>2018</v>
      </c>
      <c r="K456" s="615">
        <v>2019</v>
      </c>
      <c r="L456" s="615">
        <v>2020</v>
      </c>
    </row>
    <row r="457" spans="1:12" s="361" customFormat="1" ht="25.5" customHeight="1">
      <c r="A457" s="618" t="s">
        <v>551</v>
      </c>
      <c r="B457" s="615"/>
      <c r="C457" s="615"/>
      <c r="D457" s="615"/>
      <c r="E457" s="615"/>
      <c r="F457" s="615"/>
      <c r="G457" s="615"/>
      <c r="H457" s="615"/>
      <c r="I457" s="615"/>
      <c r="J457" s="615"/>
      <c r="K457" s="615"/>
      <c r="L457" s="615"/>
    </row>
    <row r="458" spans="1:12" ht="15">
      <c r="A458" s="362" t="s">
        <v>552</v>
      </c>
      <c r="B458" s="363"/>
      <c r="C458" s="363"/>
      <c r="D458" s="363"/>
      <c r="E458" s="363"/>
      <c r="F458" s="363"/>
      <c r="G458" s="363"/>
      <c r="H458" s="363"/>
      <c r="I458" s="363"/>
      <c r="J458" s="363"/>
      <c r="K458" s="363"/>
      <c r="L458" s="363"/>
    </row>
    <row r="459" spans="1:12" ht="15">
      <c r="A459" s="364" t="s">
        <v>553</v>
      </c>
      <c r="B459" s="365">
        <v>106953</v>
      </c>
      <c r="C459" s="365">
        <v>109514</v>
      </c>
      <c r="D459" s="365">
        <v>112151</v>
      </c>
      <c r="E459" s="365">
        <v>114805</v>
      </c>
      <c r="F459" s="365">
        <v>117465</v>
      </c>
      <c r="G459" s="365">
        <v>120144</v>
      </c>
      <c r="H459" s="365">
        <v>122838</v>
      </c>
      <c r="I459" s="365">
        <v>125538</v>
      </c>
      <c r="J459" s="365">
        <v>128252</v>
      </c>
      <c r="K459" s="365">
        <v>130976</v>
      </c>
      <c r="L459" s="365">
        <v>133705</v>
      </c>
    </row>
    <row r="460" spans="1:12" ht="15">
      <c r="A460" s="364" t="s">
        <v>0</v>
      </c>
      <c r="B460" s="365">
        <v>54477</v>
      </c>
      <c r="C460" s="365">
        <v>55775</v>
      </c>
      <c r="D460" s="365">
        <v>57116</v>
      </c>
      <c r="E460" s="365">
        <v>58465</v>
      </c>
      <c r="F460" s="365">
        <v>59819</v>
      </c>
      <c r="G460" s="365">
        <v>61181</v>
      </c>
      <c r="H460" s="365">
        <v>62551</v>
      </c>
      <c r="I460" s="365">
        <v>63924</v>
      </c>
      <c r="J460" s="365">
        <v>65300</v>
      </c>
      <c r="K460" s="365">
        <v>66687</v>
      </c>
      <c r="L460" s="365">
        <v>68075</v>
      </c>
    </row>
    <row r="461" spans="1:12" ht="15">
      <c r="A461" s="366" t="s">
        <v>1</v>
      </c>
      <c r="B461" s="365">
        <v>52476</v>
      </c>
      <c r="C461" s="365">
        <v>53739</v>
      </c>
      <c r="D461" s="365">
        <v>55035</v>
      </c>
      <c r="E461" s="365">
        <v>56340</v>
      </c>
      <c r="F461" s="365">
        <v>57646</v>
      </c>
      <c r="G461" s="365">
        <v>58963</v>
      </c>
      <c r="H461" s="365">
        <v>60287</v>
      </c>
      <c r="I461" s="365">
        <v>61614</v>
      </c>
      <c r="J461" s="365">
        <v>62952</v>
      </c>
      <c r="K461" s="365">
        <v>64289</v>
      </c>
      <c r="L461" s="365">
        <v>65630</v>
      </c>
    </row>
    <row r="462" spans="1:12" ht="15">
      <c r="A462" s="362" t="s">
        <v>554</v>
      </c>
      <c r="B462" s="367"/>
      <c r="C462" s="368"/>
      <c r="D462" s="368"/>
      <c r="E462" s="368"/>
      <c r="F462" s="368"/>
      <c r="G462" s="368"/>
      <c r="H462" s="368"/>
      <c r="I462" s="368"/>
      <c r="J462" s="368"/>
      <c r="K462" s="368"/>
      <c r="L462" s="368"/>
    </row>
    <row r="463" spans="1:12" ht="15">
      <c r="A463" s="366" t="s">
        <v>555</v>
      </c>
      <c r="B463" s="369">
        <v>0.40466373079764006</v>
      </c>
      <c r="C463" s="369">
        <v>0.40046021513231184</v>
      </c>
      <c r="D463" s="369">
        <v>0.3961712334263627</v>
      </c>
      <c r="E463" s="369">
        <v>0.39162928443883105</v>
      </c>
      <c r="F463" s="369">
        <v>0.38691525135146637</v>
      </c>
      <c r="G463" s="369">
        <v>0.38203322679451324</v>
      </c>
      <c r="H463" s="369">
        <v>0.37694361679610544</v>
      </c>
      <c r="I463" s="369">
        <v>0.3717201166180758</v>
      </c>
      <c r="J463" s="369">
        <v>0.3663880485294576</v>
      </c>
      <c r="K463" s="369">
        <v>0.36106614952357685</v>
      </c>
      <c r="L463" s="369">
        <v>0.35587300400134625</v>
      </c>
    </row>
    <row r="464" spans="1:12" ht="15">
      <c r="A464" s="366" t="s">
        <v>556</v>
      </c>
      <c r="B464" s="369">
        <v>0.5556272381326377</v>
      </c>
      <c r="C464" s="369">
        <v>0.5591705170115236</v>
      </c>
      <c r="D464" s="369">
        <v>0.5626788882845449</v>
      </c>
      <c r="E464" s="369">
        <v>0.5663777710030051</v>
      </c>
      <c r="F464" s="369">
        <v>0.5702209168688546</v>
      </c>
      <c r="G464" s="369">
        <v>0.5741443601012118</v>
      </c>
      <c r="H464" s="369">
        <v>0.5781924160276136</v>
      </c>
      <c r="I464" s="369">
        <v>0.5823495674616451</v>
      </c>
      <c r="J464" s="369">
        <v>0.58653276362162</v>
      </c>
      <c r="K464" s="369">
        <v>0.5905891155631566</v>
      </c>
      <c r="L464" s="369">
        <v>0.5944654276205078</v>
      </c>
    </row>
    <row r="465" spans="1:12" ht="15">
      <c r="A465" s="366" t="s">
        <v>557</v>
      </c>
      <c r="B465" s="369">
        <v>0.03970903106972221</v>
      </c>
      <c r="C465" s="369">
        <v>0.04036926785616451</v>
      </c>
      <c r="D465" s="369">
        <v>0.04114987828909238</v>
      </c>
      <c r="E465" s="369">
        <v>0.041992944558163846</v>
      </c>
      <c r="F465" s="369">
        <v>0.042863831779679056</v>
      </c>
      <c r="G465" s="369">
        <v>0.04382241310427487</v>
      </c>
      <c r="H465" s="369">
        <v>0.04486396717628095</v>
      </c>
      <c r="I465" s="369">
        <v>0.045930315920279116</v>
      </c>
      <c r="J465" s="369">
        <v>0.047079187848922434</v>
      </c>
      <c r="K465" s="369">
        <v>0.04834473491326655</v>
      </c>
      <c r="L465" s="369">
        <v>0.04966156837814592</v>
      </c>
    </row>
    <row r="466" spans="1:12" ht="15">
      <c r="A466" s="326"/>
      <c r="B466" s="369"/>
      <c r="C466" s="370"/>
      <c r="D466" s="370"/>
      <c r="E466" s="370"/>
      <c r="F466" s="370"/>
      <c r="G466" s="370"/>
      <c r="H466" s="370"/>
      <c r="I466" s="370"/>
      <c r="J466" s="370"/>
      <c r="K466" s="370"/>
      <c r="L466" s="370"/>
    </row>
    <row r="467" spans="1:12" ht="15">
      <c r="A467" s="362" t="s">
        <v>558</v>
      </c>
      <c r="B467" s="369">
        <v>0.799767778413489</v>
      </c>
      <c r="C467" s="369">
        <v>0.7883632444437186</v>
      </c>
      <c r="D467" s="369">
        <v>0.7772125822042627</v>
      </c>
      <c r="E467" s="369">
        <v>0.7656060163326823</v>
      </c>
      <c r="F467" s="369">
        <v>0.7537062749137815</v>
      </c>
      <c r="G467" s="369">
        <v>0.7417222383299507</v>
      </c>
      <c r="H467" s="369">
        <v>0.7295280468574004</v>
      </c>
      <c r="I467" s="369">
        <v>0.7171816652304157</v>
      </c>
      <c r="J467" s="369">
        <v>0.7049345953419122</v>
      </c>
      <c r="K467" s="369">
        <v>0.6932245678900625</v>
      </c>
      <c r="L467" s="369">
        <v>0.6821836115898997</v>
      </c>
    </row>
    <row r="468" spans="1:12" ht="15">
      <c r="A468" s="326"/>
      <c r="B468" s="369"/>
      <c r="C468" s="370"/>
      <c r="D468" s="370"/>
      <c r="E468" s="370"/>
      <c r="F468" s="370"/>
      <c r="G468" s="370"/>
      <c r="H468" s="370"/>
      <c r="I468" s="370"/>
      <c r="J468" s="370"/>
      <c r="K468" s="370"/>
      <c r="L468" s="370"/>
    </row>
    <row r="469" spans="1:12" ht="15">
      <c r="A469" s="362" t="s">
        <v>559</v>
      </c>
      <c r="B469" s="371">
        <v>18.54837929366231</v>
      </c>
      <c r="C469" s="371">
        <v>18.751417769376182</v>
      </c>
      <c r="D469" s="371">
        <v>18.95414746543779</v>
      </c>
      <c r="E469" s="371">
        <v>19.17008866075595</v>
      </c>
      <c r="F469" s="371">
        <v>19.395502044525216</v>
      </c>
      <c r="G469" s="371">
        <v>19.62748563853292</v>
      </c>
      <c r="H469" s="371">
        <v>19.869471876341777</v>
      </c>
      <c r="I469" s="371">
        <v>20.123478260869565</v>
      </c>
      <c r="J469" s="371">
        <v>20.391377852916314</v>
      </c>
      <c r="K469" s="371">
        <v>20.667215137803375</v>
      </c>
      <c r="L469" s="371">
        <v>20.94971955128205</v>
      </c>
    </row>
    <row r="470" spans="1:12" ht="15">
      <c r="A470" s="326"/>
      <c r="B470" s="369"/>
      <c r="C470" s="363"/>
      <c r="D470" s="363"/>
      <c r="E470" s="363"/>
      <c r="F470" s="363"/>
      <c r="G470" s="363"/>
      <c r="H470" s="363"/>
      <c r="I470" s="363"/>
      <c r="J470" s="363"/>
      <c r="K470" s="363"/>
      <c r="L470" s="363"/>
    </row>
    <row r="471" spans="1:12" ht="15">
      <c r="A471" s="362" t="s">
        <v>560</v>
      </c>
      <c r="B471" s="369">
        <v>1.038131717356506</v>
      </c>
      <c r="C471" s="369">
        <v>1.0378868233498948</v>
      </c>
      <c r="D471" s="369">
        <v>1.0378123012628326</v>
      </c>
      <c r="E471" s="369">
        <v>1.0377174298899539</v>
      </c>
      <c r="F471" s="369">
        <v>1.0376955903271692</v>
      </c>
      <c r="G471" s="369">
        <v>1.0376168105422043</v>
      </c>
      <c r="H471" s="369">
        <v>1.0375537014613432</v>
      </c>
      <c r="I471" s="369">
        <v>1.0374914792092707</v>
      </c>
      <c r="J471" s="369">
        <v>1.0372982589909772</v>
      </c>
      <c r="K471" s="369">
        <v>1.037300315761639</v>
      </c>
      <c r="L471" s="369">
        <v>1.037254304433948</v>
      </c>
    </row>
    <row r="472" spans="1:12" ht="15">
      <c r="A472" s="326"/>
      <c r="B472" s="369"/>
      <c r="C472" s="370"/>
      <c r="D472" s="370"/>
      <c r="E472" s="370"/>
      <c r="F472" s="370"/>
      <c r="G472" s="370"/>
      <c r="H472" s="370"/>
      <c r="I472" s="370"/>
      <c r="J472" s="370"/>
      <c r="K472" s="370"/>
      <c r="L472" s="370"/>
    </row>
    <row r="473" spans="1:12" ht="15">
      <c r="A473" s="362" t="s">
        <v>561</v>
      </c>
      <c r="B473" s="369">
        <v>0.09812846580406655</v>
      </c>
      <c r="C473" s="369">
        <v>0.10080718715797155</v>
      </c>
      <c r="D473" s="369">
        <v>0.10386892034840539</v>
      </c>
      <c r="E473" s="369">
        <v>0.10722626276105958</v>
      </c>
      <c r="F473" s="369">
        <v>0.11078351558890184</v>
      </c>
      <c r="G473" s="369">
        <v>0.11470838144621887</v>
      </c>
      <c r="H473" s="369">
        <v>0.11902036585102477</v>
      </c>
      <c r="I473" s="369">
        <v>0.12356155576984892</v>
      </c>
      <c r="J473" s="369">
        <v>0.12849542455841667</v>
      </c>
      <c r="K473" s="369">
        <v>0.13389439851134466</v>
      </c>
      <c r="L473" s="369">
        <v>0.13954856878651592</v>
      </c>
    </row>
    <row r="474" spans="1:12" ht="15">
      <c r="A474" s="326"/>
      <c r="B474" s="369"/>
      <c r="C474" s="370"/>
      <c r="D474" s="370"/>
      <c r="E474" s="370"/>
      <c r="F474" s="370"/>
      <c r="G474" s="370"/>
      <c r="H474" s="370"/>
      <c r="I474" s="370"/>
      <c r="J474" s="370"/>
      <c r="K474" s="370"/>
      <c r="L474" s="370"/>
    </row>
    <row r="475" spans="1:12" ht="15">
      <c r="A475" s="362" t="s">
        <v>562</v>
      </c>
      <c r="B475" s="369">
        <v>0.613222549097559</v>
      </c>
      <c r="C475" s="369">
        <v>0.5963061705498242</v>
      </c>
      <c r="D475" s="369">
        <v>0.582018927444795</v>
      </c>
      <c r="E475" s="369">
        <v>0.568888726635514</v>
      </c>
      <c r="F475" s="369">
        <v>0.5575830729906277</v>
      </c>
      <c r="G475" s="369">
        <v>0.5474167702721371</v>
      </c>
      <c r="H475" s="369">
        <v>0.5372206351873635</v>
      </c>
      <c r="I475" s="369">
        <v>0.5271888496270122</v>
      </c>
      <c r="J475" s="369">
        <v>0.5174149963353621</v>
      </c>
      <c r="K475" s="369">
        <v>0.5079665807373358</v>
      </c>
      <c r="L475" s="369">
        <v>0.4988487639360155</v>
      </c>
    </row>
    <row r="476" spans="1:12" ht="15">
      <c r="A476" s="326"/>
      <c r="B476" s="369"/>
      <c r="C476" s="370"/>
      <c r="D476" s="370"/>
      <c r="E476" s="370"/>
      <c r="F476" s="370"/>
      <c r="G476" s="370"/>
      <c r="H476" s="370"/>
      <c r="I476" s="370"/>
      <c r="J476" s="370"/>
      <c r="K476" s="370"/>
      <c r="L476" s="370"/>
    </row>
    <row r="477" spans="1:12" ht="15">
      <c r="A477" s="362" t="s">
        <v>563</v>
      </c>
      <c r="B477" s="369">
        <v>0.4793429377239119</v>
      </c>
      <c r="C477" s="369">
        <v>0.48160553787751914</v>
      </c>
      <c r="D477" s="369">
        <v>0.48383755791768873</v>
      </c>
      <c r="E477" s="369">
        <v>0.48619098331558397</v>
      </c>
      <c r="F477" s="369">
        <v>0.48863754640391355</v>
      </c>
      <c r="G477" s="369">
        <v>0.4910876312263623</v>
      </c>
      <c r="H477" s="369">
        <v>0.49355582463881104</v>
      </c>
      <c r="I477" s="369">
        <v>0.49605609114811566</v>
      </c>
      <c r="J477" s="369">
        <v>0.4984909137120346</v>
      </c>
      <c r="K477" s="369">
        <v>0.5008166249280592</v>
      </c>
      <c r="L477" s="369">
        <v>0.5029407283254609</v>
      </c>
    </row>
    <row r="478" spans="1:2" ht="15">
      <c r="A478" s="330" t="s">
        <v>526</v>
      </c>
      <c r="B478" s="378"/>
    </row>
    <row r="479" spans="1:2" ht="15">
      <c r="A479" s="374" t="s">
        <v>564</v>
      </c>
      <c r="B479" s="375"/>
    </row>
    <row r="480" spans="1:2" ht="15">
      <c r="A480" s="374" t="s">
        <v>565</v>
      </c>
      <c r="B480" s="375"/>
    </row>
    <row r="481" spans="1:2" ht="15">
      <c r="A481" s="374" t="s">
        <v>566</v>
      </c>
      <c r="B481" s="375"/>
    </row>
    <row r="482" spans="1:2" ht="15">
      <c r="A482" s="374" t="s">
        <v>567</v>
      </c>
      <c r="B482" s="375"/>
    </row>
    <row r="483" spans="1:2" ht="15">
      <c r="A483" s="376" t="s">
        <v>568</v>
      </c>
      <c r="B483" s="317"/>
    </row>
    <row r="485" ht="15">
      <c r="A485" s="377" t="s">
        <v>39</v>
      </c>
    </row>
    <row r="486" spans="1:12" s="361" customFormat="1" ht="27.75" customHeight="1">
      <c r="A486" s="618" t="s">
        <v>584</v>
      </c>
      <c r="B486" s="615">
        <v>2010</v>
      </c>
      <c r="C486" s="615">
        <v>2011</v>
      </c>
      <c r="D486" s="615">
        <v>2012</v>
      </c>
      <c r="E486" s="615">
        <v>2013</v>
      </c>
      <c r="F486" s="615">
        <v>2014</v>
      </c>
      <c r="G486" s="615">
        <v>2015</v>
      </c>
      <c r="H486" s="615">
        <v>2016</v>
      </c>
      <c r="I486" s="615">
        <v>2017</v>
      </c>
      <c r="J486" s="615">
        <v>2018</v>
      </c>
      <c r="K486" s="615">
        <v>2019</v>
      </c>
      <c r="L486" s="615">
        <v>2020</v>
      </c>
    </row>
    <row r="487" spans="1:12" s="361" customFormat="1" ht="27.75" customHeight="1">
      <c r="A487" s="618" t="s">
        <v>551</v>
      </c>
      <c r="B487" s="615"/>
      <c r="C487" s="615"/>
      <c r="D487" s="615"/>
      <c r="E487" s="615"/>
      <c r="F487" s="615"/>
      <c r="G487" s="615"/>
      <c r="H487" s="615"/>
      <c r="I487" s="615"/>
      <c r="J487" s="615"/>
      <c r="K487" s="615"/>
      <c r="L487" s="615"/>
    </row>
    <row r="488" spans="1:12" ht="15">
      <c r="A488" s="362" t="s">
        <v>552</v>
      </c>
      <c r="B488" s="363"/>
      <c r="C488" s="363"/>
      <c r="D488" s="363"/>
      <c r="E488" s="363"/>
      <c r="F488" s="363"/>
      <c r="G488" s="363"/>
      <c r="H488" s="363"/>
      <c r="I488" s="363"/>
      <c r="J488" s="363"/>
      <c r="K488" s="363"/>
      <c r="L488" s="363"/>
    </row>
    <row r="489" spans="1:12" ht="15">
      <c r="A489" s="364" t="s">
        <v>553</v>
      </c>
      <c r="B489" s="365">
        <v>86470</v>
      </c>
      <c r="C489" s="365">
        <v>89053</v>
      </c>
      <c r="D489" s="365">
        <v>91699</v>
      </c>
      <c r="E489" s="365">
        <v>94373</v>
      </c>
      <c r="F489" s="365">
        <v>97093</v>
      </c>
      <c r="G489" s="365">
        <v>99855</v>
      </c>
      <c r="H489" s="365">
        <v>102655</v>
      </c>
      <c r="I489" s="365">
        <v>105494</v>
      </c>
      <c r="J489" s="365">
        <v>108365</v>
      </c>
      <c r="K489" s="365">
        <v>111270</v>
      </c>
      <c r="L489" s="365">
        <v>114202</v>
      </c>
    </row>
    <row r="490" spans="1:12" ht="15">
      <c r="A490" s="364" t="s">
        <v>0</v>
      </c>
      <c r="B490" s="365">
        <v>43714</v>
      </c>
      <c r="C490" s="365">
        <v>45069</v>
      </c>
      <c r="D490" s="365">
        <v>46458</v>
      </c>
      <c r="E490" s="365">
        <v>47860</v>
      </c>
      <c r="F490" s="365">
        <v>49289</v>
      </c>
      <c r="G490" s="365">
        <v>50742</v>
      </c>
      <c r="H490" s="365">
        <v>52214</v>
      </c>
      <c r="I490" s="365">
        <v>53712</v>
      </c>
      <c r="J490" s="365">
        <v>55228</v>
      </c>
      <c r="K490" s="365">
        <v>56767</v>
      </c>
      <c r="L490" s="365">
        <v>58321</v>
      </c>
    </row>
    <row r="491" spans="1:12" ht="15">
      <c r="A491" s="366" t="s">
        <v>1</v>
      </c>
      <c r="B491" s="365">
        <v>42756</v>
      </c>
      <c r="C491" s="365">
        <v>43984</v>
      </c>
      <c r="D491" s="365">
        <v>45241</v>
      </c>
      <c r="E491" s="365">
        <v>46513</v>
      </c>
      <c r="F491" s="365">
        <v>47804</v>
      </c>
      <c r="G491" s="365">
        <v>49113</v>
      </c>
      <c r="H491" s="365">
        <v>50441</v>
      </c>
      <c r="I491" s="365">
        <v>51782</v>
      </c>
      <c r="J491" s="365">
        <v>53137</v>
      </c>
      <c r="K491" s="365">
        <v>54503</v>
      </c>
      <c r="L491" s="365">
        <v>55881</v>
      </c>
    </row>
    <row r="492" spans="1:12" ht="15">
      <c r="A492" s="362" t="s">
        <v>554</v>
      </c>
      <c r="B492" s="367"/>
      <c r="C492" s="368"/>
      <c r="D492" s="368"/>
      <c r="E492" s="368"/>
      <c r="F492" s="368"/>
      <c r="G492" s="368"/>
      <c r="H492" s="368"/>
      <c r="I492" s="368"/>
      <c r="J492" s="368"/>
      <c r="K492" s="368"/>
      <c r="L492" s="368"/>
    </row>
    <row r="493" spans="1:12" ht="15">
      <c r="A493" s="366" t="s">
        <v>555</v>
      </c>
      <c r="B493" s="369">
        <v>0.3899965305886435</v>
      </c>
      <c r="C493" s="369">
        <v>0.385231266773719</v>
      </c>
      <c r="D493" s="369">
        <v>0.38026586985681415</v>
      </c>
      <c r="E493" s="369">
        <v>0.37508609453975184</v>
      </c>
      <c r="F493" s="369">
        <v>0.36966619632723263</v>
      </c>
      <c r="G493" s="369">
        <v>0.36405788393170097</v>
      </c>
      <c r="H493" s="369">
        <v>0.3583361745652915</v>
      </c>
      <c r="I493" s="369">
        <v>0.35250345991241205</v>
      </c>
      <c r="J493" s="369">
        <v>0.34663406081299314</v>
      </c>
      <c r="K493" s="369">
        <v>0.340828615080435</v>
      </c>
      <c r="L493" s="369">
        <v>0.33517801789811036</v>
      </c>
    </row>
    <row r="494" spans="1:12" ht="15">
      <c r="A494" s="366" t="s">
        <v>556</v>
      </c>
      <c r="B494" s="369">
        <v>0.5646929570949463</v>
      </c>
      <c r="C494" s="369">
        <v>0.5695484711351667</v>
      </c>
      <c r="D494" s="369">
        <v>0.5744337451880609</v>
      </c>
      <c r="E494" s="369">
        <v>0.5793924109650006</v>
      </c>
      <c r="F494" s="369">
        <v>0.5844293615399668</v>
      </c>
      <c r="G494" s="369">
        <v>0.5894647238495819</v>
      </c>
      <c r="H494" s="369">
        <v>0.5945058691734451</v>
      </c>
      <c r="I494" s="369">
        <v>0.5995696437712097</v>
      </c>
      <c r="J494" s="369">
        <v>0.6045863516818161</v>
      </c>
      <c r="K494" s="369">
        <v>0.609472454390222</v>
      </c>
      <c r="L494" s="369">
        <v>0.6140960753752124</v>
      </c>
    </row>
    <row r="495" spans="1:12" ht="15">
      <c r="A495" s="366" t="s">
        <v>557</v>
      </c>
      <c r="B495" s="369">
        <v>0.04531051231641032</v>
      </c>
      <c r="C495" s="369">
        <v>0.04522026209111428</v>
      </c>
      <c r="D495" s="369">
        <v>0.04530038495512492</v>
      </c>
      <c r="E495" s="369">
        <v>0.04552149449524758</v>
      </c>
      <c r="F495" s="369">
        <v>0.04590444213280051</v>
      </c>
      <c r="G495" s="369">
        <v>0.04647739221871714</v>
      </c>
      <c r="H495" s="369">
        <v>0.047157956261263456</v>
      </c>
      <c r="I495" s="369">
        <v>0.047926896316378184</v>
      </c>
      <c r="J495" s="369">
        <v>0.04877958750519079</v>
      </c>
      <c r="K495" s="369">
        <v>0.04969893052934304</v>
      </c>
      <c r="L495" s="369">
        <v>0.05072590672667729</v>
      </c>
    </row>
    <row r="496" spans="1:12" ht="15">
      <c r="A496" s="326"/>
      <c r="B496" s="369"/>
      <c r="C496" s="370"/>
      <c r="D496" s="370"/>
      <c r="E496" s="370"/>
      <c r="F496" s="370"/>
      <c r="G496" s="370"/>
      <c r="H496" s="370"/>
      <c r="I496" s="370"/>
      <c r="J496" s="370"/>
      <c r="K496" s="370"/>
      <c r="L496" s="370"/>
    </row>
    <row r="497" spans="1:12" ht="15">
      <c r="A497" s="362" t="s">
        <v>558</v>
      </c>
      <c r="B497" s="369">
        <v>0.7708738659403224</v>
      </c>
      <c r="C497" s="369">
        <v>0.7557768138801262</v>
      </c>
      <c r="D497" s="369">
        <v>0.7408448030374941</v>
      </c>
      <c r="E497" s="369">
        <v>0.7259459756030652</v>
      </c>
      <c r="F497" s="369">
        <v>0.7110707740025377</v>
      </c>
      <c r="G497" s="369">
        <v>0.6964543585735886</v>
      </c>
      <c r="H497" s="369">
        <v>0.6820691802257943</v>
      </c>
      <c r="I497" s="369">
        <v>0.6678629586884002</v>
      </c>
      <c r="J497" s="369">
        <v>0.6540234446547408</v>
      </c>
      <c r="K497" s="369">
        <v>0.6407632417128701</v>
      </c>
      <c r="L497" s="369">
        <v>0.6284096904364689</v>
      </c>
    </row>
    <row r="498" spans="1:12" ht="15">
      <c r="A498" s="326"/>
      <c r="B498" s="369"/>
      <c r="C498" s="370"/>
      <c r="D498" s="370"/>
      <c r="E498" s="370"/>
      <c r="F498" s="370"/>
      <c r="G498" s="370"/>
      <c r="H498" s="370"/>
      <c r="I498" s="370"/>
      <c r="J498" s="370"/>
      <c r="K498" s="370"/>
      <c r="L498" s="370"/>
    </row>
    <row r="499" spans="1:12" ht="15">
      <c r="A499" s="362" t="s">
        <v>559</v>
      </c>
      <c r="B499" s="371">
        <v>19.294724075197088</v>
      </c>
      <c r="C499" s="371">
        <v>19.51668618266979</v>
      </c>
      <c r="D499" s="371">
        <v>19.74872809496891</v>
      </c>
      <c r="E499" s="371">
        <v>19.993176855895197</v>
      </c>
      <c r="F499" s="371">
        <v>20.25746066196419</v>
      </c>
      <c r="G499" s="371">
        <v>20.534329140461217</v>
      </c>
      <c r="H499" s="371">
        <v>20.820415400202634</v>
      </c>
      <c r="I499" s="371">
        <v>21.1202818319074</v>
      </c>
      <c r="J499" s="371">
        <v>21.434242571846077</v>
      </c>
      <c r="K499" s="371">
        <v>21.753897024090694</v>
      </c>
      <c r="L499" s="371">
        <v>22.080675422138835</v>
      </c>
    </row>
    <row r="500" spans="1:12" ht="15">
      <c r="A500" s="326"/>
      <c r="B500" s="369"/>
      <c r="C500" s="363"/>
      <c r="D500" s="363"/>
      <c r="E500" s="363"/>
      <c r="F500" s="363"/>
      <c r="G500" s="363"/>
      <c r="H500" s="363"/>
      <c r="I500" s="363"/>
      <c r="J500" s="363"/>
      <c r="K500" s="363"/>
      <c r="L500" s="363"/>
    </row>
    <row r="501" spans="1:12" ht="15">
      <c r="A501" s="362" t="s">
        <v>560</v>
      </c>
      <c r="B501" s="369">
        <v>1.0224062119936383</v>
      </c>
      <c r="C501" s="369">
        <v>1.024668061113132</v>
      </c>
      <c r="D501" s="369">
        <v>1.02690037797573</v>
      </c>
      <c r="E501" s="369">
        <v>1.0289596456904522</v>
      </c>
      <c r="F501" s="369">
        <v>1.0310643460798259</v>
      </c>
      <c r="G501" s="369">
        <v>1.0331684075499359</v>
      </c>
      <c r="H501" s="369">
        <v>1.0351499772010864</v>
      </c>
      <c r="I501" s="369">
        <v>1.0372716387934031</v>
      </c>
      <c r="J501" s="369">
        <v>1.0393511112783935</v>
      </c>
      <c r="K501" s="369">
        <v>1.0415389978533292</v>
      </c>
      <c r="L501" s="369">
        <v>1.043664215028364</v>
      </c>
    </row>
    <row r="502" spans="1:12" ht="15">
      <c r="A502" s="326"/>
      <c r="B502" s="369"/>
      <c r="C502" s="370"/>
      <c r="D502" s="370"/>
      <c r="E502" s="370"/>
      <c r="F502" s="370"/>
      <c r="G502" s="370"/>
      <c r="H502" s="370"/>
      <c r="I502" s="370"/>
      <c r="J502" s="370"/>
      <c r="K502" s="370"/>
      <c r="L502" s="370"/>
    </row>
    <row r="503" spans="1:12" ht="15">
      <c r="A503" s="362" t="s">
        <v>561</v>
      </c>
      <c r="B503" s="369">
        <v>0.11618183435637398</v>
      </c>
      <c r="C503" s="369">
        <v>0.11738471404419053</v>
      </c>
      <c r="D503" s="369">
        <v>0.11912819042156582</v>
      </c>
      <c r="E503" s="369">
        <v>0.12136278885812758</v>
      </c>
      <c r="F503" s="369">
        <v>0.12417808982503065</v>
      </c>
      <c r="G503" s="369">
        <v>0.12766484196627514</v>
      </c>
      <c r="H503" s="369">
        <v>0.13160255538942503</v>
      </c>
      <c r="I503" s="369">
        <v>0.13596149191921908</v>
      </c>
      <c r="J503" s="369">
        <v>0.14072358437824456</v>
      </c>
      <c r="K503" s="369">
        <v>0.1458179516928594</v>
      </c>
      <c r="L503" s="369">
        <v>0.15134019541250848</v>
      </c>
    </row>
    <row r="504" spans="1:12" ht="15">
      <c r="A504" s="326"/>
      <c r="B504" s="369"/>
      <c r="C504" s="370"/>
      <c r="D504" s="370"/>
      <c r="E504" s="370"/>
      <c r="F504" s="370"/>
      <c r="G504" s="370"/>
      <c r="H504" s="370"/>
      <c r="I504" s="370"/>
      <c r="J504" s="370"/>
      <c r="K504" s="370"/>
      <c r="L504" s="370"/>
    </row>
    <row r="505" spans="1:12" ht="15">
      <c r="A505" s="362" t="s">
        <v>562</v>
      </c>
      <c r="B505" s="369">
        <v>0.5703431138296856</v>
      </c>
      <c r="C505" s="369">
        <v>0.5561867812110295</v>
      </c>
      <c r="D505" s="369">
        <v>0.5430153131836243</v>
      </c>
      <c r="E505" s="369">
        <v>0.5304096343937498</v>
      </c>
      <c r="F505" s="369">
        <v>0.5187442598313434</v>
      </c>
      <c r="G505" s="369">
        <v>0.50718901453958</v>
      </c>
      <c r="H505" s="369">
        <v>0.49546556172308653</v>
      </c>
      <c r="I505" s="369">
        <v>0.4841396017866606</v>
      </c>
      <c r="J505" s="369">
        <v>0.4732807628828168</v>
      </c>
      <c r="K505" s="369">
        <v>0.4629695503699488</v>
      </c>
      <c r="L505" s="369">
        <v>0.4532674772036474</v>
      </c>
    </row>
    <row r="506" spans="1:12" ht="15">
      <c r="A506" s="326"/>
      <c r="B506" s="369"/>
      <c r="C506" s="370"/>
      <c r="D506" s="370"/>
      <c r="E506" s="370"/>
      <c r="F506" s="370"/>
      <c r="G506" s="370"/>
      <c r="H506" s="370"/>
      <c r="I506" s="370"/>
      <c r="J506" s="370"/>
      <c r="K506" s="370"/>
      <c r="L506" s="370"/>
    </row>
    <row r="507" spans="1:12" ht="15">
      <c r="A507" s="362" t="s">
        <v>563</v>
      </c>
      <c r="B507" s="369">
        <v>0.4894283843203293</v>
      </c>
      <c r="C507" s="369">
        <v>0.49224718079301566</v>
      </c>
      <c r="D507" s="369">
        <v>0.495103998585354</v>
      </c>
      <c r="E507" s="369">
        <v>0.49807580676370045</v>
      </c>
      <c r="F507" s="369">
        <v>0.5010877750815831</v>
      </c>
      <c r="G507" s="369">
        <v>0.5041435057927637</v>
      </c>
      <c r="H507" s="369">
        <v>0.5071667889217105</v>
      </c>
      <c r="I507" s="369">
        <v>0.5101772816808929</v>
      </c>
      <c r="J507" s="369">
        <v>0.5131076274535634</v>
      </c>
      <c r="K507" s="369">
        <v>0.5157881217547657</v>
      </c>
      <c r="L507" s="369">
        <v>0.518100964549668</v>
      </c>
    </row>
    <row r="508" spans="1:2" ht="15">
      <c r="A508" s="330" t="s">
        <v>526</v>
      </c>
      <c r="B508" s="378"/>
    </row>
    <row r="509" spans="1:2" ht="15">
      <c r="A509" s="374" t="s">
        <v>564</v>
      </c>
      <c r="B509" s="375"/>
    </row>
    <row r="510" spans="1:2" ht="15">
      <c r="A510" s="374" t="s">
        <v>565</v>
      </c>
      <c r="B510" s="375"/>
    </row>
    <row r="511" spans="1:2" ht="15">
      <c r="A511" s="374" t="s">
        <v>566</v>
      </c>
      <c r="B511" s="375"/>
    </row>
    <row r="512" spans="1:2" ht="15">
      <c r="A512" s="374" t="s">
        <v>567</v>
      </c>
      <c r="B512" s="375"/>
    </row>
    <row r="513" spans="1:2" ht="15">
      <c r="A513" s="376" t="s">
        <v>568</v>
      </c>
      <c r="B513" s="317"/>
    </row>
    <row r="515" ht="15">
      <c r="A515" s="377" t="s">
        <v>39</v>
      </c>
    </row>
    <row r="516" spans="1:12" s="361" customFormat="1" ht="29.25" customHeight="1">
      <c r="A516" s="618" t="s">
        <v>585</v>
      </c>
      <c r="B516" s="615">
        <v>2010</v>
      </c>
      <c r="C516" s="615">
        <v>2011</v>
      </c>
      <c r="D516" s="615">
        <v>2012</v>
      </c>
      <c r="E516" s="615">
        <v>2013</v>
      </c>
      <c r="F516" s="615">
        <v>2014</v>
      </c>
      <c r="G516" s="615">
        <v>2015</v>
      </c>
      <c r="H516" s="615">
        <v>2016</v>
      </c>
      <c r="I516" s="615">
        <v>2017</v>
      </c>
      <c r="J516" s="615">
        <v>2018</v>
      </c>
      <c r="K516" s="615">
        <v>2019</v>
      </c>
      <c r="L516" s="615">
        <v>2020</v>
      </c>
    </row>
    <row r="517" spans="1:12" s="361" customFormat="1" ht="29.25" customHeight="1">
      <c r="A517" s="618" t="s">
        <v>551</v>
      </c>
      <c r="B517" s="615"/>
      <c r="C517" s="615"/>
      <c r="D517" s="615"/>
      <c r="E517" s="615"/>
      <c r="F517" s="615"/>
      <c r="G517" s="615"/>
      <c r="H517" s="615"/>
      <c r="I517" s="615"/>
      <c r="J517" s="615"/>
      <c r="K517" s="615"/>
      <c r="L517" s="615"/>
    </row>
    <row r="518" spans="1:12" ht="15">
      <c r="A518" s="362" t="s">
        <v>552</v>
      </c>
      <c r="B518" s="363"/>
      <c r="C518" s="363"/>
      <c r="D518" s="363"/>
      <c r="E518" s="363"/>
      <c r="F518" s="363"/>
      <c r="G518" s="363"/>
      <c r="H518" s="363"/>
      <c r="I518" s="363"/>
      <c r="J518" s="363"/>
      <c r="K518" s="363"/>
      <c r="L518" s="363"/>
    </row>
    <row r="519" spans="1:12" ht="15">
      <c r="A519" s="364" t="s">
        <v>553</v>
      </c>
      <c r="B519" s="365">
        <v>2667953</v>
      </c>
      <c r="C519" s="365">
        <v>2723509</v>
      </c>
      <c r="D519" s="365">
        <v>2779370</v>
      </c>
      <c r="E519" s="365">
        <v>2835373</v>
      </c>
      <c r="F519" s="365">
        <v>2891472</v>
      </c>
      <c r="G519" s="365">
        <v>2947627</v>
      </c>
      <c r="H519" s="365">
        <v>3003799</v>
      </c>
      <c r="I519" s="365">
        <v>3059971</v>
      </c>
      <c r="J519" s="365">
        <v>3116111</v>
      </c>
      <c r="K519" s="365">
        <v>3172200</v>
      </c>
      <c r="L519" s="365">
        <v>3228233</v>
      </c>
    </row>
    <row r="520" spans="1:12" ht="15">
      <c r="A520" s="364" t="s">
        <v>0</v>
      </c>
      <c r="B520" s="365">
        <v>1301235</v>
      </c>
      <c r="C520" s="365">
        <v>1328342</v>
      </c>
      <c r="D520" s="365">
        <v>1355642</v>
      </c>
      <c r="E520" s="365">
        <v>1383037</v>
      </c>
      <c r="F520" s="365">
        <v>1410487</v>
      </c>
      <c r="G520" s="365">
        <v>1437965</v>
      </c>
      <c r="H520" s="365">
        <v>1465452</v>
      </c>
      <c r="I520" s="365">
        <v>1492938</v>
      </c>
      <c r="J520" s="365">
        <v>1520397</v>
      </c>
      <c r="K520" s="365">
        <v>1547824</v>
      </c>
      <c r="L520" s="365">
        <v>1575219</v>
      </c>
    </row>
    <row r="521" spans="1:12" ht="15">
      <c r="A521" s="366" t="s">
        <v>1</v>
      </c>
      <c r="B521" s="365">
        <v>1366718</v>
      </c>
      <c r="C521" s="365">
        <v>1395167</v>
      </c>
      <c r="D521" s="365">
        <v>1423728</v>
      </c>
      <c r="E521" s="365">
        <v>1452336</v>
      </c>
      <c r="F521" s="365">
        <v>1480985</v>
      </c>
      <c r="G521" s="365">
        <v>1509662</v>
      </c>
      <c r="H521" s="365">
        <v>1538347</v>
      </c>
      <c r="I521" s="365">
        <v>1567033</v>
      </c>
      <c r="J521" s="365">
        <v>1595714</v>
      </c>
      <c r="K521" s="365">
        <v>1624376</v>
      </c>
      <c r="L521" s="365">
        <v>1653014</v>
      </c>
    </row>
    <row r="522" spans="1:12" ht="15">
      <c r="A522" s="362" t="s">
        <v>554</v>
      </c>
      <c r="B522" s="367"/>
      <c r="C522" s="368"/>
      <c r="D522" s="368"/>
      <c r="E522" s="368"/>
      <c r="F522" s="368"/>
      <c r="G522" s="368"/>
      <c r="H522" s="368"/>
      <c r="I522" s="368"/>
      <c r="J522" s="368"/>
      <c r="K522" s="368"/>
      <c r="L522" s="368"/>
    </row>
    <row r="523" spans="1:12" ht="15">
      <c r="A523" s="366" t="s">
        <v>555</v>
      </c>
      <c r="B523" s="369">
        <v>0.2937847855640635</v>
      </c>
      <c r="C523" s="369">
        <v>0.2905986358040308</v>
      </c>
      <c r="D523" s="369">
        <v>0.28735576767396925</v>
      </c>
      <c r="E523" s="369">
        <v>0.2840864323670995</v>
      </c>
      <c r="F523" s="369">
        <v>0.28080022908746827</v>
      </c>
      <c r="G523" s="369">
        <v>0.2774886374700734</v>
      </c>
      <c r="H523" s="369">
        <v>0.2741461728963889</v>
      </c>
      <c r="I523" s="369">
        <v>0.2707757687899657</v>
      </c>
      <c r="J523" s="369">
        <v>0.2673913092312822</v>
      </c>
      <c r="K523" s="369">
        <v>0.26401267259315303</v>
      </c>
      <c r="L523" s="369">
        <v>0.2606580751761103</v>
      </c>
    </row>
    <row r="524" spans="1:12" ht="15">
      <c r="A524" s="366" t="s">
        <v>556</v>
      </c>
      <c r="B524" s="369">
        <v>0.641953587638163</v>
      </c>
      <c r="C524" s="369">
        <v>0.6446492374359696</v>
      </c>
      <c r="D524" s="369">
        <v>0.6471268668799044</v>
      </c>
      <c r="E524" s="369">
        <v>0.6494154384625939</v>
      </c>
      <c r="F524" s="369">
        <v>0.6515293940249118</v>
      </c>
      <c r="G524" s="369">
        <v>0.6534948282126606</v>
      </c>
      <c r="H524" s="369">
        <v>0.6553307994309873</v>
      </c>
      <c r="I524" s="369">
        <v>0.6570444621860796</v>
      </c>
      <c r="J524" s="369">
        <v>0.6586312233421724</v>
      </c>
      <c r="K524" s="369">
        <v>0.6600822772839039</v>
      </c>
      <c r="L524" s="369">
        <v>0.661391851207766</v>
      </c>
    </row>
    <row r="525" spans="1:12" ht="15">
      <c r="A525" s="366" t="s">
        <v>557</v>
      </c>
      <c r="B525" s="369">
        <v>0.06426162679777342</v>
      </c>
      <c r="C525" s="369">
        <v>0.0647521267599997</v>
      </c>
      <c r="D525" s="369">
        <v>0.06551736544612628</v>
      </c>
      <c r="E525" s="369">
        <v>0.06649812917030669</v>
      </c>
      <c r="F525" s="369">
        <v>0.06767037688761987</v>
      </c>
      <c r="G525" s="369">
        <v>0.06901653431726607</v>
      </c>
      <c r="H525" s="369">
        <v>0.0705230276726239</v>
      </c>
      <c r="I525" s="369">
        <v>0.0721797690239548</v>
      </c>
      <c r="J525" s="369">
        <v>0.07397746742654546</v>
      </c>
      <c r="K525" s="369">
        <v>0.07590505012294307</v>
      </c>
      <c r="L525" s="369">
        <v>0.07795007361612374</v>
      </c>
    </row>
    <row r="526" spans="1:12" ht="15">
      <c r="A526" s="326"/>
      <c r="B526" s="369"/>
      <c r="C526" s="370"/>
      <c r="D526" s="370"/>
      <c r="E526" s="370"/>
      <c r="F526" s="370"/>
      <c r="G526" s="370"/>
      <c r="H526" s="370"/>
      <c r="I526" s="370"/>
      <c r="J526" s="370"/>
      <c r="K526" s="370"/>
      <c r="L526" s="370"/>
    </row>
    <row r="527" spans="1:12" ht="15">
      <c r="A527" s="362" t="s">
        <v>558</v>
      </c>
      <c r="B527" s="369">
        <v>0.5577450134349117</v>
      </c>
      <c r="C527" s="369">
        <v>0.5512311842288126</v>
      </c>
      <c r="D527" s="369">
        <v>0.5452920457799239</v>
      </c>
      <c r="E527" s="369">
        <v>0.5398463614714324</v>
      </c>
      <c r="F527" s="369">
        <v>0.5348501681902076</v>
      </c>
      <c r="G527" s="369">
        <v>0.5302339924174267</v>
      </c>
      <c r="H527" s="369">
        <v>0.5259468971522219</v>
      </c>
      <c r="I527" s="369">
        <v>0.521967016772136</v>
      </c>
      <c r="J527" s="369">
        <v>0.5183003243083112</v>
      </c>
      <c r="K527" s="369">
        <v>0.5149626560415834</v>
      </c>
      <c r="L527" s="369">
        <v>0.5119629886184757</v>
      </c>
    </row>
    <row r="528" spans="1:12" ht="15">
      <c r="A528" s="326"/>
      <c r="B528" s="369"/>
      <c r="C528" s="370"/>
      <c r="D528" s="370"/>
      <c r="E528" s="370"/>
      <c r="F528" s="370"/>
      <c r="G528" s="370"/>
      <c r="H528" s="370"/>
      <c r="I528" s="370"/>
      <c r="J528" s="370"/>
      <c r="K528" s="370"/>
      <c r="L528" s="370"/>
    </row>
    <row r="529" spans="1:12" ht="15">
      <c r="A529" s="362" t="s">
        <v>559</v>
      </c>
      <c r="B529" s="371">
        <v>25.506740926904072</v>
      </c>
      <c r="C529" s="371">
        <v>25.764314681347315</v>
      </c>
      <c r="D529" s="371">
        <v>26.027921060875013</v>
      </c>
      <c r="E529" s="371">
        <v>26.297036945457542</v>
      </c>
      <c r="F529" s="371">
        <v>26.56904437623239</v>
      </c>
      <c r="G529" s="371">
        <v>26.84332263886104</v>
      </c>
      <c r="H529" s="371">
        <v>27.12014328191415</v>
      </c>
      <c r="I529" s="371">
        <v>27.399269670662807</v>
      </c>
      <c r="J529" s="371">
        <v>27.67863246203441</v>
      </c>
      <c r="K529" s="371">
        <v>27.9579429403537</v>
      </c>
      <c r="L529" s="371">
        <v>28.238933745633627</v>
      </c>
    </row>
    <row r="530" spans="1:12" ht="15">
      <c r="A530" s="326"/>
      <c r="B530" s="369"/>
      <c r="C530" s="363"/>
      <c r="D530" s="363"/>
      <c r="E530" s="363"/>
      <c r="F530" s="363"/>
      <c r="G530" s="363"/>
      <c r="H530" s="363"/>
      <c r="I530" s="363"/>
      <c r="J530" s="363"/>
      <c r="K530" s="363"/>
      <c r="L530" s="363"/>
    </row>
    <row r="531" spans="1:12" ht="15">
      <c r="A531" s="362" t="s">
        <v>560</v>
      </c>
      <c r="B531" s="369">
        <v>0.9520874093997445</v>
      </c>
      <c r="C531" s="369">
        <v>0.9521025081585215</v>
      </c>
      <c r="D531" s="369">
        <v>0.9521776631491409</v>
      </c>
      <c r="E531" s="369">
        <v>0.9522844575910808</v>
      </c>
      <c r="F531" s="369">
        <v>0.9523978973453479</v>
      </c>
      <c r="G531" s="369">
        <v>0.9525079123671392</v>
      </c>
      <c r="H531" s="369">
        <v>0.9526147221660652</v>
      </c>
      <c r="I531" s="369">
        <v>0.9527163754688</v>
      </c>
      <c r="J531" s="369">
        <v>0.9528004391764439</v>
      </c>
      <c r="K531" s="369">
        <v>0.9528729801474536</v>
      </c>
      <c r="L531" s="369">
        <v>0.9529374826831473</v>
      </c>
    </row>
    <row r="532" spans="1:12" ht="15">
      <c r="A532" s="326"/>
      <c r="B532" s="369"/>
      <c r="C532" s="370"/>
      <c r="D532" s="370"/>
      <c r="E532" s="370"/>
      <c r="F532" s="370"/>
      <c r="G532" s="370"/>
      <c r="H532" s="370"/>
      <c r="I532" s="370"/>
      <c r="J532" s="370"/>
      <c r="K532" s="370"/>
      <c r="L532" s="370"/>
    </row>
    <row r="533" spans="1:12" ht="15">
      <c r="A533" s="362" t="s">
        <v>561</v>
      </c>
      <c r="B533" s="369">
        <v>0.21873708222974111</v>
      </c>
      <c r="C533" s="369">
        <v>0.22282323033225176</v>
      </c>
      <c r="D533" s="369">
        <v>0.22800087145096587</v>
      </c>
      <c r="E533" s="369">
        <v>0.2340771032823458</v>
      </c>
      <c r="F533" s="369">
        <v>0.240991174072514</v>
      </c>
      <c r="G533" s="369">
        <v>0.24871841581156404</v>
      </c>
      <c r="H533" s="369">
        <v>0.2572460776218002</v>
      </c>
      <c r="I533" s="369">
        <v>0.2665665740568645</v>
      </c>
      <c r="J533" s="369">
        <v>0.2766636942659871</v>
      </c>
      <c r="K533" s="369">
        <v>0.2875053283518467</v>
      </c>
      <c r="L533" s="369">
        <v>0.2990510597588729</v>
      </c>
    </row>
    <row r="534" spans="1:12" ht="15">
      <c r="A534" s="326"/>
      <c r="B534" s="369"/>
      <c r="C534" s="370"/>
      <c r="D534" s="370"/>
      <c r="E534" s="370"/>
      <c r="F534" s="370"/>
      <c r="G534" s="370"/>
      <c r="H534" s="370"/>
      <c r="I534" s="370"/>
      <c r="J534" s="370"/>
      <c r="K534" s="370"/>
      <c r="L534" s="370"/>
    </row>
    <row r="535" spans="1:12" ht="15">
      <c r="A535" s="362" t="s">
        <v>562</v>
      </c>
      <c r="B535" s="369">
        <v>0.3731528387377567</v>
      </c>
      <c r="C535" s="369">
        <v>0.3673448373620613</v>
      </c>
      <c r="D535" s="369">
        <v>0.3614116178044532</v>
      </c>
      <c r="E535" s="369">
        <v>0.35548818558067985</v>
      </c>
      <c r="F535" s="369">
        <v>0.34986567211353076</v>
      </c>
      <c r="G535" s="369">
        <v>0.3448030828937659</v>
      </c>
      <c r="H535" s="369">
        <v>0.3402110457021422</v>
      </c>
      <c r="I535" s="369">
        <v>0.33593210362246156</v>
      </c>
      <c r="J535" s="369">
        <v>0.3319597037121099</v>
      </c>
      <c r="K535" s="369">
        <v>0.3282938144269904</v>
      </c>
      <c r="L535" s="369">
        <v>0.3249405538523626</v>
      </c>
    </row>
    <row r="536" spans="1:12" ht="15">
      <c r="A536" s="326"/>
      <c r="B536" s="369"/>
      <c r="C536" s="370"/>
      <c r="D536" s="370"/>
      <c r="E536" s="370"/>
      <c r="F536" s="370"/>
      <c r="G536" s="370"/>
      <c r="H536" s="370"/>
      <c r="I536" s="370"/>
      <c r="J536" s="370"/>
      <c r="K536" s="370"/>
      <c r="L536" s="370"/>
    </row>
    <row r="537" spans="1:12" ht="15">
      <c r="A537" s="362" t="s">
        <v>563</v>
      </c>
      <c r="B537" s="369">
        <v>0.5362840029911071</v>
      </c>
      <c r="C537" s="369">
        <v>0.5359903151379011</v>
      </c>
      <c r="D537" s="369">
        <v>0.5355067821943518</v>
      </c>
      <c r="E537" s="369">
        <v>0.5348658988002776</v>
      </c>
      <c r="F537" s="369">
        <v>0.5340871109430548</v>
      </c>
      <c r="G537" s="369">
        <v>0.5332041211873916</v>
      </c>
      <c r="H537" s="369">
        <v>0.5322466257612879</v>
      </c>
      <c r="I537" s="369">
        <v>0.5312236564258698</v>
      </c>
      <c r="J537" s="369">
        <v>0.530128832610355</v>
      </c>
      <c r="K537" s="369">
        <v>0.5289471156924259</v>
      </c>
      <c r="L537" s="369">
        <v>0.5276531233250293</v>
      </c>
    </row>
    <row r="538" spans="1:2" ht="15">
      <c r="A538" s="330" t="s">
        <v>526</v>
      </c>
      <c r="B538" s="378"/>
    </row>
    <row r="539" spans="1:2" ht="15">
      <c r="A539" s="374" t="s">
        <v>564</v>
      </c>
      <c r="B539" s="375"/>
    </row>
    <row r="540" spans="1:2" ht="15">
      <c r="A540" s="374" t="s">
        <v>565</v>
      </c>
      <c r="B540" s="375"/>
    </row>
    <row r="541" spans="1:2" ht="15">
      <c r="A541" s="374" t="s">
        <v>566</v>
      </c>
      <c r="B541" s="375"/>
    </row>
    <row r="542" spans="1:2" ht="15">
      <c r="A542" s="374" t="s">
        <v>567</v>
      </c>
      <c r="B542" s="375"/>
    </row>
    <row r="543" spans="1:2" ht="15">
      <c r="A543" s="376" t="s">
        <v>568</v>
      </c>
      <c r="B543" s="317"/>
    </row>
    <row r="545" ht="15">
      <c r="A545" s="377" t="s">
        <v>39</v>
      </c>
    </row>
    <row r="546" spans="1:12" s="361" customFormat="1" ht="24.75" customHeight="1">
      <c r="A546" s="618" t="s">
        <v>586</v>
      </c>
      <c r="B546" s="615">
        <v>2010</v>
      </c>
      <c r="C546" s="615">
        <v>2011</v>
      </c>
      <c r="D546" s="615">
        <v>2012</v>
      </c>
      <c r="E546" s="615">
        <v>2013</v>
      </c>
      <c r="F546" s="615">
        <v>2014</v>
      </c>
      <c r="G546" s="615">
        <v>2015</v>
      </c>
      <c r="H546" s="615">
        <v>2016</v>
      </c>
      <c r="I546" s="615">
        <v>2017</v>
      </c>
      <c r="J546" s="615">
        <v>2018</v>
      </c>
      <c r="K546" s="615">
        <v>2019</v>
      </c>
      <c r="L546" s="615">
        <v>2020</v>
      </c>
    </row>
    <row r="547" spans="1:12" s="361" customFormat="1" ht="24.75" customHeight="1">
      <c r="A547" s="618" t="s">
        <v>551</v>
      </c>
      <c r="B547" s="615"/>
      <c r="C547" s="615"/>
      <c r="D547" s="615"/>
      <c r="E547" s="615"/>
      <c r="F547" s="615"/>
      <c r="G547" s="615"/>
      <c r="H547" s="615"/>
      <c r="I547" s="615"/>
      <c r="J547" s="615"/>
      <c r="K547" s="615"/>
      <c r="L547" s="615"/>
    </row>
    <row r="548" spans="1:12" ht="15">
      <c r="A548" s="362" t="s">
        <v>552</v>
      </c>
      <c r="B548" s="363"/>
      <c r="C548" s="363"/>
      <c r="D548" s="363"/>
      <c r="E548" s="363"/>
      <c r="F548" s="363"/>
      <c r="G548" s="363"/>
      <c r="H548" s="363"/>
      <c r="I548" s="363"/>
      <c r="J548" s="363"/>
      <c r="K548" s="363"/>
      <c r="L548" s="363"/>
    </row>
    <row r="549" spans="1:12" ht="15">
      <c r="A549" s="364" t="s">
        <v>553</v>
      </c>
      <c r="B549" s="365">
        <v>524048</v>
      </c>
      <c r="C549" s="365">
        <v>530655</v>
      </c>
      <c r="D549" s="365">
        <v>537351</v>
      </c>
      <c r="E549" s="365">
        <v>544090</v>
      </c>
      <c r="F549" s="365">
        <v>550832</v>
      </c>
      <c r="G549" s="365">
        <v>557563</v>
      </c>
      <c r="H549" s="365">
        <v>564260</v>
      </c>
      <c r="I549" s="365">
        <v>570933</v>
      </c>
      <c r="J549" s="365">
        <v>577551</v>
      </c>
      <c r="K549" s="365">
        <v>584114</v>
      </c>
      <c r="L549" s="365">
        <v>590600</v>
      </c>
    </row>
    <row r="550" spans="1:12" ht="15">
      <c r="A550" s="364" t="s">
        <v>0</v>
      </c>
      <c r="B550" s="365">
        <v>254361</v>
      </c>
      <c r="C550" s="365">
        <v>257531</v>
      </c>
      <c r="D550" s="365">
        <v>260750</v>
      </c>
      <c r="E550" s="365">
        <v>263993</v>
      </c>
      <c r="F550" s="365">
        <v>267235</v>
      </c>
      <c r="G550" s="365">
        <v>270478</v>
      </c>
      <c r="H550" s="365">
        <v>273702</v>
      </c>
      <c r="I550" s="365">
        <v>276920</v>
      </c>
      <c r="J550" s="365">
        <v>280104</v>
      </c>
      <c r="K550" s="365">
        <v>283261</v>
      </c>
      <c r="L550" s="365">
        <v>286383</v>
      </c>
    </row>
    <row r="551" spans="1:12" ht="15">
      <c r="A551" s="366" t="s">
        <v>1</v>
      </c>
      <c r="B551" s="365">
        <v>269687</v>
      </c>
      <c r="C551" s="365">
        <v>273124</v>
      </c>
      <c r="D551" s="365">
        <v>276601</v>
      </c>
      <c r="E551" s="365">
        <v>280097</v>
      </c>
      <c r="F551" s="365">
        <v>283597</v>
      </c>
      <c r="G551" s="365">
        <v>287085</v>
      </c>
      <c r="H551" s="365">
        <v>290558</v>
      </c>
      <c r="I551" s="365">
        <v>294013</v>
      </c>
      <c r="J551" s="365">
        <v>297447</v>
      </c>
      <c r="K551" s="365">
        <v>300853</v>
      </c>
      <c r="L551" s="365">
        <v>304217</v>
      </c>
    </row>
    <row r="552" spans="1:12" ht="15">
      <c r="A552" s="362" t="s">
        <v>554</v>
      </c>
      <c r="B552" s="367"/>
      <c r="C552" s="368"/>
      <c r="D552" s="368"/>
      <c r="E552" s="368"/>
      <c r="F552" s="368"/>
      <c r="G552" s="368"/>
      <c r="H552" s="368"/>
      <c r="I552" s="368"/>
      <c r="J552" s="368"/>
      <c r="K552" s="368"/>
      <c r="L552" s="368"/>
    </row>
    <row r="553" spans="1:12" ht="15">
      <c r="A553" s="366" t="s">
        <v>555</v>
      </c>
      <c r="B553" s="369">
        <v>0.2951103715690166</v>
      </c>
      <c r="C553" s="369">
        <v>0.2921220001696017</v>
      </c>
      <c r="D553" s="369">
        <v>0.28900476597233465</v>
      </c>
      <c r="E553" s="369">
        <v>0.2858056571523094</v>
      </c>
      <c r="F553" s="369">
        <v>0.282550759578238</v>
      </c>
      <c r="G553" s="369">
        <v>0.2792401934848618</v>
      </c>
      <c r="H553" s="369">
        <v>0.2758639634211179</v>
      </c>
      <c r="I553" s="369">
        <v>0.2724190053824179</v>
      </c>
      <c r="J553" s="369">
        <v>0.26891997416678354</v>
      </c>
      <c r="K553" s="369">
        <v>0.2653916872391348</v>
      </c>
      <c r="L553" s="369">
        <v>0.26185912631222485</v>
      </c>
    </row>
    <row r="554" spans="1:12" ht="15">
      <c r="A554" s="366" t="s">
        <v>556</v>
      </c>
      <c r="B554" s="369">
        <v>0.620397368180014</v>
      </c>
      <c r="C554" s="369">
        <v>0.6238799219832094</v>
      </c>
      <c r="D554" s="369">
        <v>0.6271282643932923</v>
      </c>
      <c r="E554" s="369">
        <v>0.6301751548457056</v>
      </c>
      <c r="F554" s="369">
        <v>0.6330478258343741</v>
      </c>
      <c r="G554" s="369">
        <v>0.6357703075706244</v>
      </c>
      <c r="H554" s="369">
        <v>0.638370609293588</v>
      </c>
      <c r="I554" s="369">
        <v>0.6408580341300993</v>
      </c>
      <c r="J554" s="369">
        <v>0.6432436269697395</v>
      </c>
      <c r="K554" s="369">
        <v>0.6455109790212185</v>
      </c>
      <c r="L554" s="369">
        <v>0.6476498476125974</v>
      </c>
    </row>
    <row r="555" spans="1:12" ht="15">
      <c r="A555" s="366" t="s">
        <v>557</v>
      </c>
      <c r="B555" s="369">
        <v>0.08449226025096938</v>
      </c>
      <c r="C555" s="369">
        <v>0.08399807784718885</v>
      </c>
      <c r="D555" s="369">
        <v>0.08386696963437307</v>
      </c>
      <c r="E555" s="369">
        <v>0.08401918800198496</v>
      </c>
      <c r="F555" s="369">
        <v>0.08440141458738781</v>
      </c>
      <c r="G555" s="369">
        <v>0.0849894989445139</v>
      </c>
      <c r="H555" s="369">
        <v>0.08576542728529402</v>
      </c>
      <c r="I555" s="369">
        <v>0.08672296048748276</v>
      </c>
      <c r="J555" s="369">
        <v>0.087836398863477</v>
      </c>
      <c r="K555" s="369">
        <v>0.08909733373964672</v>
      </c>
      <c r="L555" s="369">
        <v>0.09049102607517778</v>
      </c>
    </row>
    <row r="556" spans="1:12" ht="15">
      <c r="A556" s="326"/>
      <c r="B556" s="369"/>
      <c r="C556" s="370"/>
      <c r="D556" s="370"/>
      <c r="E556" s="370"/>
      <c r="F556" s="370"/>
      <c r="G556" s="370"/>
      <c r="H556" s="370"/>
      <c r="I556" s="370"/>
      <c r="J556" s="370"/>
      <c r="K556" s="370"/>
      <c r="L556" s="370"/>
    </row>
    <row r="557" spans="1:12" ht="15">
      <c r="A557" s="362" t="s">
        <v>558</v>
      </c>
      <c r="B557" s="369">
        <v>0.6118701517602839</v>
      </c>
      <c r="C557" s="369">
        <v>0.6028725476870102</v>
      </c>
      <c r="D557" s="369">
        <v>0.594570133061118</v>
      </c>
      <c r="E557" s="369">
        <v>0.5868604027158824</v>
      </c>
      <c r="F557" s="369">
        <v>0.5796594809909866</v>
      </c>
      <c r="G557" s="369">
        <v>0.5728950976354229</v>
      </c>
      <c r="H557" s="369">
        <v>0.5664881581979251</v>
      </c>
      <c r="I557" s="369">
        <v>0.5604079948180722</v>
      </c>
      <c r="J557" s="369">
        <v>0.5546209213310148</v>
      </c>
      <c r="K557" s="369">
        <v>0.5491603280184165</v>
      </c>
      <c r="L557" s="369">
        <v>0.5440442141478998</v>
      </c>
    </row>
    <row r="558" spans="1:12" ht="15">
      <c r="A558" s="326"/>
      <c r="B558" s="369"/>
      <c r="C558" s="370"/>
      <c r="D558" s="370"/>
      <c r="E558" s="370"/>
      <c r="F558" s="370"/>
      <c r="G558" s="370"/>
      <c r="H558" s="370"/>
      <c r="I558" s="370"/>
      <c r="J558" s="370"/>
      <c r="K558" s="370"/>
      <c r="L558" s="370"/>
    </row>
    <row r="559" spans="1:12" ht="15">
      <c r="A559" s="362" t="s">
        <v>559</v>
      </c>
      <c r="B559" s="371">
        <v>25.31311625773905</v>
      </c>
      <c r="C559" s="371">
        <v>25.546804426377598</v>
      </c>
      <c r="D559" s="371">
        <v>25.797539523491427</v>
      </c>
      <c r="E559" s="371">
        <v>26.06287692651329</v>
      </c>
      <c r="F559" s="371">
        <v>26.342595655529827</v>
      </c>
      <c r="G559" s="371">
        <v>26.631461286804797</v>
      </c>
      <c r="H559" s="371">
        <v>26.92815471045808</v>
      </c>
      <c r="I559" s="371">
        <v>27.234507042253522</v>
      </c>
      <c r="J559" s="371">
        <v>27.546690307328607</v>
      </c>
      <c r="K559" s="371">
        <v>27.86322415448629</v>
      </c>
      <c r="L559" s="371">
        <v>28.18513368983957</v>
      </c>
    </row>
    <row r="560" spans="1:12" ht="15">
      <c r="A560" s="326"/>
      <c r="B560" s="369"/>
      <c r="C560" s="363"/>
      <c r="D560" s="363"/>
      <c r="E560" s="363"/>
      <c r="F560" s="363"/>
      <c r="G560" s="363"/>
      <c r="H560" s="363"/>
      <c r="I560" s="363"/>
      <c r="J560" s="363"/>
      <c r="K560" s="363"/>
      <c r="L560" s="363"/>
    </row>
    <row r="561" spans="1:12" ht="15">
      <c r="A561" s="362" t="s">
        <v>560</v>
      </c>
      <c r="B561" s="369">
        <v>0.9431711576753793</v>
      </c>
      <c r="C561" s="369">
        <v>0.9429087154552511</v>
      </c>
      <c r="D561" s="369">
        <v>0.9426936272826201</v>
      </c>
      <c r="E561" s="369">
        <v>0.9425056319774935</v>
      </c>
      <c r="F561" s="369">
        <v>0.9423054545710992</v>
      </c>
      <c r="G561" s="369">
        <v>0.9421530208823171</v>
      </c>
      <c r="H561" s="369">
        <v>0.9419874861473441</v>
      </c>
      <c r="I561" s="369">
        <v>0.94186311489628</v>
      </c>
      <c r="J561" s="369">
        <v>0.9416938143602054</v>
      </c>
      <c r="K561" s="369">
        <v>0.9415262603331195</v>
      </c>
      <c r="L561" s="369">
        <v>0.941377372073224</v>
      </c>
    </row>
    <row r="562" spans="1:12" ht="15">
      <c r="A562" s="326"/>
      <c r="B562" s="369"/>
      <c r="C562" s="370"/>
      <c r="D562" s="370"/>
      <c r="E562" s="370"/>
      <c r="F562" s="370"/>
      <c r="G562" s="370"/>
      <c r="H562" s="370"/>
      <c r="I562" s="370"/>
      <c r="J562" s="370"/>
      <c r="K562" s="370"/>
      <c r="L562" s="370"/>
    </row>
    <row r="563" spans="1:12" ht="15">
      <c r="A563" s="362" t="s">
        <v>561</v>
      </c>
      <c r="B563" s="369">
        <v>0.2863073222460751</v>
      </c>
      <c r="C563" s="369">
        <v>0.2875445115342932</v>
      </c>
      <c r="D563" s="369">
        <v>0.2901923411270018</v>
      </c>
      <c r="E563" s="369">
        <v>0.2939731453853277</v>
      </c>
      <c r="F563" s="369">
        <v>0.2987123967154551</v>
      </c>
      <c r="G563" s="369">
        <v>0.30435983403342454</v>
      </c>
      <c r="H563" s="369">
        <v>0.31089753885094984</v>
      </c>
      <c r="I563" s="369">
        <v>0.31834401702532583</v>
      </c>
      <c r="J563" s="369">
        <v>0.3266265331745163</v>
      </c>
      <c r="K563" s="369">
        <v>0.3357201375315284</v>
      </c>
      <c r="L563" s="369">
        <v>0.3455714045546834</v>
      </c>
    </row>
    <row r="564" spans="1:12" ht="15">
      <c r="A564" s="326"/>
      <c r="B564" s="369"/>
      <c r="C564" s="370"/>
      <c r="D564" s="370"/>
      <c r="E564" s="370"/>
      <c r="F564" s="370"/>
      <c r="G564" s="370"/>
      <c r="H564" s="370"/>
      <c r="I564" s="370"/>
      <c r="J564" s="370"/>
      <c r="K564" s="370"/>
      <c r="L564" s="370"/>
    </row>
    <row r="565" spans="1:12" ht="15">
      <c r="A565" s="362" t="s">
        <v>562</v>
      </c>
      <c r="B565" s="369">
        <v>0.37661320456439884</v>
      </c>
      <c r="C565" s="369">
        <v>0.3710758602139121</v>
      </c>
      <c r="D565" s="369">
        <v>0.36547465373478005</v>
      </c>
      <c r="E565" s="369">
        <v>0.35979764608713605</v>
      </c>
      <c r="F565" s="369">
        <v>0.3540997194160048</v>
      </c>
      <c r="G565" s="369">
        <v>0.34844926388683856</v>
      </c>
      <c r="H565" s="369">
        <v>0.34289352051406174</v>
      </c>
      <c r="I565" s="369">
        <v>0.33754261736165747</v>
      </c>
      <c r="J565" s="369">
        <v>0.3323929412222503</v>
      </c>
      <c r="K565" s="369">
        <v>0.32746503732133575</v>
      </c>
      <c r="L565" s="369">
        <v>0.3227821555668531</v>
      </c>
    </row>
    <row r="566" spans="1:12" ht="15">
      <c r="A566" s="326"/>
      <c r="B566" s="369"/>
      <c r="C566" s="370"/>
      <c r="D566" s="370"/>
      <c r="E566" s="370"/>
      <c r="F566" s="370"/>
      <c r="G566" s="370"/>
      <c r="H566" s="370"/>
      <c r="I566" s="370"/>
      <c r="J566" s="370"/>
      <c r="K566" s="370"/>
      <c r="L566" s="370"/>
    </row>
    <row r="567" spans="1:12" ht="15">
      <c r="A567" s="362" t="s">
        <v>563</v>
      </c>
      <c r="B567" s="369">
        <v>0.5160204236763359</v>
      </c>
      <c r="C567" s="369">
        <v>0.5172485757384924</v>
      </c>
      <c r="D567" s="369">
        <v>0.5181290017028138</v>
      </c>
      <c r="E567" s="369">
        <v>0.5187131600838281</v>
      </c>
      <c r="F567" s="369">
        <v>0.5190217103848066</v>
      </c>
      <c r="G567" s="369">
        <v>0.5191006148004946</v>
      </c>
      <c r="H567" s="369">
        <v>0.5189979281245053</v>
      </c>
      <c r="I567" s="369">
        <v>0.5187525721651763</v>
      </c>
      <c r="J567" s="369">
        <v>0.5183814259347044</v>
      </c>
      <c r="K567" s="369">
        <v>0.5178907971667226</v>
      </c>
      <c r="L567" s="369">
        <v>0.5172623489154123</v>
      </c>
    </row>
    <row r="568" spans="1:2" ht="15">
      <c r="A568" s="330" t="s">
        <v>526</v>
      </c>
      <c r="B568" s="378"/>
    </row>
    <row r="569" spans="1:2" ht="15">
      <c r="A569" s="374" t="s">
        <v>564</v>
      </c>
      <c r="B569" s="375"/>
    </row>
    <row r="570" spans="1:2" ht="15">
      <c r="A570" s="374" t="s">
        <v>565</v>
      </c>
      <c r="B570" s="375"/>
    </row>
    <row r="571" spans="1:2" ht="15">
      <c r="A571" s="374" t="s">
        <v>566</v>
      </c>
      <c r="B571" s="375"/>
    </row>
    <row r="572" spans="1:2" ht="15">
      <c r="A572" s="374" t="s">
        <v>567</v>
      </c>
      <c r="B572" s="375"/>
    </row>
    <row r="573" spans="1:2" ht="15">
      <c r="A573" s="376" t="s">
        <v>568</v>
      </c>
      <c r="B573" s="317"/>
    </row>
    <row r="575" ht="15">
      <c r="A575" s="377" t="s">
        <v>39</v>
      </c>
    </row>
    <row r="576" spans="1:12" s="361" customFormat="1" ht="25.5" customHeight="1">
      <c r="A576" s="618" t="s">
        <v>587</v>
      </c>
      <c r="B576" s="615">
        <v>2010</v>
      </c>
      <c r="C576" s="615">
        <v>2011</v>
      </c>
      <c r="D576" s="615">
        <v>2012</v>
      </c>
      <c r="E576" s="615">
        <v>2013</v>
      </c>
      <c r="F576" s="615">
        <v>2014</v>
      </c>
      <c r="G576" s="615">
        <v>2015</v>
      </c>
      <c r="H576" s="615">
        <v>2016</v>
      </c>
      <c r="I576" s="615">
        <v>2017</v>
      </c>
      <c r="J576" s="615">
        <v>2018</v>
      </c>
      <c r="K576" s="615">
        <v>2019</v>
      </c>
      <c r="L576" s="615">
        <v>2020</v>
      </c>
    </row>
    <row r="577" spans="1:12" s="361" customFormat="1" ht="25.5" customHeight="1">
      <c r="A577" s="618" t="s">
        <v>551</v>
      </c>
      <c r="B577" s="615"/>
      <c r="C577" s="615"/>
      <c r="D577" s="615"/>
      <c r="E577" s="615"/>
      <c r="F577" s="615"/>
      <c r="G577" s="615"/>
      <c r="H577" s="615"/>
      <c r="I577" s="615"/>
      <c r="J577" s="615"/>
      <c r="K577" s="615"/>
      <c r="L577" s="615"/>
    </row>
    <row r="578" spans="1:12" ht="15">
      <c r="A578" s="362" t="s">
        <v>552</v>
      </c>
      <c r="B578" s="363"/>
      <c r="C578" s="363"/>
      <c r="D578" s="363"/>
      <c r="E578" s="363"/>
      <c r="F578" s="363"/>
      <c r="G578" s="363"/>
      <c r="H578" s="363"/>
      <c r="I578" s="363"/>
      <c r="J578" s="363"/>
      <c r="K578" s="363"/>
      <c r="L578" s="363"/>
    </row>
    <row r="579" spans="1:12" ht="15">
      <c r="A579" s="364" t="s">
        <v>553</v>
      </c>
      <c r="B579" s="365">
        <v>95194</v>
      </c>
      <c r="C579" s="365">
        <v>97676</v>
      </c>
      <c r="D579" s="365">
        <v>100170</v>
      </c>
      <c r="E579" s="365">
        <v>102684</v>
      </c>
      <c r="F579" s="365">
        <v>105213</v>
      </c>
      <c r="G579" s="365">
        <v>107749</v>
      </c>
      <c r="H579" s="365">
        <v>110296</v>
      </c>
      <c r="I579" s="365">
        <v>112835</v>
      </c>
      <c r="J579" s="365">
        <v>115368</v>
      </c>
      <c r="K579" s="365">
        <v>117899</v>
      </c>
      <c r="L579" s="365">
        <v>120416</v>
      </c>
    </row>
    <row r="580" spans="1:12" ht="15">
      <c r="A580" s="364" t="s">
        <v>0</v>
      </c>
      <c r="B580" s="365">
        <v>49476</v>
      </c>
      <c r="C580" s="365">
        <v>50803</v>
      </c>
      <c r="D580" s="365">
        <v>52137</v>
      </c>
      <c r="E580" s="365">
        <v>53483</v>
      </c>
      <c r="F580" s="365">
        <v>54841</v>
      </c>
      <c r="G580" s="365">
        <v>56204</v>
      </c>
      <c r="H580" s="365">
        <v>57574</v>
      </c>
      <c r="I580" s="365">
        <v>58944</v>
      </c>
      <c r="J580" s="365">
        <v>60311</v>
      </c>
      <c r="K580" s="365">
        <v>61677</v>
      </c>
      <c r="L580" s="365">
        <v>63038</v>
      </c>
    </row>
    <row r="581" spans="1:12" ht="15">
      <c r="A581" s="366" t="s">
        <v>1</v>
      </c>
      <c r="B581" s="365">
        <v>45718</v>
      </c>
      <c r="C581" s="365">
        <v>46873</v>
      </c>
      <c r="D581" s="365">
        <v>48033</v>
      </c>
      <c r="E581" s="365">
        <v>49201</v>
      </c>
      <c r="F581" s="365">
        <v>50372</v>
      </c>
      <c r="G581" s="365">
        <v>51545</v>
      </c>
      <c r="H581" s="365">
        <v>52722</v>
      </c>
      <c r="I581" s="365">
        <v>53891</v>
      </c>
      <c r="J581" s="365">
        <v>55057</v>
      </c>
      <c r="K581" s="365">
        <v>56222</v>
      </c>
      <c r="L581" s="365">
        <v>57378</v>
      </c>
    </row>
    <row r="582" spans="1:12" ht="15">
      <c r="A582" s="362" t="s">
        <v>554</v>
      </c>
      <c r="B582" s="367"/>
      <c r="C582" s="368"/>
      <c r="D582" s="368"/>
      <c r="E582" s="368"/>
      <c r="F582" s="368"/>
      <c r="G582" s="368"/>
      <c r="H582" s="368"/>
      <c r="I582" s="368"/>
      <c r="J582" s="368"/>
      <c r="K582" s="368"/>
      <c r="L582" s="368"/>
    </row>
    <row r="583" spans="1:12" ht="15">
      <c r="A583" s="366" t="s">
        <v>555</v>
      </c>
      <c r="B583" s="369">
        <v>0.4012647855957308</v>
      </c>
      <c r="C583" s="369">
        <v>0.39761046725910154</v>
      </c>
      <c r="D583" s="369">
        <v>0.39375062393930316</v>
      </c>
      <c r="E583" s="369">
        <v>0.38963226987651434</v>
      </c>
      <c r="F583" s="369">
        <v>0.3853231064602283</v>
      </c>
      <c r="G583" s="369">
        <v>0.3808759246025485</v>
      </c>
      <c r="H583" s="369">
        <v>0.3762965112062088</v>
      </c>
      <c r="I583" s="369">
        <v>0.37166659281251385</v>
      </c>
      <c r="J583" s="369">
        <v>0.3669821787670758</v>
      </c>
      <c r="K583" s="369">
        <v>0.36221681269561234</v>
      </c>
      <c r="L583" s="369">
        <v>0.35737775710868985</v>
      </c>
    </row>
    <row r="584" spans="1:12" ht="15">
      <c r="A584" s="366" t="s">
        <v>556</v>
      </c>
      <c r="B584" s="369">
        <v>0.5486165094438725</v>
      </c>
      <c r="C584" s="369">
        <v>0.5524181989434457</v>
      </c>
      <c r="D584" s="369">
        <v>0.556324248777079</v>
      </c>
      <c r="E584" s="369">
        <v>0.5603307233843636</v>
      </c>
      <c r="F584" s="369">
        <v>0.5644074401452293</v>
      </c>
      <c r="G584" s="369">
        <v>0.568534278740406</v>
      </c>
      <c r="H584" s="369">
        <v>0.5726499601073475</v>
      </c>
      <c r="I584" s="369">
        <v>0.5767891168520406</v>
      </c>
      <c r="J584" s="369">
        <v>0.5808889813466472</v>
      </c>
      <c r="K584" s="369">
        <v>0.5850092027922205</v>
      </c>
      <c r="L584" s="369">
        <v>0.5891825006643635</v>
      </c>
    </row>
    <row r="585" spans="1:12" ht="15">
      <c r="A585" s="366" t="s">
        <v>557</v>
      </c>
      <c r="B585" s="369">
        <v>0.050118704960396665</v>
      </c>
      <c r="C585" s="369">
        <v>0.049971333797452805</v>
      </c>
      <c r="D585" s="369">
        <v>0.04992512728361785</v>
      </c>
      <c r="E585" s="369">
        <v>0.05003700673912197</v>
      </c>
      <c r="F585" s="369">
        <v>0.0502694533945425</v>
      </c>
      <c r="G585" s="369">
        <v>0.05058979665704554</v>
      </c>
      <c r="H585" s="369">
        <v>0.05105352868644375</v>
      </c>
      <c r="I585" s="369">
        <v>0.05154429033544556</v>
      </c>
      <c r="J585" s="369">
        <v>0.05212883988627696</v>
      </c>
      <c r="K585" s="369">
        <v>0.052773984512167194</v>
      </c>
      <c r="L585" s="369">
        <v>0.053439742226946585</v>
      </c>
    </row>
    <row r="586" spans="1:12" ht="15">
      <c r="A586" s="326"/>
      <c r="B586" s="369"/>
      <c r="C586" s="370"/>
      <c r="D586" s="370"/>
      <c r="E586" s="370"/>
      <c r="F586" s="370"/>
      <c r="G586" s="370"/>
      <c r="H586" s="370"/>
      <c r="I586" s="370"/>
      <c r="J586" s="370"/>
      <c r="K586" s="370"/>
      <c r="L586" s="370"/>
    </row>
    <row r="587" spans="1:12" ht="15">
      <c r="A587" s="362" t="s">
        <v>558</v>
      </c>
      <c r="B587" s="369">
        <v>0.8227668741024413</v>
      </c>
      <c r="C587" s="369">
        <v>0.8102227658549243</v>
      </c>
      <c r="D587" s="369">
        <v>0.7975128752669263</v>
      </c>
      <c r="E587" s="369">
        <v>0.7846603055425204</v>
      </c>
      <c r="F587" s="369">
        <v>0.7717696983985316</v>
      </c>
      <c r="G587" s="369">
        <v>0.7589088950195073</v>
      </c>
      <c r="H587" s="369">
        <v>0.7462674751824702</v>
      </c>
      <c r="I587" s="369">
        <v>0.7337359024000492</v>
      </c>
      <c r="J587" s="369">
        <v>0.7214993434403725</v>
      </c>
      <c r="K587" s="369">
        <v>0.7093748187670359</v>
      </c>
      <c r="L587" s="369">
        <v>0.697266973938292</v>
      </c>
    </row>
    <row r="588" spans="1:12" ht="15">
      <c r="A588" s="326"/>
      <c r="B588" s="369"/>
      <c r="C588" s="370"/>
      <c r="D588" s="370"/>
      <c r="E588" s="370"/>
      <c r="F588" s="370"/>
      <c r="G588" s="370"/>
      <c r="H588" s="370"/>
      <c r="I588" s="370"/>
      <c r="J588" s="370"/>
      <c r="K588" s="370"/>
      <c r="L588" s="370"/>
    </row>
    <row r="589" spans="1:12" ht="15">
      <c r="A589" s="362" t="s">
        <v>559</v>
      </c>
      <c r="B589" s="371">
        <v>18.599151643690348</v>
      </c>
      <c r="C589" s="371">
        <v>18.78659793814433</v>
      </c>
      <c r="D589" s="371">
        <v>18.987443495730787</v>
      </c>
      <c r="E589" s="371">
        <v>19.21015228426396</v>
      </c>
      <c r="F589" s="371">
        <v>19.447055912914397</v>
      </c>
      <c r="G589" s="371">
        <v>19.695116054158607</v>
      </c>
      <c r="H589" s="371">
        <v>19.955125177137457</v>
      </c>
      <c r="I589" s="371">
        <v>20.23141086749285</v>
      </c>
      <c r="J589" s="371">
        <v>20.51865671641791</v>
      </c>
      <c r="K589" s="371">
        <v>20.814096715328468</v>
      </c>
      <c r="L589" s="371">
        <v>21.120055197792087</v>
      </c>
    </row>
    <row r="590" spans="1:12" ht="15">
      <c r="A590" s="326"/>
      <c r="B590" s="369"/>
      <c r="C590" s="363"/>
      <c r="D590" s="363"/>
      <c r="E590" s="363"/>
      <c r="F590" s="363"/>
      <c r="G590" s="363"/>
      <c r="H590" s="363"/>
      <c r="I590" s="363"/>
      <c r="J590" s="363"/>
      <c r="K590" s="363"/>
      <c r="L590" s="363"/>
    </row>
    <row r="591" spans="1:12" ht="15">
      <c r="A591" s="362" t="s">
        <v>560</v>
      </c>
      <c r="B591" s="369">
        <v>1.0821995712848331</v>
      </c>
      <c r="C591" s="369">
        <v>1.0838435773259658</v>
      </c>
      <c r="D591" s="369">
        <v>1.0854412591343452</v>
      </c>
      <c r="E591" s="369">
        <v>1.0870307514074917</v>
      </c>
      <c r="F591" s="369">
        <v>1.0887199237671723</v>
      </c>
      <c r="G591" s="369">
        <v>1.0903870404500922</v>
      </c>
      <c r="H591" s="369">
        <v>1.092029892644437</v>
      </c>
      <c r="I591" s="369">
        <v>1.0937633371063813</v>
      </c>
      <c r="J591" s="369">
        <v>1.095428374230343</v>
      </c>
      <c r="K591" s="369">
        <v>1.0970260752018783</v>
      </c>
      <c r="L591" s="369">
        <v>1.098644079612395</v>
      </c>
    </row>
    <row r="592" spans="1:12" ht="15">
      <c r="A592" s="326"/>
      <c r="B592" s="369"/>
      <c r="C592" s="370"/>
      <c r="D592" s="370"/>
      <c r="E592" s="370"/>
      <c r="F592" s="370"/>
      <c r="G592" s="370"/>
      <c r="H592" s="370"/>
      <c r="I592" s="370"/>
      <c r="J592" s="370"/>
      <c r="K592" s="370"/>
      <c r="L592" s="370"/>
    </row>
    <row r="593" spans="1:12" ht="15">
      <c r="A593" s="362" t="s">
        <v>561</v>
      </c>
      <c r="B593" s="369">
        <v>0.12490182732080214</v>
      </c>
      <c r="C593" s="369">
        <v>0.1256791204263975</v>
      </c>
      <c r="D593" s="369">
        <v>0.12679377313523654</v>
      </c>
      <c r="E593" s="369">
        <v>0.12842110525131845</v>
      </c>
      <c r="F593" s="369">
        <v>0.1304605214474236</v>
      </c>
      <c r="G593" s="369">
        <v>0.13282487390043618</v>
      </c>
      <c r="H593" s="369">
        <v>0.1356736700077101</v>
      </c>
      <c r="I593" s="369">
        <v>0.13868421680139256</v>
      </c>
      <c r="J593" s="369">
        <v>0.14204733336482592</v>
      </c>
      <c r="K593" s="369">
        <v>0.14569722514927994</v>
      </c>
      <c r="L593" s="369">
        <v>0.14953292745271182</v>
      </c>
    </row>
    <row r="594" spans="1:12" ht="15">
      <c r="A594" s="326"/>
      <c r="B594" s="369"/>
      <c r="C594" s="370"/>
      <c r="D594" s="370"/>
      <c r="E594" s="370"/>
      <c r="F594" s="370"/>
      <c r="G594" s="370"/>
      <c r="H594" s="370"/>
      <c r="I594" s="370"/>
      <c r="J594" s="370"/>
      <c r="K594" s="370"/>
      <c r="L594" s="370"/>
    </row>
    <row r="595" spans="1:12" ht="15">
      <c r="A595" s="362" t="s">
        <v>562</v>
      </c>
      <c r="B595" s="369">
        <v>0.6395102425241347</v>
      </c>
      <c r="C595" s="369">
        <v>0.6312588595729114</v>
      </c>
      <c r="D595" s="369">
        <v>0.6218965134354875</v>
      </c>
      <c r="E595" s="369">
        <v>0.6112789092164308</v>
      </c>
      <c r="F595" s="369">
        <v>0.59979035639413</v>
      </c>
      <c r="G595" s="369">
        <v>0.5868014511066727</v>
      </c>
      <c r="H595" s="369">
        <v>0.5725442004281297</v>
      </c>
      <c r="I595" s="369">
        <v>0.5583413693346191</v>
      </c>
      <c r="J595" s="369">
        <v>0.5443689211010553</v>
      </c>
      <c r="K595" s="369">
        <v>0.5307264613358695</v>
      </c>
      <c r="L595" s="369">
        <v>0.5174147089230331</v>
      </c>
    </row>
    <row r="596" spans="1:12" ht="15">
      <c r="A596" s="326"/>
      <c r="B596" s="369"/>
      <c r="C596" s="370"/>
      <c r="D596" s="370"/>
      <c r="E596" s="370"/>
      <c r="F596" s="370"/>
      <c r="G596" s="370"/>
      <c r="H596" s="370"/>
      <c r="I596" s="370"/>
      <c r="J596" s="370"/>
      <c r="K596" s="370"/>
      <c r="L596" s="370"/>
    </row>
    <row r="597" spans="1:12" ht="15">
      <c r="A597" s="362" t="s">
        <v>563</v>
      </c>
      <c r="B597" s="369">
        <v>0.46447788617174857</v>
      </c>
      <c r="C597" s="369">
        <v>0.4665585731657884</v>
      </c>
      <c r="D597" s="369">
        <v>0.46874024108425455</v>
      </c>
      <c r="E597" s="369">
        <v>0.4710473364362513</v>
      </c>
      <c r="F597" s="369">
        <v>0.4734773286746605</v>
      </c>
      <c r="G597" s="369">
        <v>0.47595305073236976</v>
      </c>
      <c r="H597" s="369">
        <v>0.4784719851295474</v>
      </c>
      <c r="I597" s="369">
        <v>0.4810636284351747</v>
      </c>
      <c r="J597" s="369">
        <v>0.4836623862542456</v>
      </c>
      <c r="K597" s="369">
        <v>0.4862509337981573</v>
      </c>
      <c r="L597" s="369">
        <v>0.4888807556903343</v>
      </c>
    </row>
    <row r="598" spans="1:2" ht="15">
      <c r="A598" s="330" t="s">
        <v>526</v>
      </c>
      <c r="B598" s="378"/>
    </row>
    <row r="599" spans="1:2" ht="15">
      <c r="A599" s="374" t="s">
        <v>564</v>
      </c>
      <c r="B599" s="375"/>
    </row>
    <row r="600" spans="1:2" ht="15">
      <c r="A600" s="374" t="s">
        <v>565</v>
      </c>
      <c r="B600" s="375"/>
    </row>
    <row r="601" spans="1:2" ht="15">
      <c r="A601" s="374" t="s">
        <v>566</v>
      </c>
      <c r="B601" s="375"/>
    </row>
    <row r="602" spans="1:2" ht="15">
      <c r="A602" s="374" t="s">
        <v>567</v>
      </c>
      <c r="B602" s="375"/>
    </row>
    <row r="603" spans="1:2" ht="15">
      <c r="A603" s="376" t="s">
        <v>568</v>
      </c>
      <c r="B603" s="317"/>
    </row>
    <row r="605" ht="15">
      <c r="A605" s="377" t="s">
        <v>39</v>
      </c>
    </row>
    <row r="606" spans="1:12" s="361" customFormat="1" ht="29.25" customHeight="1">
      <c r="A606" s="618" t="s">
        <v>588</v>
      </c>
      <c r="B606" s="615">
        <v>2010</v>
      </c>
      <c r="C606" s="615">
        <v>2011</v>
      </c>
      <c r="D606" s="615">
        <v>2012</v>
      </c>
      <c r="E606" s="615">
        <v>2013</v>
      </c>
      <c r="F606" s="615">
        <v>2014</v>
      </c>
      <c r="G606" s="615">
        <v>2015</v>
      </c>
      <c r="H606" s="615">
        <v>2016</v>
      </c>
      <c r="I606" s="615">
        <v>2017</v>
      </c>
      <c r="J606" s="615">
        <v>2018</v>
      </c>
      <c r="K606" s="615">
        <v>2019</v>
      </c>
      <c r="L606" s="615">
        <v>2020</v>
      </c>
    </row>
    <row r="607" spans="1:12" s="361" customFormat="1" ht="29.25" customHeight="1">
      <c r="A607" s="618" t="s">
        <v>551</v>
      </c>
      <c r="B607" s="615"/>
      <c r="C607" s="615"/>
      <c r="D607" s="615"/>
      <c r="E607" s="615"/>
      <c r="F607" s="615"/>
      <c r="G607" s="615"/>
      <c r="H607" s="615"/>
      <c r="I607" s="615"/>
      <c r="J607" s="615"/>
      <c r="K607" s="615"/>
      <c r="L607" s="615"/>
    </row>
    <row r="608" spans="1:12" ht="15">
      <c r="A608" s="362" t="s">
        <v>552</v>
      </c>
      <c r="B608" s="363"/>
      <c r="C608" s="363"/>
      <c r="D608" s="363"/>
      <c r="E608" s="363"/>
      <c r="F608" s="363"/>
      <c r="G608" s="363"/>
      <c r="H608" s="363"/>
      <c r="I608" s="363"/>
      <c r="J608" s="363"/>
      <c r="K608" s="363"/>
      <c r="L608" s="363"/>
    </row>
    <row r="609" spans="1:12" ht="15">
      <c r="A609" s="364" t="s">
        <v>553</v>
      </c>
      <c r="B609" s="365">
        <v>25884</v>
      </c>
      <c r="C609" s="365">
        <v>26576</v>
      </c>
      <c r="D609" s="365">
        <v>27284</v>
      </c>
      <c r="E609" s="365">
        <v>28000</v>
      </c>
      <c r="F609" s="365">
        <v>28726</v>
      </c>
      <c r="G609" s="365">
        <v>29453</v>
      </c>
      <c r="H609" s="365">
        <v>30172</v>
      </c>
      <c r="I609" s="365">
        <v>30890</v>
      </c>
      <c r="J609" s="365">
        <v>31600</v>
      </c>
      <c r="K609" s="365">
        <v>32320</v>
      </c>
      <c r="L609" s="365">
        <v>33042</v>
      </c>
    </row>
    <row r="610" spans="1:12" ht="15">
      <c r="A610" s="364" t="s">
        <v>0</v>
      </c>
      <c r="B610" s="365">
        <v>13486</v>
      </c>
      <c r="C610" s="365">
        <v>13815</v>
      </c>
      <c r="D610" s="365">
        <v>14154</v>
      </c>
      <c r="E610" s="365">
        <v>14499</v>
      </c>
      <c r="F610" s="365">
        <v>14848</v>
      </c>
      <c r="G610" s="365">
        <v>15200</v>
      </c>
      <c r="H610" s="365">
        <v>15552</v>
      </c>
      <c r="I610" s="365">
        <v>15903</v>
      </c>
      <c r="J610" s="365">
        <v>16248</v>
      </c>
      <c r="K610" s="365">
        <v>16603</v>
      </c>
      <c r="L610" s="365">
        <v>16956</v>
      </c>
    </row>
    <row r="611" spans="1:12" ht="15">
      <c r="A611" s="366" t="s">
        <v>1</v>
      </c>
      <c r="B611" s="365">
        <v>12398</v>
      </c>
      <c r="C611" s="365">
        <v>12761</v>
      </c>
      <c r="D611" s="365">
        <v>13130</v>
      </c>
      <c r="E611" s="365">
        <v>13501</v>
      </c>
      <c r="F611" s="365">
        <v>13878</v>
      </c>
      <c r="G611" s="365">
        <v>14253</v>
      </c>
      <c r="H611" s="365">
        <v>14620</v>
      </c>
      <c r="I611" s="365">
        <v>14987</v>
      </c>
      <c r="J611" s="365">
        <v>15352</v>
      </c>
      <c r="K611" s="365">
        <v>15717</v>
      </c>
      <c r="L611" s="365">
        <v>16086</v>
      </c>
    </row>
    <row r="612" spans="1:12" ht="15">
      <c r="A612" s="362" t="s">
        <v>554</v>
      </c>
      <c r="B612" s="367"/>
      <c r="C612" s="368"/>
      <c r="D612" s="368"/>
      <c r="E612" s="368"/>
      <c r="F612" s="368"/>
      <c r="G612" s="368"/>
      <c r="H612" s="368"/>
      <c r="I612" s="368"/>
      <c r="J612" s="368"/>
      <c r="K612" s="368"/>
      <c r="L612" s="368"/>
    </row>
    <row r="613" spans="1:12" ht="15">
      <c r="A613" s="366" t="s">
        <v>555</v>
      </c>
      <c r="B613" s="369">
        <v>0.29910369340132903</v>
      </c>
      <c r="C613" s="369">
        <v>0.2985776640577965</v>
      </c>
      <c r="D613" s="369">
        <v>0.2979768362410204</v>
      </c>
      <c r="E613" s="369">
        <v>0.29732142857142857</v>
      </c>
      <c r="F613" s="369">
        <v>0.2965954187843765</v>
      </c>
      <c r="G613" s="369">
        <v>0.2957253929990154</v>
      </c>
      <c r="H613" s="369">
        <v>0.2948429007026382</v>
      </c>
      <c r="I613" s="369">
        <v>0.29384914211719004</v>
      </c>
      <c r="J613" s="369">
        <v>0.2927215189873418</v>
      </c>
      <c r="K613" s="369">
        <v>0.2915222772277228</v>
      </c>
      <c r="L613" s="369">
        <v>0.2902366684825374</v>
      </c>
    </row>
    <row r="614" spans="1:12" ht="15">
      <c r="A614" s="366" t="s">
        <v>556</v>
      </c>
      <c r="B614" s="369">
        <v>0.6557719054242003</v>
      </c>
      <c r="C614" s="369">
        <v>0.6558172787477423</v>
      </c>
      <c r="D614" s="369">
        <v>0.6556589942823633</v>
      </c>
      <c r="E614" s="369">
        <v>0.6554642857142857</v>
      </c>
      <c r="F614" s="369">
        <v>0.6551904198287266</v>
      </c>
      <c r="G614" s="369">
        <v>0.65500967643364</v>
      </c>
      <c r="H614" s="369">
        <v>0.6548124088558929</v>
      </c>
      <c r="I614" s="369">
        <v>0.6547102622207834</v>
      </c>
      <c r="J614" s="369">
        <v>0.6548101265822784</v>
      </c>
      <c r="K614" s="369">
        <v>0.6547957920792079</v>
      </c>
      <c r="L614" s="369">
        <v>0.6548332425397978</v>
      </c>
    </row>
    <row r="615" spans="1:12" ht="15">
      <c r="A615" s="366" t="s">
        <v>557</v>
      </c>
      <c r="B615" s="369">
        <v>0.04512440117447072</v>
      </c>
      <c r="C615" s="369">
        <v>0.04560505719446117</v>
      </c>
      <c r="D615" s="369">
        <v>0.04636416947661633</v>
      </c>
      <c r="E615" s="369">
        <v>0.047214285714285716</v>
      </c>
      <c r="F615" s="369">
        <v>0.04821416138689689</v>
      </c>
      <c r="G615" s="369">
        <v>0.04926493056734458</v>
      </c>
      <c r="H615" s="369">
        <v>0.050344690441468914</v>
      </c>
      <c r="I615" s="369">
        <v>0.05144059566202654</v>
      </c>
      <c r="J615" s="369">
        <v>0.05246835443037975</v>
      </c>
      <c r="K615" s="369">
        <v>0.053681930693069306</v>
      </c>
      <c r="L615" s="369">
        <v>0.05493008897766479</v>
      </c>
    </row>
    <row r="616" spans="1:12" ht="15">
      <c r="A616" s="326"/>
      <c r="B616" s="369"/>
      <c r="C616" s="370"/>
      <c r="D616" s="370"/>
      <c r="E616" s="370"/>
      <c r="F616" s="370"/>
      <c r="G616" s="370"/>
      <c r="H616" s="370"/>
      <c r="I616" s="370"/>
      <c r="J616" s="370"/>
      <c r="K616" s="370"/>
      <c r="L616" s="370"/>
    </row>
    <row r="617" spans="1:12" ht="15">
      <c r="A617" s="362" t="s">
        <v>558</v>
      </c>
      <c r="B617" s="369">
        <v>0.5249204665959704</v>
      </c>
      <c r="C617" s="369">
        <v>0.5248149635664697</v>
      </c>
      <c r="D617" s="369">
        <v>0.5251830733970596</v>
      </c>
      <c r="E617" s="369">
        <v>0.525636135781616</v>
      </c>
      <c r="F617" s="369">
        <v>0.5262738430476596</v>
      </c>
      <c r="G617" s="369">
        <v>0.5266950031100974</v>
      </c>
      <c r="H617" s="369">
        <v>0.5271549324290125</v>
      </c>
      <c r="I617" s="369">
        <v>0.5273931962025317</v>
      </c>
      <c r="J617" s="369">
        <v>0.5271602551710806</v>
      </c>
      <c r="K617" s="369">
        <v>0.5271936870954024</v>
      </c>
      <c r="L617" s="369">
        <v>0.5271063456116837</v>
      </c>
    </row>
    <row r="618" spans="1:12" ht="15">
      <c r="A618" s="326"/>
      <c r="B618" s="369"/>
      <c r="C618" s="370"/>
      <c r="D618" s="370"/>
      <c r="E618" s="370"/>
      <c r="F618" s="370"/>
      <c r="G618" s="370"/>
      <c r="H618" s="370"/>
      <c r="I618" s="370"/>
      <c r="J618" s="370"/>
      <c r="K618" s="370"/>
      <c r="L618" s="370"/>
    </row>
    <row r="619" spans="1:12" ht="15">
      <c r="A619" s="362" t="s">
        <v>559</v>
      </c>
      <c r="B619" s="371">
        <v>25.516483516483518</v>
      </c>
      <c r="C619" s="371">
        <v>25.716129032258063</v>
      </c>
      <c r="D619" s="371">
        <v>25.923728813559322</v>
      </c>
      <c r="E619" s="371">
        <v>26.132505175983436</v>
      </c>
      <c r="F619" s="371">
        <v>26.337423312883434</v>
      </c>
      <c r="G619" s="371">
        <v>26.535425101214575</v>
      </c>
      <c r="H619" s="371">
        <v>26.717434869739478</v>
      </c>
      <c r="I619" s="371">
        <v>26.894632206759443</v>
      </c>
      <c r="J619" s="371">
        <v>27.060428849902536</v>
      </c>
      <c r="K619" s="371">
        <v>27.21747572815534</v>
      </c>
      <c r="L619" s="371">
        <v>27.364864864864863</v>
      </c>
    </row>
    <row r="620" spans="1:12" ht="15">
      <c r="A620" s="326"/>
      <c r="B620" s="369"/>
      <c r="C620" s="363"/>
      <c r="D620" s="363"/>
      <c r="E620" s="363"/>
      <c r="F620" s="363"/>
      <c r="G620" s="363"/>
      <c r="H620" s="363"/>
      <c r="I620" s="363"/>
      <c r="J620" s="363"/>
      <c r="K620" s="363"/>
      <c r="L620" s="363"/>
    </row>
    <row r="621" spans="1:12" ht="15">
      <c r="A621" s="362" t="s">
        <v>560</v>
      </c>
      <c r="B621" s="369">
        <v>1.0877560896918859</v>
      </c>
      <c r="C621" s="369">
        <v>1.0825954078833948</v>
      </c>
      <c r="D621" s="369">
        <v>1.077989337395278</v>
      </c>
      <c r="E621" s="369">
        <v>1.0739204503370121</v>
      </c>
      <c r="F621" s="369">
        <v>1.0698947975212567</v>
      </c>
      <c r="G621" s="369">
        <v>1.066442152529292</v>
      </c>
      <c r="H621" s="369">
        <v>1.0637482900136799</v>
      </c>
      <c r="I621" s="369">
        <v>1.0611196370187497</v>
      </c>
      <c r="J621" s="369">
        <v>1.0583637311099532</v>
      </c>
      <c r="K621" s="369">
        <v>1.056372081185977</v>
      </c>
      <c r="L621" s="369">
        <v>1.0540842969041402</v>
      </c>
    </row>
    <row r="622" spans="1:12" ht="15">
      <c r="A622" s="326"/>
      <c r="B622" s="369"/>
      <c r="C622" s="370"/>
      <c r="D622" s="370"/>
      <c r="E622" s="370"/>
      <c r="F622" s="370"/>
      <c r="G622" s="370"/>
      <c r="H622" s="370"/>
      <c r="I622" s="370"/>
      <c r="J622" s="370"/>
      <c r="K622" s="370"/>
      <c r="L622" s="370"/>
    </row>
    <row r="623" spans="1:12" ht="15">
      <c r="A623" s="362" t="s">
        <v>561</v>
      </c>
      <c r="B623" s="369">
        <v>0.15086540945492122</v>
      </c>
      <c r="C623" s="369">
        <v>0.15274102079395085</v>
      </c>
      <c r="D623" s="369">
        <v>0.15559655596555966</v>
      </c>
      <c r="E623" s="369">
        <v>0.1587987987987988</v>
      </c>
      <c r="F623" s="369">
        <v>0.16255868544600938</v>
      </c>
      <c r="G623" s="369">
        <v>0.16659012629161882</v>
      </c>
      <c r="H623" s="369">
        <v>0.17075089928057555</v>
      </c>
      <c r="I623" s="369">
        <v>0.17505783849289414</v>
      </c>
      <c r="J623" s="369">
        <v>0.17924324324324326</v>
      </c>
      <c r="K623" s="369">
        <v>0.18414349395032903</v>
      </c>
      <c r="L623" s="369">
        <v>0.18925964546402502</v>
      </c>
    </row>
    <row r="624" spans="1:12" ht="15">
      <c r="A624" s="326"/>
      <c r="B624" s="369"/>
      <c r="C624" s="370"/>
      <c r="D624" s="370"/>
      <c r="E624" s="370"/>
      <c r="F624" s="370"/>
      <c r="G624" s="370"/>
      <c r="H624" s="370"/>
      <c r="I624" s="370"/>
      <c r="J624" s="370"/>
      <c r="K624" s="370"/>
      <c r="L624" s="370"/>
    </row>
    <row r="625" spans="1:12" ht="15">
      <c r="A625" s="362" t="s">
        <v>562</v>
      </c>
      <c r="B625" s="369">
        <v>0.3952511944404228</v>
      </c>
      <c r="C625" s="369">
        <v>0.39793610404297425</v>
      </c>
      <c r="D625" s="369">
        <v>0.3998342083448466</v>
      </c>
      <c r="E625" s="369">
        <v>0.40037848067045145</v>
      </c>
      <c r="F625" s="369">
        <v>0.399735274652548</v>
      </c>
      <c r="G625" s="369">
        <v>0.3978731682012709</v>
      </c>
      <c r="H625" s="369">
        <v>0.3950413223140496</v>
      </c>
      <c r="I625" s="369">
        <v>0.39196606786427146</v>
      </c>
      <c r="J625" s="369">
        <v>0.38880724957139357</v>
      </c>
      <c r="K625" s="369">
        <v>0.3858551840269425</v>
      </c>
      <c r="L625" s="369">
        <v>0.38291587901701324</v>
      </c>
    </row>
    <row r="626" spans="1:12" ht="15">
      <c r="A626" s="326"/>
      <c r="B626" s="369"/>
      <c r="C626" s="370"/>
      <c r="D626" s="370"/>
      <c r="E626" s="370"/>
      <c r="F626" s="370"/>
      <c r="G626" s="370"/>
      <c r="H626" s="370"/>
      <c r="I626" s="370"/>
      <c r="J626" s="370"/>
      <c r="K626" s="370"/>
      <c r="L626" s="370"/>
    </row>
    <row r="627" spans="1:12" ht="15">
      <c r="A627" s="362" t="s">
        <v>563</v>
      </c>
      <c r="B627" s="369">
        <v>0.557105984836264</v>
      </c>
      <c r="C627" s="369">
        <v>0.5543452707468067</v>
      </c>
      <c r="D627" s="369">
        <v>0.5512566641279513</v>
      </c>
      <c r="E627" s="369">
        <v>0.5479594104140434</v>
      </c>
      <c r="F627" s="369">
        <v>0.5443867992506125</v>
      </c>
      <c r="G627" s="369">
        <v>0.541008910404827</v>
      </c>
      <c r="H627" s="369">
        <v>0.5379616963064295</v>
      </c>
      <c r="I627" s="369">
        <v>0.5348635484086208</v>
      </c>
      <c r="J627" s="369">
        <v>0.5319176654507556</v>
      </c>
      <c r="K627" s="369">
        <v>0.5289813577654768</v>
      </c>
      <c r="L627" s="369">
        <v>0.526171826432923</v>
      </c>
    </row>
    <row r="628" spans="1:2" ht="15">
      <c r="A628" s="330" t="s">
        <v>526</v>
      </c>
      <c r="B628" s="378"/>
    </row>
    <row r="629" spans="1:2" ht="15">
      <c r="A629" s="374" t="s">
        <v>564</v>
      </c>
      <c r="B629" s="375"/>
    </row>
    <row r="630" spans="1:2" ht="15">
      <c r="A630" s="374" t="s">
        <v>565</v>
      </c>
      <c r="B630" s="375"/>
    </row>
    <row r="631" spans="1:2" ht="15">
      <c r="A631" s="374" t="s">
        <v>566</v>
      </c>
      <c r="B631" s="375"/>
    </row>
    <row r="632" spans="1:2" ht="15">
      <c r="A632" s="374" t="s">
        <v>567</v>
      </c>
      <c r="B632" s="375"/>
    </row>
    <row r="633" spans="1:2" ht="15">
      <c r="A633" s="376" t="s">
        <v>568</v>
      </c>
      <c r="B633" s="317"/>
    </row>
    <row r="635" ht="15">
      <c r="A635" s="377" t="s">
        <v>39</v>
      </c>
    </row>
    <row r="636" spans="1:12" s="361" customFormat="1" ht="24.75" customHeight="1">
      <c r="A636" s="618" t="s">
        <v>589</v>
      </c>
      <c r="B636" s="615">
        <v>2010</v>
      </c>
      <c r="C636" s="615">
        <v>2011</v>
      </c>
      <c r="D636" s="615">
        <v>2012</v>
      </c>
      <c r="E636" s="615">
        <v>2013</v>
      </c>
      <c r="F636" s="615">
        <v>2014</v>
      </c>
      <c r="G636" s="615">
        <v>2015</v>
      </c>
      <c r="H636" s="615">
        <v>2016</v>
      </c>
      <c r="I636" s="615">
        <v>2017</v>
      </c>
      <c r="J636" s="615">
        <v>2018</v>
      </c>
      <c r="K636" s="615">
        <v>2019</v>
      </c>
      <c r="L636" s="615">
        <v>2020</v>
      </c>
    </row>
    <row r="637" spans="1:12" s="361" customFormat="1" ht="24.75" customHeight="1">
      <c r="A637" s="618" t="s">
        <v>551</v>
      </c>
      <c r="B637" s="615"/>
      <c r="C637" s="615"/>
      <c r="D637" s="615"/>
      <c r="E637" s="615"/>
      <c r="F637" s="615"/>
      <c r="G637" s="615"/>
      <c r="H637" s="615"/>
      <c r="I637" s="615"/>
      <c r="J637" s="615"/>
      <c r="K637" s="615"/>
      <c r="L637" s="615"/>
    </row>
    <row r="638" spans="1:12" ht="15">
      <c r="A638" s="362" t="s">
        <v>552</v>
      </c>
      <c r="B638" s="363"/>
      <c r="C638" s="363"/>
      <c r="D638" s="363"/>
      <c r="E638" s="363"/>
      <c r="F638" s="363"/>
      <c r="G638" s="363"/>
      <c r="H638" s="363"/>
      <c r="I638" s="363"/>
      <c r="J638" s="363"/>
      <c r="K638" s="363"/>
      <c r="L638" s="363"/>
    </row>
    <row r="639" spans="1:12" ht="15">
      <c r="A639" s="364" t="s">
        <v>553</v>
      </c>
      <c r="B639" s="365">
        <v>181287</v>
      </c>
      <c r="C639" s="365">
        <v>186072</v>
      </c>
      <c r="D639" s="365">
        <v>190896</v>
      </c>
      <c r="E639" s="365">
        <v>195759</v>
      </c>
      <c r="F639" s="365">
        <v>200656</v>
      </c>
      <c r="G639" s="365">
        <v>205586</v>
      </c>
      <c r="H639" s="365">
        <v>210532</v>
      </c>
      <c r="I639" s="365">
        <v>215499</v>
      </c>
      <c r="J639" s="365">
        <v>220483</v>
      </c>
      <c r="K639" s="365">
        <v>225481</v>
      </c>
      <c r="L639" s="365">
        <v>230503</v>
      </c>
    </row>
    <row r="640" spans="1:12" ht="15">
      <c r="A640" s="364" t="s">
        <v>0</v>
      </c>
      <c r="B640" s="365">
        <v>95734</v>
      </c>
      <c r="C640" s="365">
        <v>98184</v>
      </c>
      <c r="D640" s="365">
        <v>100657</v>
      </c>
      <c r="E640" s="365">
        <v>103149</v>
      </c>
      <c r="F640" s="365">
        <v>105657</v>
      </c>
      <c r="G640" s="365">
        <v>108187</v>
      </c>
      <c r="H640" s="365">
        <v>110730</v>
      </c>
      <c r="I640" s="365">
        <v>113276</v>
      </c>
      <c r="J640" s="365">
        <v>115834</v>
      </c>
      <c r="K640" s="365">
        <v>118400</v>
      </c>
      <c r="L640" s="365">
        <v>120977</v>
      </c>
    </row>
    <row r="641" spans="1:12" ht="15">
      <c r="A641" s="366" t="s">
        <v>1</v>
      </c>
      <c r="B641" s="365">
        <v>85553</v>
      </c>
      <c r="C641" s="365">
        <v>87888</v>
      </c>
      <c r="D641" s="365">
        <v>90239</v>
      </c>
      <c r="E641" s="365">
        <v>92610</v>
      </c>
      <c r="F641" s="365">
        <v>94999</v>
      </c>
      <c r="G641" s="365">
        <v>97399</v>
      </c>
      <c r="H641" s="365">
        <v>99802</v>
      </c>
      <c r="I641" s="365">
        <v>102223</v>
      </c>
      <c r="J641" s="365">
        <v>104649</v>
      </c>
      <c r="K641" s="365">
        <v>107081</v>
      </c>
      <c r="L641" s="365">
        <v>109526</v>
      </c>
    </row>
    <row r="642" spans="1:12" ht="15">
      <c r="A642" s="362" t="s">
        <v>554</v>
      </c>
      <c r="B642" s="367"/>
      <c r="C642" s="368"/>
      <c r="D642" s="368"/>
      <c r="E642" s="368"/>
      <c r="F642" s="368"/>
      <c r="G642" s="368"/>
      <c r="H642" s="368"/>
      <c r="I642" s="368"/>
      <c r="J642" s="368"/>
      <c r="K642" s="368"/>
      <c r="L642" s="368"/>
    </row>
    <row r="643" spans="1:12" ht="15">
      <c r="A643" s="366" t="s">
        <v>555</v>
      </c>
      <c r="B643" s="369">
        <v>0.37387678101573746</v>
      </c>
      <c r="C643" s="369">
        <v>0.3695021282084354</v>
      </c>
      <c r="D643" s="369">
        <v>0.36488978291844776</v>
      </c>
      <c r="E643" s="369">
        <v>0.36002942393453174</v>
      </c>
      <c r="F643" s="369">
        <v>0.3549706961167371</v>
      </c>
      <c r="G643" s="369">
        <v>0.3497465780743825</v>
      </c>
      <c r="H643" s="369">
        <v>0.344441700074098</v>
      </c>
      <c r="I643" s="369">
        <v>0.33906885878820786</v>
      </c>
      <c r="J643" s="369">
        <v>0.3336674482839947</v>
      </c>
      <c r="K643" s="369">
        <v>0.32830260642803605</v>
      </c>
      <c r="L643" s="369">
        <v>0.32301098033431236</v>
      </c>
    </row>
    <row r="644" spans="1:12" ht="15">
      <c r="A644" s="366" t="s">
        <v>556</v>
      </c>
      <c r="B644" s="369">
        <v>0.5885529574652347</v>
      </c>
      <c r="C644" s="369">
        <v>0.5922384883270991</v>
      </c>
      <c r="D644" s="369">
        <v>0.5960837314558712</v>
      </c>
      <c r="E644" s="369">
        <v>0.6000950147885921</v>
      </c>
      <c r="F644" s="369">
        <v>0.6042081971134678</v>
      </c>
      <c r="G644" s="369">
        <v>0.608392594826496</v>
      </c>
      <c r="H644" s="369">
        <v>0.6125957099158322</v>
      </c>
      <c r="I644" s="369">
        <v>0.6168102868226767</v>
      </c>
      <c r="J644" s="369">
        <v>0.6209412970614514</v>
      </c>
      <c r="K644" s="369">
        <v>0.6249706183669578</v>
      </c>
      <c r="L644" s="369">
        <v>0.6288291258682099</v>
      </c>
    </row>
    <row r="645" spans="1:12" ht="15">
      <c r="A645" s="366" t="s">
        <v>557</v>
      </c>
      <c r="B645" s="369">
        <v>0.03757026151902784</v>
      </c>
      <c r="C645" s="369">
        <v>0.03825938346446537</v>
      </c>
      <c r="D645" s="369">
        <v>0.039026485625681</v>
      </c>
      <c r="E645" s="369">
        <v>0.03987556127687616</v>
      </c>
      <c r="F645" s="369">
        <v>0.04082110676979507</v>
      </c>
      <c r="G645" s="369">
        <v>0.041860827099121534</v>
      </c>
      <c r="H645" s="369">
        <v>0.042962590010069725</v>
      </c>
      <c r="I645" s="369">
        <v>0.0441208543891155</v>
      </c>
      <c r="J645" s="369">
        <v>0.04539125465455387</v>
      </c>
      <c r="K645" s="369">
        <v>0.046726775205006184</v>
      </c>
      <c r="L645" s="369">
        <v>0.04815989379747769</v>
      </c>
    </row>
    <row r="646" spans="1:12" ht="15">
      <c r="A646" s="326"/>
      <c r="B646" s="369"/>
      <c r="C646" s="370"/>
      <c r="D646" s="370"/>
      <c r="E646" s="370"/>
      <c r="F646" s="370"/>
      <c r="G646" s="370"/>
      <c r="H646" s="370"/>
      <c r="I646" s="370"/>
      <c r="J646" s="370"/>
      <c r="K646" s="370"/>
      <c r="L646" s="370"/>
    </row>
    <row r="647" spans="1:12" ht="15">
      <c r="A647" s="362" t="s">
        <v>558</v>
      </c>
      <c r="B647" s="369">
        <v>0.6990824484287281</v>
      </c>
      <c r="C647" s="369">
        <v>0.6885089701358451</v>
      </c>
      <c r="D647" s="369">
        <v>0.6776166622726074</v>
      </c>
      <c r="E647" s="369">
        <v>0.6664027784871546</v>
      </c>
      <c r="F647" s="369">
        <v>0.6550586449792969</v>
      </c>
      <c r="G647" s="369">
        <v>0.643675495894529</v>
      </c>
      <c r="H647" s="369">
        <v>0.6323979809414519</v>
      </c>
      <c r="I647" s="369">
        <v>0.6212440378567882</v>
      </c>
      <c r="J647" s="369">
        <v>0.6104581942486506</v>
      </c>
      <c r="K647" s="369">
        <v>0.6000752205167508</v>
      </c>
      <c r="L647" s="369">
        <v>0.5902571284676468</v>
      </c>
    </row>
    <row r="648" spans="1:12" ht="15">
      <c r="A648" s="326"/>
      <c r="B648" s="369"/>
      <c r="C648" s="370"/>
      <c r="D648" s="370"/>
      <c r="E648" s="370"/>
      <c r="F648" s="370"/>
      <c r="G648" s="370"/>
      <c r="H648" s="370"/>
      <c r="I648" s="370"/>
      <c r="J648" s="370"/>
      <c r="K648" s="370"/>
      <c r="L648" s="370"/>
    </row>
    <row r="649" spans="1:12" ht="15">
      <c r="A649" s="362" t="s">
        <v>559</v>
      </c>
      <c r="B649" s="371">
        <v>20.29263565891473</v>
      </c>
      <c r="C649" s="371">
        <v>20.54786923525978</v>
      </c>
      <c r="D649" s="371">
        <v>20.81080308659617</v>
      </c>
      <c r="E649" s="371">
        <v>21.08433219178082</v>
      </c>
      <c r="F649" s="371">
        <v>21.369243650572145</v>
      </c>
      <c r="G649" s="371">
        <v>21.661941112322793</v>
      </c>
      <c r="H649" s="371">
        <v>21.95929768555467</v>
      </c>
      <c r="I649" s="371">
        <v>22.268638896258956</v>
      </c>
      <c r="J649" s="371">
        <v>22.585533126293996</v>
      </c>
      <c r="K649" s="371">
        <v>22.9078184110971</v>
      </c>
      <c r="L649" s="371">
        <v>23.241834170854272</v>
      </c>
    </row>
    <row r="650" spans="1:12" ht="15">
      <c r="A650" s="326"/>
      <c r="B650" s="369"/>
      <c r="C650" s="363"/>
      <c r="D650" s="363"/>
      <c r="E650" s="363"/>
      <c r="F650" s="363"/>
      <c r="G650" s="363"/>
      <c r="H650" s="363"/>
      <c r="I650" s="363"/>
      <c r="J650" s="363"/>
      <c r="K650" s="363"/>
      <c r="L650" s="363"/>
    </row>
    <row r="651" spans="1:12" ht="15">
      <c r="A651" s="362" t="s">
        <v>560</v>
      </c>
      <c r="B651" s="369">
        <v>1.1190022559115402</v>
      </c>
      <c r="C651" s="369">
        <v>1.1171490988530857</v>
      </c>
      <c r="D651" s="369">
        <v>1.1154489743902305</v>
      </c>
      <c r="E651" s="369">
        <v>1.1137998056365404</v>
      </c>
      <c r="F651" s="369">
        <v>1.1121906546384699</v>
      </c>
      <c r="G651" s="369">
        <v>1.110760890768899</v>
      </c>
      <c r="H651" s="369">
        <v>1.1094968036712691</v>
      </c>
      <c r="I651" s="369">
        <v>1.1081263512125452</v>
      </c>
      <c r="J651" s="369">
        <v>1.1068810977649093</v>
      </c>
      <c r="K651" s="369">
        <v>1.1057050270356086</v>
      </c>
      <c r="L651" s="369">
        <v>1.1045505176852985</v>
      </c>
    </row>
    <row r="652" spans="1:12" ht="15">
      <c r="A652" s="326"/>
      <c r="B652" s="369"/>
      <c r="C652" s="370"/>
      <c r="D652" s="370"/>
      <c r="E652" s="370"/>
      <c r="F652" s="370"/>
      <c r="G652" s="370"/>
      <c r="H652" s="370"/>
      <c r="I652" s="370"/>
      <c r="J652" s="370"/>
      <c r="K652" s="370"/>
      <c r="L652" s="370"/>
    </row>
    <row r="653" spans="1:12" ht="15">
      <c r="A653" s="362" t="s">
        <v>561</v>
      </c>
      <c r="B653" s="369">
        <v>0.10048835184939288</v>
      </c>
      <c r="C653" s="369">
        <v>0.10354306658521686</v>
      </c>
      <c r="D653" s="369">
        <v>0.10695417480188354</v>
      </c>
      <c r="E653" s="369">
        <v>0.11075639552207041</v>
      </c>
      <c r="F653" s="369">
        <v>0.11499852583992025</v>
      </c>
      <c r="G653" s="369">
        <v>0.11968902549267764</v>
      </c>
      <c r="H653" s="369">
        <v>0.12473109382756908</v>
      </c>
      <c r="I653" s="369">
        <v>0.13012358181992364</v>
      </c>
      <c r="J653" s="369">
        <v>0.13603740756850805</v>
      </c>
      <c r="K653" s="369">
        <v>0.14232837111285224</v>
      </c>
      <c r="L653" s="369">
        <v>0.14909676986098985</v>
      </c>
    </row>
    <row r="654" spans="1:12" ht="15">
      <c r="A654" s="326"/>
      <c r="B654" s="369"/>
      <c r="C654" s="370"/>
      <c r="D654" s="370"/>
      <c r="E654" s="370"/>
      <c r="F654" s="370"/>
      <c r="G654" s="370"/>
      <c r="H654" s="370"/>
      <c r="I654" s="370"/>
      <c r="J654" s="370"/>
      <c r="K654" s="370"/>
      <c r="L654" s="370"/>
    </row>
    <row r="655" spans="1:12" ht="15">
      <c r="A655" s="362" t="s">
        <v>562</v>
      </c>
      <c r="B655" s="369">
        <v>0.5446043994011286</v>
      </c>
      <c r="C655" s="369">
        <v>0.5315037929495761</v>
      </c>
      <c r="D655" s="369">
        <v>0.5186490518713918</v>
      </c>
      <c r="E655" s="369">
        <v>0.5059857014067971</v>
      </c>
      <c r="F655" s="369">
        <v>0.4937754271765663</v>
      </c>
      <c r="G655" s="369">
        <v>0.4820074261336704</v>
      </c>
      <c r="H655" s="369">
        <v>0.47062097021799204</v>
      </c>
      <c r="I655" s="369">
        <v>0.4596515445455902</v>
      </c>
      <c r="J655" s="369">
        <v>0.44918252916946416</v>
      </c>
      <c r="K655" s="369">
        <v>0.4391648413763866</v>
      </c>
      <c r="L655" s="369">
        <v>0.4296580564112272</v>
      </c>
    </row>
    <row r="656" spans="1:12" ht="15">
      <c r="A656" s="326"/>
      <c r="B656" s="369"/>
      <c r="C656" s="370"/>
      <c r="D656" s="370"/>
      <c r="E656" s="370"/>
      <c r="F656" s="370"/>
      <c r="G656" s="370"/>
      <c r="H656" s="370"/>
      <c r="I656" s="370"/>
      <c r="J656" s="370"/>
      <c r="K656" s="370"/>
      <c r="L656" s="370"/>
    </row>
    <row r="657" spans="1:12" ht="15">
      <c r="A657" s="362" t="s">
        <v>563</v>
      </c>
      <c r="B657" s="369">
        <v>0.5074632099400371</v>
      </c>
      <c r="C657" s="369">
        <v>0.5099672310212998</v>
      </c>
      <c r="D657" s="369">
        <v>0.5125167610456676</v>
      </c>
      <c r="E657" s="369">
        <v>0.5150307742144477</v>
      </c>
      <c r="F657" s="369">
        <v>0.5174791313592775</v>
      </c>
      <c r="G657" s="369">
        <v>0.5198410661300424</v>
      </c>
      <c r="H657" s="369">
        <v>0.522153864652011</v>
      </c>
      <c r="I657" s="369">
        <v>0.524422096788394</v>
      </c>
      <c r="J657" s="369">
        <v>0.5266079943429942</v>
      </c>
      <c r="K657" s="369">
        <v>0.5286838935011814</v>
      </c>
      <c r="L657" s="369">
        <v>0.530549823786133</v>
      </c>
    </row>
    <row r="658" spans="1:2" ht="15">
      <c r="A658" s="330" t="s">
        <v>526</v>
      </c>
      <c r="B658" s="378"/>
    </row>
    <row r="659" spans="1:2" ht="15">
      <c r="A659" s="374" t="s">
        <v>564</v>
      </c>
      <c r="B659" s="375"/>
    </row>
    <row r="660" spans="1:2" ht="15">
      <c r="A660" s="374" t="s">
        <v>565</v>
      </c>
      <c r="B660" s="375"/>
    </row>
    <row r="661" spans="1:2" ht="15">
      <c r="A661" s="374" t="s">
        <v>566</v>
      </c>
      <c r="B661" s="375"/>
    </row>
    <row r="662" spans="1:2" ht="15">
      <c r="A662" s="374" t="s">
        <v>567</v>
      </c>
      <c r="B662" s="375"/>
    </row>
    <row r="663" spans="1:2" ht="15">
      <c r="A663" s="376" t="s">
        <v>568</v>
      </c>
      <c r="B663" s="317"/>
    </row>
    <row r="665" ht="15">
      <c r="A665" s="377" t="s">
        <v>39</v>
      </c>
    </row>
    <row r="666" spans="1:12" s="361" customFormat="1" ht="27" customHeight="1">
      <c r="A666" s="618" t="s">
        <v>590</v>
      </c>
      <c r="B666" s="615">
        <v>2010</v>
      </c>
      <c r="C666" s="615">
        <v>2011</v>
      </c>
      <c r="D666" s="615">
        <v>2012</v>
      </c>
      <c r="E666" s="615">
        <v>2013</v>
      </c>
      <c r="F666" s="615">
        <v>2014</v>
      </c>
      <c r="G666" s="615">
        <v>2015</v>
      </c>
      <c r="H666" s="615">
        <v>2016</v>
      </c>
      <c r="I666" s="615">
        <v>2017</v>
      </c>
      <c r="J666" s="615">
        <v>2018</v>
      </c>
      <c r="K666" s="615">
        <v>2019</v>
      </c>
      <c r="L666" s="615">
        <v>2020</v>
      </c>
    </row>
    <row r="667" spans="1:12" s="361" customFormat="1" ht="27" customHeight="1">
      <c r="A667" s="618" t="s">
        <v>551</v>
      </c>
      <c r="B667" s="615"/>
      <c r="C667" s="615"/>
      <c r="D667" s="615"/>
      <c r="E667" s="615"/>
      <c r="F667" s="615"/>
      <c r="G667" s="615"/>
      <c r="H667" s="615"/>
      <c r="I667" s="615"/>
      <c r="J667" s="615"/>
      <c r="K667" s="615"/>
      <c r="L667" s="615"/>
    </row>
    <row r="668" spans="1:12" ht="14.25" customHeight="1">
      <c r="A668" s="362" t="s">
        <v>552</v>
      </c>
      <c r="B668" s="363"/>
      <c r="C668" s="363"/>
      <c r="D668" s="363"/>
      <c r="E668" s="363"/>
      <c r="F668" s="363"/>
      <c r="G668" s="363"/>
      <c r="H668" s="363"/>
      <c r="I668" s="363"/>
      <c r="J668" s="363"/>
      <c r="K668" s="363"/>
      <c r="L668" s="363"/>
    </row>
    <row r="669" spans="1:12" ht="14.25" customHeight="1">
      <c r="A669" s="364" t="s">
        <v>553</v>
      </c>
      <c r="B669" s="365">
        <v>137786</v>
      </c>
      <c r="C669" s="365">
        <v>140663</v>
      </c>
      <c r="D669" s="365">
        <v>143421</v>
      </c>
      <c r="E669" s="365">
        <v>146058</v>
      </c>
      <c r="F669" s="365">
        <v>148573</v>
      </c>
      <c r="G669" s="365">
        <v>150977</v>
      </c>
      <c r="H669" s="365">
        <v>153269</v>
      </c>
      <c r="I669" s="365">
        <v>155453</v>
      </c>
      <c r="J669" s="365">
        <v>157520</v>
      </c>
      <c r="K669" s="365">
        <v>159479</v>
      </c>
      <c r="L669" s="365">
        <v>161338</v>
      </c>
    </row>
    <row r="670" spans="1:12" ht="15">
      <c r="A670" s="364" t="s">
        <v>0</v>
      </c>
      <c r="B670" s="365">
        <v>73090</v>
      </c>
      <c r="C670" s="365">
        <v>74611</v>
      </c>
      <c r="D670" s="365">
        <v>76072</v>
      </c>
      <c r="E670" s="365">
        <v>77465</v>
      </c>
      <c r="F670" s="365">
        <v>78800</v>
      </c>
      <c r="G670" s="365">
        <v>80079</v>
      </c>
      <c r="H670" s="365">
        <v>81300</v>
      </c>
      <c r="I670" s="365">
        <v>82471</v>
      </c>
      <c r="J670" s="365">
        <v>83575</v>
      </c>
      <c r="K670" s="365">
        <v>84625</v>
      </c>
      <c r="L670" s="365">
        <v>85620</v>
      </c>
    </row>
    <row r="671" spans="1:12" ht="15">
      <c r="A671" s="366" t="s">
        <v>1</v>
      </c>
      <c r="B671" s="365">
        <v>64696</v>
      </c>
      <c r="C671" s="365">
        <v>66052</v>
      </c>
      <c r="D671" s="365">
        <v>67349</v>
      </c>
      <c r="E671" s="365">
        <v>68593</v>
      </c>
      <c r="F671" s="365">
        <v>69773</v>
      </c>
      <c r="G671" s="365">
        <v>70898</v>
      </c>
      <c r="H671" s="365">
        <v>71969</v>
      </c>
      <c r="I671" s="365">
        <v>72982</v>
      </c>
      <c r="J671" s="365">
        <v>73945</v>
      </c>
      <c r="K671" s="365">
        <v>74854</v>
      </c>
      <c r="L671" s="365">
        <v>75718</v>
      </c>
    </row>
    <row r="672" spans="1:12" ht="15">
      <c r="A672" s="362" t="s">
        <v>554</v>
      </c>
      <c r="B672" s="367"/>
      <c r="C672" s="368"/>
      <c r="D672" s="368"/>
      <c r="E672" s="368"/>
      <c r="F672" s="368"/>
      <c r="G672" s="368"/>
      <c r="H672" s="368"/>
      <c r="I672" s="368"/>
      <c r="J672" s="368"/>
      <c r="K672" s="368"/>
      <c r="L672" s="368"/>
    </row>
    <row r="673" spans="1:12" ht="15">
      <c r="A673" s="366" t="s">
        <v>555</v>
      </c>
      <c r="B673" s="369">
        <v>0.4085828748929499</v>
      </c>
      <c r="C673" s="369">
        <v>0.40795376182791493</v>
      </c>
      <c r="D673" s="369">
        <v>0.40667684648691615</v>
      </c>
      <c r="E673" s="369">
        <v>0.4047570143367703</v>
      </c>
      <c r="F673" s="369">
        <v>0.40228036049618704</v>
      </c>
      <c r="G673" s="369">
        <v>0.39931910158500966</v>
      </c>
      <c r="H673" s="369">
        <v>0.3959182874553889</v>
      </c>
      <c r="I673" s="369">
        <v>0.392092786887355</v>
      </c>
      <c r="J673" s="369">
        <v>0.3877602844083291</v>
      </c>
      <c r="K673" s="369">
        <v>0.3828278331316349</v>
      </c>
      <c r="L673" s="369">
        <v>0.37713371927258305</v>
      </c>
    </row>
    <row r="674" spans="1:12" ht="15">
      <c r="A674" s="366" t="s">
        <v>556</v>
      </c>
      <c r="B674" s="369">
        <v>0.5609641037550985</v>
      </c>
      <c r="C674" s="369">
        <v>0.5610572787442327</v>
      </c>
      <c r="D674" s="369">
        <v>0.5617099309027269</v>
      </c>
      <c r="E674" s="369">
        <v>0.5629475961604294</v>
      </c>
      <c r="F674" s="369">
        <v>0.5646853735200877</v>
      </c>
      <c r="G674" s="369">
        <v>0.5668015658014135</v>
      </c>
      <c r="H674" s="369">
        <v>0.5692540565933099</v>
      </c>
      <c r="I674" s="369">
        <v>0.5720442834811809</v>
      </c>
      <c r="J674" s="369">
        <v>0.5752602844083291</v>
      </c>
      <c r="K674" s="369">
        <v>0.5790104026235429</v>
      </c>
      <c r="L674" s="369">
        <v>0.5834273388786275</v>
      </c>
    </row>
    <row r="675" spans="1:12" ht="15">
      <c r="A675" s="366" t="s">
        <v>557</v>
      </c>
      <c r="B675" s="369">
        <v>0.030453021351951576</v>
      </c>
      <c r="C675" s="369">
        <v>0.030988959427852385</v>
      </c>
      <c r="D675" s="369">
        <v>0.03161322261035692</v>
      </c>
      <c r="E675" s="369">
        <v>0.03229538950280026</v>
      </c>
      <c r="F675" s="369">
        <v>0.03303426598372517</v>
      </c>
      <c r="G675" s="369">
        <v>0.0338793326135769</v>
      </c>
      <c r="H675" s="369">
        <v>0.03482765595130131</v>
      </c>
      <c r="I675" s="369">
        <v>0.035862929631464174</v>
      </c>
      <c r="J675" s="369">
        <v>0.0369794311833418</v>
      </c>
      <c r="K675" s="369">
        <v>0.038161764244822205</v>
      </c>
      <c r="L675" s="369">
        <v>0.039438941848789495</v>
      </c>
    </row>
    <row r="676" spans="1:12" ht="15">
      <c r="A676" s="326"/>
      <c r="B676" s="369"/>
      <c r="C676" s="370"/>
      <c r="D676" s="370"/>
      <c r="E676" s="370"/>
      <c r="F676" s="370"/>
      <c r="G676" s="370"/>
      <c r="H676" s="370"/>
      <c r="I676" s="370"/>
      <c r="J676" s="370"/>
      <c r="K676" s="370"/>
      <c r="L676" s="370"/>
    </row>
    <row r="677" spans="1:12" ht="15">
      <c r="A677" s="362" t="s">
        <v>558</v>
      </c>
      <c r="B677" s="369">
        <v>0.7826452589497108</v>
      </c>
      <c r="C677" s="369">
        <v>0.7823492143943234</v>
      </c>
      <c r="D677" s="369">
        <v>0.7802782984322439</v>
      </c>
      <c r="E677" s="369">
        <v>0.7763642776352115</v>
      </c>
      <c r="F677" s="369">
        <v>0.7708976483068525</v>
      </c>
      <c r="G677" s="369">
        <v>0.7642858812256059</v>
      </c>
      <c r="H677" s="369">
        <v>0.7566848903712363</v>
      </c>
      <c r="I677" s="369">
        <v>0.7481164113982413</v>
      </c>
      <c r="J677" s="369">
        <v>0.7383435413562875</v>
      </c>
      <c r="K677" s="369">
        <v>0.7270846870262075</v>
      </c>
      <c r="L677" s="369">
        <v>0.7140094976043515</v>
      </c>
    </row>
    <row r="678" spans="1:12" ht="15">
      <c r="A678" s="326"/>
      <c r="B678" s="369"/>
      <c r="C678" s="370"/>
      <c r="D678" s="370"/>
      <c r="E678" s="370"/>
      <c r="F678" s="370"/>
      <c r="G678" s="370"/>
      <c r="H678" s="370"/>
      <c r="I678" s="370"/>
      <c r="J678" s="370"/>
      <c r="K678" s="370"/>
      <c r="L678" s="370"/>
    </row>
    <row r="679" spans="1:12" ht="15">
      <c r="A679" s="362" t="s">
        <v>559</v>
      </c>
      <c r="B679" s="371">
        <v>18.507604562737644</v>
      </c>
      <c r="C679" s="371">
        <v>18.586135247449942</v>
      </c>
      <c r="D679" s="371">
        <v>18.68445692883895</v>
      </c>
      <c r="E679" s="371">
        <v>18.803856136447905</v>
      </c>
      <c r="F679" s="371">
        <v>18.943468715697037</v>
      </c>
      <c r="G679" s="371">
        <v>19.108072916666668</v>
      </c>
      <c r="H679" s="371">
        <v>19.298608568290003</v>
      </c>
      <c r="I679" s="371">
        <v>19.512234616768623</v>
      </c>
      <c r="J679" s="371">
        <v>19.745936395759717</v>
      </c>
      <c r="K679" s="371">
        <v>19.998434782608697</v>
      </c>
      <c r="L679" s="371">
        <v>20.275679491704906</v>
      </c>
    </row>
    <row r="680" spans="1:12" ht="15">
      <c r="A680" s="326"/>
      <c r="B680" s="369"/>
      <c r="C680" s="363"/>
      <c r="D680" s="363"/>
      <c r="E680" s="363"/>
      <c r="F680" s="363"/>
      <c r="G680" s="363"/>
      <c r="H680" s="363"/>
      <c r="I680" s="363"/>
      <c r="J680" s="363"/>
      <c r="K680" s="363"/>
      <c r="L680" s="363"/>
    </row>
    <row r="681" spans="1:12" ht="15">
      <c r="A681" s="362" t="s">
        <v>560</v>
      </c>
      <c r="B681" s="369">
        <v>1.1297452701867194</v>
      </c>
      <c r="C681" s="369">
        <v>1.1295797250651003</v>
      </c>
      <c r="D681" s="369">
        <v>1.1295193692556682</v>
      </c>
      <c r="E681" s="369">
        <v>1.1293426442931493</v>
      </c>
      <c r="F681" s="369">
        <v>1.1293766929901252</v>
      </c>
      <c r="G681" s="369">
        <v>1.1294958955118621</v>
      </c>
      <c r="H681" s="369">
        <v>1.129653045061068</v>
      </c>
      <c r="I681" s="369">
        <v>1.1300183606916774</v>
      </c>
      <c r="J681" s="369">
        <v>1.1302319291365204</v>
      </c>
      <c r="K681" s="369">
        <v>1.13053410639378</v>
      </c>
      <c r="L681" s="369">
        <v>1.1307747167120104</v>
      </c>
    </row>
    <row r="682" spans="1:12" ht="15">
      <c r="A682" s="326"/>
      <c r="B682" s="369"/>
      <c r="C682" s="370"/>
      <c r="D682" s="370"/>
      <c r="E682" s="370"/>
      <c r="F682" s="370"/>
      <c r="G682" s="370"/>
      <c r="H682" s="370"/>
      <c r="I682" s="370"/>
      <c r="J682" s="370"/>
      <c r="K682" s="370"/>
      <c r="L682" s="370"/>
    </row>
    <row r="683" spans="1:12" ht="15">
      <c r="A683" s="362" t="s">
        <v>561</v>
      </c>
      <c r="B683" s="369">
        <v>0.07453327886033004</v>
      </c>
      <c r="C683" s="369">
        <v>0.07596194061062317</v>
      </c>
      <c r="D683" s="369">
        <v>0.07773548674690532</v>
      </c>
      <c r="E683" s="369">
        <v>0.07978957339558172</v>
      </c>
      <c r="F683" s="369">
        <v>0.0821175210815152</v>
      </c>
      <c r="G683" s="369">
        <v>0.08484275477707007</v>
      </c>
      <c r="H683" s="369">
        <v>0.08796677762763258</v>
      </c>
      <c r="I683" s="369">
        <v>0.0914654154088463</v>
      </c>
      <c r="J683" s="369">
        <v>0.09536673215455141</v>
      </c>
      <c r="K683" s="369">
        <v>0.09968388121795817</v>
      </c>
      <c r="L683" s="369">
        <v>0.10457548565230254</v>
      </c>
    </row>
    <row r="684" spans="1:12" ht="15">
      <c r="A684" s="326"/>
      <c r="B684" s="369"/>
      <c r="C684" s="370"/>
      <c r="D684" s="370"/>
      <c r="E684" s="370"/>
      <c r="F684" s="370"/>
      <c r="G684" s="370"/>
      <c r="H684" s="370"/>
      <c r="I684" s="370"/>
      <c r="J684" s="370"/>
      <c r="K684" s="370"/>
      <c r="L684" s="370"/>
    </row>
    <row r="685" spans="1:12" ht="15">
      <c r="A685" s="362" t="s">
        <v>562</v>
      </c>
      <c r="B685" s="369">
        <v>0.6978205128205128</v>
      </c>
      <c r="C685" s="369">
        <v>0.6973299367864892</v>
      </c>
      <c r="D685" s="369">
        <v>0.6898595462262694</v>
      </c>
      <c r="E685" s="369">
        <v>0.6753955264593563</v>
      </c>
      <c r="F685" s="369">
        <v>0.6539560635827827</v>
      </c>
      <c r="G685" s="369">
        <v>0.6298701298701299</v>
      </c>
      <c r="H685" s="369">
        <v>0.6072404175173247</v>
      </c>
      <c r="I685" s="369">
        <v>0.5860957121846363</v>
      </c>
      <c r="J685" s="369">
        <v>0.56602565886511</v>
      </c>
      <c r="K685" s="369">
        <v>0.5469408993810593</v>
      </c>
      <c r="L685" s="369">
        <v>0.5286256971199181</v>
      </c>
    </row>
    <row r="686" spans="1:12" ht="15">
      <c r="A686" s="326"/>
      <c r="B686" s="369"/>
      <c r="C686" s="370"/>
      <c r="D686" s="370"/>
      <c r="E686" s="370"/>
      <c r="F686" s="370"/>
      <c r="G686" s="370"/>
      <c r="H686" s="370"/>
      <c r="I686" s="370"/>
      <c r="J686" s="370"/>
      <c r="K686" s="370"/>
      <c r="L686" s="370"/>
    </row>
    <row r="687" spans="1:12" ht="15">
      <c r="A687" s="362" t="s">
        <v>563</v>
      </c>
      <c r="B687" s="369">
        <v>0.48225547174477557</v>
      </c>
      <c r="C687" s="369">
        <v>0.48139344758674985</v>
      </c>
      <c r="D687" s="369">
        <v>0.4810019450919836</v>
      </c>
      <c r="E687" s="369">
        <v>0.4810111818990276</v>
      </c>
      <c r="F687" s="369">
        <v>0.4814756424404856</v>
      </c>
      <c r="G687" s="369">
        <v>0.48221388473581767</v>
      </c>
      <c r="H687" s="369">
        <v>0.48322194278091957</v>
      </c>
      <c r="I687" s="369">
        <v>0.48444822010906796</v>
      </c>
      <c r="J687" s="369">
        <v>0.4859422543782541</v>
      </c>
      <c r="K687" s="369">
        <v>0.4878029230234857</v>
      </c>
      <c r="L687" s="369">
        <v>0.4902004807311339</v>
      </c>
    </row>
    <row r="688" spans="1:2" ht="15">
      <c r="A688" s="330" t="s">
        <v>526</v>
      </c>
      <c r="B688" s="378"/>
    </row>
    <row r="689" spans="1:2" ht="15">
      <c r="A689" s="374" t="s">
        <v>564</v>
      </c>
      <c r="B689" s="375"/>
    </row>
    <row r="690" spans="1:2" ht="15">
      <c r="A690" s="374" t="s">
        <v>565</v>
      </c>
      <c r="B690" s="375"/>
    </row>
    <row r="691" spans="1:2" ht="15">
      <c r="A691" s="374" t="s">
        <v>566</v>
      </c>
      <c r="B691" s="375"/>
    </row>
    <row r="692" spans="1:2" ht="15">
      <c r="A692" s="374" t="s">
        <v>567</v>
      </c>
      <c r="B692" s="375"/>
    </row>
    <row r="693" spans="1:2" ht="15">
      <c r="A693" s="376" t="s">
        <v>568</v>
      </c>
      <c r="B693" s="317"/>
    </row>
    <row r="695" ht="15">
      <c r="A695" s="377" t="s">
        <v>39</v>
      </c>
    </row>
    <row r="696" spans="1:12" s="361" customFormat="1" ht="31.5" customHeight="1">
      <c r="A696" s="618" t="s">
        <v>591</v>
      </c>
      <c r="B696" s="615">
        <v>2010</v>
      </c>
      <c r="C696" s="615">
        <v>2011</v>
      </c>
      <c r="D696" s="615">
        <v>2012</v>
      </c>
      <c r="E696" s="615">
        <v>2013</v>
      </c>
      <c r="F696" s="615">
        <v>2014</v>
      </c>
      <c r="G696" s="615">
        <v>2015</v>
      </c>
      <c r="H696" s="615">
        <v>2016</v>
      </c>
      <c r="I696" s="615">
        <v>2017</v>
      </c>
      <c r="J696" s="615">
        <v>2018</v>
      </c>
      <c r="K696" s="615">
        <v>2019</v>
      </c>
      <c r="L696" s="615">
        <v>2020</v>
      </c>
    </row>
    <row r="697" spans="1:12" s="361" customFormat="1" ht="31.5" customHeight="1">
      <c r="A697" s="618" t="s">
        <v>551</v>
      </c>
      <c r="B697" s="615"/>
      <c r="C697" s="615"/>
      <c r="D697" s="615"/>
      <c r="E697" s="615"/>
      <c r="F697" s="615"/>
      <c r="G697" s="615"/>
      <c r="H697" s="615"/>
      <c r="I697" s="615"/>
      <c r="J697" s="615"/>
      <c r="K697" s="615"/>
      <c r="L697" s="615"/>
    </row>
    <row r="698" spans="1:12" ht="15">
      <c r="A698" s="362" t="s">
        <v>552</v>
      </c>
      <c r="B698" s="363"/>
      <c r="C698" s="363"/>
      <c r="D698" s="363"/>
      <c r="E698" s="363"/>
      <c r="F698" s="363"/>
      <c r="G698" s="363"/>
      <c r="H698" s="363"/>
      <c r="I698" s="363"/>
      <c r="J698" s="363"/>
      <c r="K698" s="363"/>
      <c r="L698" s="363"/>
    </row>
    <row r="699" spans="1:12" ht="15">
      <c r="A699" s="364" t="s">
        <v>553</v>
      </c>
      <c r="B699" s="365">
        <v>423682</v>
      </c>
      <c r="C699" s="365">
        <v>432416</v>
      </c>
      <c r="D699" s="365">
        <v>441196</v>
      </c>
      <c r="E699" s="365">
        <v>449991</v>
      </c>
      <c r="F699" s="365">
        <v>458785</v>
      </c>
      <c r="G699" s="365">
        <v>467569</v>
      </c>
      <c r="H699" s="365">
        <v>476344</v>
      </c>
      <c r="I699" s="365">
        <v>485090</v>
      </c>
      <c r="J699" s="365">
        <v>493820</v>
      </c>
      <c r="K699" s="365">
        <v>502503</v>
      </c>
      <c r="L699" s="365">
        <v>511151</v>
      </c>
    </row>
    <row r="700" spans="1:12" ht="15">
      <c r="A700" s="364" t="s">
        <v>0</v>
      </c>
      <c r="B700" s="379">
        <v>211135.19464491878</v>
      </c>
      <c r="C700" s="379">
        <v>215409.00599903415</v>
      </c>
      <c r="D700" s="379">
        <v>219715.96529522972</v>
      </c>
      <c r="E700" s="379">
        <v>224030.4683188484</v>
      </c>
      <c r="F700" s="379">
        <v>228342.675561849</v>
      </c>
      <c r="G700" s="379">
        <v>232647.82242569045</v>
      </c>
      <c r="H700" s="379">
        <v>236945.12303530017</v>
      </c>
      <c r="I700" s="379">
        <v>241226.99343910185</v>
      </c>
      <c r="J700" s="379">
        <v>245501.93444944307</v>
      </c>
      <c r="K700" s="379">
        <v>249752.3841187147</v>
      </c>
      <c r="L700" s="379">
        <v>253978.2227899167</v>
      </c>
    </row>
    <row r="701" spans="1:12" ht="15">
      <c r="A701" s="366" t="s">
        <v>1</v>
      </c>
      <c r="B701" s="379">
        <v>212546.80535508122</v>
      </c>
      <c r="C701" s="379">
        <v>217006.99400096582</v>
      </c>
      <c r="D701" s="379">
        <v>221479.03470477028</v>
      </c>
      <c r="E701" s="379">
        <v>225958.53168115157</v>
      </c>
      <c r="F701" s="379">
        <v>230442.324438151</v>
      </c>
      <c r="G701" s="379">
        <v>234921.17757430955</v>
      </c>
      <c r="H701" s="379">
        <v>239399.87696469983</v>
      </c>
      <c r="I701" s="379">
        <v>243863.00656089815</v>
      </c>
      <c r="J701" s="379">
        <v>248319.0655505569</v>
      </c>
      <c r="K701" s="379">
        <v>252751.61588128534</v>
      </c>
      <c r="L701" s="379">
        <v>257172.77721008327</v>
      </c>
    </row>
    <row r="702" spans="1:12" ht="15">
      <c r="A702" s="362" t="s">
        <v>554</v>
      </c>
      <c r="B702" s="380"/>
      <c r="C702" s="381"/>
      <c r="D702" s="381"/>
      <c r="E702" s="381"/>
      <c r="F702" s="381"/>
      <c r="G702" s="381"/>
      <c r="H702" s="381"/>
      <c r="I702" s="381"/>
      <c r="J702" s="381"/>
      <c r="K702" s="381"/>
      <c r="L702" s="381"/>
    </row>
    <row r="703" spans="1:12" ht="15">
      <c r="A703" s="366" t="s">
        <v>555</v>
      </c>
      <c r="B703" s="382">
        <v>0.3488605032447849</v>
      </c>
      <c r="C703" s="382">
        <v>0.34444476007737024</v>
      </c>
      <c r="D703" s="382">
        <v>0.33986024958684796</v>
      </c>
      <c r="E703" s="382">
        <v>0.3351188275778228</v>
      </c>
      <c r="F703" s="382">
        <v>0.33022391237174853</v>
      </c>
      <c r="G703" s="382">
        <v>0.3251861169523364</v>
      </c>
      <c r="H703" s="382">
        <v>0.32002295565810124</v>
      </c>
      <c r="I703" s="382">
        <v>0.31477823336376537</v>
      </c>
      <c r="J703" s="382">
        <v>0.3094821901225869</v>
      </c>
      <c r="K703" s="382">
        <v>0.30420862048307723</v>
      </c>
      <c r="L703" s="382">
        <v>0.2990034454184657</v>
      </c>
    </row>
    <row r="704" spans="1:12" ht="15">
      <c r="A704" s="366" t="s">
        <v>556</v>
      </c>
      <c r="B704" s="382">
        <v>0.6000901475573175</v>
      </c>
      <c r="C704" s="382">
        <v>0.6039036332506088</v>
      </c>
      <c r="D704" s="382">
        <v>0.6076991797698497</v>
      </c>
      <c r="E704" s="382">
        <v>0.6114949772119991</v>
      </c>
      <c r="F704" s="382">
        <v>0.6153076939921024</v>
      </c>
      <c r="G704" s="382">
        <v>0.6191542330119798</v>
      </c>
      <c r="H704" s="382">
        <v>0.6229884518985266</v>
      </c>
      <c r="I704" s="382">
        <v>0.6267830902221231</v>
      </c>
      <c r="J704" s="382">
        <v>0.6304823075602771</v>
      </c>
      <c r="K704" s="382">
        <v>0.6340576976840162</v>
      </c>
      <c r="L704" s="382">
        <v>0.6374329451785948</v>
      </c>
    </row>
    <row r="705" spans="1:12" ht="15">
      <c r="A705" s="366" t="s">
        <v>557</v>
      </c>
      <c r="B705" s="382">
        <v>0.05104934919789761</v>
      </c>
      <c r="C705" s="382">
        <v>0.05165160667202095</v>
      </c>
      <c r="D705" s="382">
        <v>0.05244057064330238</v>
      </c>
      <c r="E705" s="382">
        <v>0.05338619521017806</v>
      </c>
      <c r="F705" s="382">
        <v>0.05446839363614909</v>
      </c>
      <c r="G705" s="382">
        <v>0.05565965003568385</v>
      </c>
      <c r="H705" s="382">
        <v>0.05698859244337214</v>
      </c>
      <c r="I705" s="382">
        <v>0.058438676414111566</v>
      </c>
      <c r="J705" s="382">
        <v>0.06003550231713597</v>
      </c>
      <c r="K705" s="382">
        <v>0.06173368183290658</v>
      </c>
      <c r="L705" s="382">
        <v>0.06356360940293951</v>
      </c>
    </row>
    <row r="706" spans="1:12" ht="15">
      <c r="A706" s="326"/>
      <c r="B706" s="382"/>
      <c r="C706" s="383"/>
      <c r="D706" s="383"/>
      <c r="E706" s="383"/>
      <c r="F706" s="383"/>
      <c r="G706" s="383"/>
      <c r="H706" s="383"/>
      <c r="I706" s="383"/>
      <c r="J706" s="383"/>
      <c r="K706" s="383"/>
      <c r="L706" s="383"/>
    </row>
    <row r="707" spans="1:12" ht="15">
      <c r="A707" s="362" t="s">
        <v>558</v>
      </c>
      <c r="B707" s="382">
        <v>0.6664162944026425</v>
      </c>
      <c r="C707" s="382">
        <v>0.6558933328771985</v>
      </c>
      <c r="D707" s="382">
        <v>0.645551011569119</v>
      </c>
      <c r="E707" s="382">
        <v>0.6353364087458565</v>
      </c>
      <c r="F707" s="382">
        <v>0.6252031459447918</v>
      </c>
      <c r="G707" s="382">
        <v>0.6151064576193431</v>
      </c>
      <c r="H707" s="382">
        <v>0.6051661904045721</v>
      </c>
      <c r="I707" s="382">
        <v>0.5954482748499391</v>
      </c>
      <c r="J707" s="382">
        <v>0.5860873303005337</v>
      </c>
      <c r="K707" s="382">
        <v>0.5771435370197994</v>
      </c>
      <c r="L707" s="382">
        <v>0.5687924628994848</v>
      </c>
    </row>
    <row r="708" spans="1:12" ht="15">
      <c r="A708" s="326"/>
      <c r="B708" s="382"/>
      <c r="C708" s="383"/>
      <c r="D708" s="383"/>
      <c r="E708" s="383"/>
      <c r="F708" s="383"/>
      <c r="G708" s="383"/>
      <c r="H708" s="383"/>
      <c r="I708" s="383"/>
      <c r="J708" s="383"/>
      <c r="K708" s="383"/>
      <c r="L708" s="383"/>
    </row>
    <row r="709" spans="1:12" ht="15">
      <c r="A709" s="362" t="s">
        <v>559</v>
      </c>
      <c r="B709" s="384">
        <v>21.75251421075645</v>
      </c>
      <c r="C709" s="384">
        <v>22.03244945795488</v>
      </c>
      <c r="D709" s="384">
        <v>22.323393501805054</v>
      </c>
      <c r="E709" s="384">
        <v>22.62</v>
      </c>
      <c r="F709" s="384">
        <v>22.92100098135427</v>
      </c>
      <c r="G709" s="384">
        <v>23.225724137931035</v>
      </c>
      <c r="H709" s="384">
        <v>23.54639889196676</v>
      </c>
      <c r="I709" s="384">
        <v>23.86682561307902</v>
      </c>
      <c r="J709" s="384">
        <v>24.195901639344264</v>
      </c>
      <c r="K709" s="384">
        <v>24.53175775480059</v>
      </c>
      <c r="L709" s="384">
        <v>24.871984179301254</v>
      </c>
    </row>
    <row r="710" spans="1:12" ht="15">
      <c r="A710" s="326"/>
      <c r="B710" s="382"/>
      <c r="C710" s="385"/>
      <c r="D710" s="385"/>
      <c r="E710" s="385"/>
      <c r="F710" s="385"/>
      <c r="G710" s="385"/>
      <c r="H710" s="385"/>
      <c r="I710" s="385"/>
      <c r="J710" s="385"/>
      <c r="K710" s="385"/>
      <c r="L710" s="385"/>
    </row>
    <row r="711" spans="1:12" ht="15">
      <c r="A711" s="362" t="s">
        <v>560</v>
      </c>
      <c r="B711" s="382">
        <v>0.9933585889103147</v>
      </c>
      <c r="C711" s="382">
        <v>0.992636237328256</v>
      </c>
      <c r="D711" s="382">
        <v>0.992039565226159</v>
      </c>
      <c r="E711" s="382">
        <v>0.9914671805133526</v>
      </c>
      <c r="F711" s="382">
        <v>0.99088861440093</v>
      </c>
      <c r="G711" s="382">
        <v>0.9903229024641681</v>
      </c>
      <c r="H711" s="382">
        <v>0.9897462189182261</v>
      </c>
      <c r="I711" s="382">
        <v>0.9891905986112001</v>
      </c>
      <c r="J711" s="382">
        <v>0.9886551961088131</v>
      </c>
      <c r="K711" s="382">
        <v>0.9881336791770332</v>
      </c>
      <c r="L711" s="382">
        <v>0.9875781781616917</v>
      </c>
    </row>
    <row r="712" spans="1:12" ht="15">
      <c r="A712" s="326"/>
      <c r="B712" s="382"/>
      <c r="C712" s="383"/>
      <c r="D712" s="383"/>
      <c r="E712" s="383"/>
      <c r="F712" s="383"/>
      <c r="G712" s="383"/>
      <c r="H712" s="383"/>
      <c r="I712" s="383"/>
      <c r="J712" s="383"/>
      <c r="K712" s="383"/>
      <c r="L712" s="383"/>
    </row>
    <row r="713" spans="1:12" ht="15">
      <c r="A713" s="362" t="s">
        <v>561</v>
      </c>
      <c r="B713" s="382">
        <v>0.14633169625991688</v>
      </c>
      <c r="C713" s="382">
        <v>0.14995614002204244</v>
      </c>
      <c r="D713" s="382">
        <v>0.15430039466825526</v>
      </c>
      <c r="E713" s="382">
        <v>0.1593052697040141</v>
      </c>
      <c r="F713" s="382">
        <v>0.1649438202247191</v>
      </c>
      <c r="G713" s="382">
        <v>0.1711624424724198</v>
      </c>
      <c r="H713" s="382">
        <v>0.1780765768073722</v>
      </c>
      <c r="I713" s="382">
        <v>0.18565030939283028</v>
      </c>
      <c r="J713" s="382">
        <v>0.19398693764366767</v>
      </c>
      <c r="K713" s="382">
        <v>0.20293205937055542</v>
      </c>
      <c r="L713" s="382">
        <v>0.2125848727728874</v>
      </c>
    </row>
    <row r="714" spans="1:12" ht="15">
      <c r="A714" s="326"/>
      <c r="B714" s="382"/>
      <c r="C714" s="383"/>
      <c r="D714" s="383"/>
      <c r="E714" s="383"/>
      <c r="F714" s="383"/>
      <c r="G714" s="383"/>
      <c r="H714" s="383"/>
      <c r="I714" s="383"/>
      <c r="J714" s="383"/>
      <c r="K714" s="383"/>
      <c r="L714" s="383"/>
    </row>
    <row r="715" spans="1:12" ht="15">
      <c r="A715" s="362" t="s">
        <v>562</v>
      </c>
      <c r="B715" s="382">
        <v>0.46423261694058154</v>
      </c>
      <c r="C715" s="382">
        <v>0.4518460733294493</v>
      </c>
      <c r="D715" s="382">
        <v>0.44036352059274697</v>
      </c>
      <c r="E715" s="382">
        <v>0.4298769274296223</v>
      </c>
      <c r="F715" s="382">
        <v>0.42058660763696737</v>
      </c>
      <c r="G715" s="382">
        <v>0.41218460094574594</v>
      </c>
      <c r="H715" s="382">
        <v>0.4041940498904671</v>
      </c>
      <c r="I715" s="382">
        <v>0.3963826032800498</v>
      </c>
      <c r="J715" s="382">
        <v>0.38885452064778014</v>
      </c>
      <c r="K715" s="382">
        <v>0.3816478094003888</v>
      </c>
      <c r="L715" s="382">
        <v>0.3747514748541443</v>
      </c>
    </row>
    <row r="716" spans="1:12" ht="15">
      <c r="A716" s="326"/>
      <c r="B716" s="382"/>
      <c r="C716" s="383"/>
      <c r="D716" s="383"/>
      <c r="E716" s="383"/>
      <c r="F716" s="383"/>
      <c r="G716" s="383"/>
      <c r="H716" s="383"/>
      <c r="I716" s="383"/>
      <c r="J716" s="383"/>
      <c r="K716" s="383"/>
      <c r="L716" s="383"/>
    </row>
    <row r="717" spans="1:12" ht="15">
      <c r="A717" s="362" t="s">
        <v>563</v>
      </c>
      <c r="B717" s="382">
        <v>0.5195170264973387</v>
      </c>
      <c r="C717" s="382">
        <v>0.5211187155868883</v>
      </c>
      <c r="D717" s="382">
        <v>0.5225604468732985</v>
      </c>
      <c r="E717" s="382">
        <v>0.523901282146298</v>
      </c>
      <c r="F717" s="382">
        <v>0.5251761970500618</v>
      </c>
      <c r="G717" s="382">
        <v>0.5264303054200298</v>
      </c>
      <c r="H717" s="382">
        <v>0.5276409312297546</v>
      </c>
      <c r="I717" s="382">
        <v>0.5288418433162859</v>
      </c>
      <c r="J717" s="382">
        <v>0.5299766007805728</v>
      </c>
      <c r="K717" s="382">
        <v>0.531020062463607</v>
      </c>
      <c r="L717" s="382">
        <v>0.5319105594154029</v>
      </c>
    </row>
    <row r="718" spans="1:2" ht="15">
      <c r="A718" s="330" t="s">
        <v>526</v>
      </c>
      <c r="B718" s="378"/>
    </row>
    <row r="719" spans="1:2" ht="15">
      <c r="A719" s="374" t="s">
        <v>564</v>
      </c>
      <c r="B719" s="375"/>
    </row>
    <row r="720" spans="1:2" ht="15">
      <c r="A720" s="374" t="s">
        <v>565</v>
      </c>
      <c r="B720" s="375"/>
    </row>
    <row r="721" spans="1:2" ht="15">
      <c r="A721" s="374" t="s">
        <v>566</v>
      </c>
      <c r="B721" s="375"/>
    </row>
    <row r="722" spans="1:2" ht="15">
      <c r="A722" s="374" t="s">
        <v>567</v>
      </c>
      <c r="B722" s="375"/>
    </row>
    <row r="723" spans="1:2" ht="15">
      <c r="A723" s="376" t="s">
        <v>568</v>
      </c>
      <c r="B723" s="317"/>
    </row>
    <row r="725" ht="15">
      <c r="A725" s="377" t="s">
        <v>39</v>
      </c>
    </row>
    <row r="726" spans="1:12" s="361" customFormat="1" ht="24.75" customHeight="1">
      <c r="A726" s="618" t="s">
        <v>592</v>
      </c>
      <c r="B726" s="615">
        <v>2010</v>
      </c>
      <c r="C726" s="615">
        <v>2011</v>
      </c>
      <c r="D726" s="615">
        <v>2012</v>
      </c>
      <c r="E726" s="615">
        <v>2013</v>
      </c>
      <c r="F726" s="615">
        <v>2014</v>
      </c>
      <c r="G726" s="615">
        <v>2015</v>
      </c>
      <c r="H726" s="615">
        <v>2016</v>
      </c>
      <c r="I726" s="615">
        <v>2017</v>
      </c>
      <c r="J726" s="615">
        <v>2018</v>
      </c>
      <c r="K726" s="615">
        <v>2019</v>
      </c>
      <c r="L726" s="615">
        <v>2020</v>
      </c>
    </row>
    <row r="727" spans="1:12" s="361" customFormat="1" ht="24.75" customHeight="1">
      <c r="A727" s="618" t="s">
        <v>551</v>
      </c>
      <c r="B727" s="615"/>
      <c r="C727" s="615"/>
      <c r="D727" s="615"/>
      <c r="E727" s="615"/>
      <c r="F727" s="615"/>
      <c r="G727" s="615"/>
      <c r="H727" s="615"/>
      <c r="I727" s="615"/>
      <c r="J727" s="615"/>
      <c r="K727" s="615"/>
      <c r="L727" s="615"/>
    </row>
    <row r="728" spans="1:12" ht="15">
      <c r="A728" s="362" t="s">
        <v>552</v>
      </c>
      <c r="B728" s="363"/>
      <c r="C728" s="363"/>
      <c r="D728" s="363"/>
      <c r="E728" s="363"/>
      <c r="F728" s="363"/>
      <c r="G728" s="363"/>
      <c r="H728" s="363"/>
      <c r="I728" s="363"/>
      <c r="J728" s="363"/>
      <c r="K728" s="363"/>
      <c r="L728" s="363"/>
    </row>
    <row r="729" spans="1:12" ht="15">
      <c r="A729" s="364" t="s">
        <v>553</v>
      </c>
      <c r="B729" s="365">
        <v>318247</v>
      </c>
      <c r="C729" s="365">
        <v>326215</v>
      </c>
      <c r="D729" s="365">
        <v>334276</v>
      </c>
      <c r="E729" s="365">
        <v>342408</v>
      </c>
      <c r="F729" s="365">
        <v>350624</v>
      </c>
      <c r="G729" s="365">
        <v>358896</v>
      </c>
      <c r="H729" s="365">
        <v>367235</v>
      </c>
      <c r="I729" s="365">
        <v>375646</v>
      </c>
      <c r="J729" s="365">
        <v>384102</v>
      </c>
      <c r="K729" s="365">
        <v>392611</v>
      </c>
      <c r="L729" s="365">
        <v>401178</v>
      </c>
    </row>
    <row r="730" spans="1:12" ht="15">
      <c r="A730" s="364" t="s">
        <v>0</v>
      </c>
      <c r="B730" s="365">
        <v>161813</v>
      </c>
      <c r="C730" s="365">
        <v>165861</v>
      </c>
      <c r="D730" s="365">
        <v>169967</v>
      </c>
      <c r="E730" s="365">
        <v>174110</v>
      </c>
      <c r="F730" s="365">
        <v>178304</v>
      </c>
      <c r="G730" s="365">
        <v>182522</v>
      </c>
      <c r="H730" s="365">
        <v>186777</v>
      </c>
      <c r="I730" s="365">
        <v>191073</v>
      </c>
      <c r="J730" s="365">
        <v>195386</v>
      </c>
      <c r="K730" s="365">
        <v>199727</v>
      </c>
      <c r="L730" s="365">
        <v>204096</v>
      </c>
    </row>
    <row r="731" spans="1:12" ht="15">
      <c r="A731" s="366" t="s">
        <v>1</v>
      </c>
      <c r="B731" s="365">
        <v>156434</v>
      </c>
      <c r="C731" s="365">
        <v>160354</v>
      </c>
      <c r="D731" s="365">
        <v>164309</v>
      </c>
      <c r="E731" s="365">
        <v>168298</v>
      </c>
      <c r="F731" s="365">
        <v>172320</v>
      </c>
      <c r="G731" s="365">
        <v>176374</v>
      </c>
      <c r="H731" s="365">
        <v>180458</v>
      </c>
      <c r="I731" s="365">
        <v>184573</v>
      </c>
      <c r="J731" s="365">
        <v>188716</v>
      </c>
      <c r="K731" s="365">
        <v>192884</v>
      </c>
      <c r="L731" s="365">
        <v>197082</v>
      </c>
    </row>
    <row r="732" spans="1:12" ht="15">
      <c r="A732" s="362" t="s">
        <v>554</v>
      </c>
      <c r="B732" s="367"/>
      <c r="C732" s="368"/>
      <c r="D732" s="368"/>
      <c r="E732" s="368"/>
      <c r="F732" s="368"/>
      <c r="G732" s="368"/>
      <c r="H732" s="368"/>
      <c r="I732" s="368"/>
      <c r="J732" s="368"/>
      <c r="K732" s="368"/>
      <c r="L732" s="368"/>
    </row>
    <row r="733" spans="1:12" ht="15">
      <c r="A733" s="366" t="s">
        <v>555</v>
      </c>
      <c r="B733" s="369">
        <v>0.34675267952250927</v>
      </c>
      <c r="C733" s="369">
        <v>0.3451159511365204</v>
      </c>
      <c r="D733" s="369">
        <v>0.3432732233244385</v>
      </c>
      <c r="E733" s="369">
        <v>0.34120406065278847</v>
      </c>
      <c r="F733" s="369">
        <v>0.3389100574974902</v>
      </c>
      <c r="G733" s="369">
        <v>0.33640107440595607</v>
      </c>
      <c r="H733" s="369">
        <v>0.33369912998488704</v>
      </c>
      <c r="I733" s="369">
        <v>0.3308167796276281</v>
      </c>
      <c r="J733" s="369">
        <v>0.32776970700491015</v>
      </c>
      <c r="K733" s="369">
        <v>0.3245655368800161</v>
      </c>
      <c r="L733" s="369">
        <v>0.3211915907651965</v>
      </c>
    </row>
    <row r="734" spans="1:12" ht="15">
      <c r="A734" s="366" t="s">
        <v>556</v>
      </c>
      <c r="B734" s="369">
        <v>0.5968948646805783</v>
      </c>
      <c r="C734" s="369">
        <v>0.598528577778459</v>
      </c>
      <c r="D734" s="369">
        <v>0.6001537651521497</v>
      </c>
      <c r="E734" s="369">
        <v>0.6018171304408776</v>
      </c>
      <c r="F734" s="369">
        <v>0.6035240029205075</v>
      </c>
      <c r="G734" s="369">
        <v>0.6052895546342116</v>
      </c>
      <c r="H734" s="369">
        <v>0.6070935504513458</v>
      </c>
      <c r="I734" s="369">
        <v>0.6089456562827769</v>
      </c>
      <c r="J734" s="369">
        <v>0.6108299357983036</v>
      </c>
      <c r="K734" s="369">
        <v>0.612749006013586</v>
      </c>
      <c r="L734" s="369">
        <v>0.6147271286062546</v>
      </c>
    </row>
    <row r="735" spans="1:12" ht="15">
      <c r="A735" s="366" t="s">
        <v>557</v>
      </c>
      <c r="B735" s="369">
        <v>0.05635245579691246</v>
      </c>
      <c r="C735" s="369">
        <v>0.05635547108502061</v>
      </c>
      <c r="D735" s="369">
        <v>0.05657301152341179</v>
      </c>
      <c r="E735" s="369">
        <v>0.056978808906333965</v>
      </c>
      <c r="F735" s="369">
        <v>0.05756593958200237</v>
      </c>
      <c r="G735" s="369">
        <v>0.05830937095983237</v>
      </c>
      <c r="H735" s="369">
        <v>0.05920731956376707</v>
      </c>
      <c r="I735" s="369">
        <v>0.06023756408959499</v>
      </c>
      <c r="J735" s="369">
        <v>0.06140035719678627</v>
      </c>
      <c r="K735" s="369">
        <v>0.06268545710639793</v>
      </c>
      <c r="L735" s="369">
        <v>0.06408128062854893</v>
      </c>
    </row>
    <row r="736" spans="1:12" ht="15">
      <c r="A736" s="326"/>
      <c r="B736" s="369"/>
      <c r="C736" s="370"/>
      <c r="D736" s="370"/>
      <c r="E736" s="370"/>
      <c r="F736" s="370"/>
      <c r="G736" s="370"/>
      <c r="H736" s="370"/>
      <c r="I736" s="370"/>
      <c r="J736" s="370"/>
      <c r="K736" s="370"/>
      <c r="L736" s="370"/>
    </row>
    <row r="737" spans="1:12" ht="15">
      <c r="A737" s="362" t="s">
        <v>558</v>
      </c>
      <c r="B737" s="369">
        <v>0.675336913034323</v>
      </c>
      <c r="C737" s="369">
        <v>0.670763998791287</v>
      </c>
      <c r="D737" s="369">
        <v>0.6662396506776594</v>
      </c>
      <c r="E737" s="369">
        <v>0.6616343228173361</v>
      </c>
      <c r="F737" s="369">
        <v>0.656934927460895</v>
      </c>
      <c r="G737" s="369">
        <v>0.6521018615699056</v>
      </c>
      <c r="H737" s="369">
        <v>0.6471925937222467</v>
      </c>
      <c r="I737" s="369">
        <v>0.6421826638921433</v>
      </c>
      <c r="J737" s="369">
        <v>0.6371168821205263</v>
      </c>
      <c r="K737" s="369">
        <v>0.6319895914736544</v>
      </c>
      <c r="L737" s="369">
        <v>0.6267380329663645</v>
      </c>
    </row>
    <row r="738" spans="1:12" ht="15">
      <c r="A738" s="326"/>
      <c r="B738" s="369"/>
      <c r="C738" s="370"/>
      <c r="D738" s="370"/>
      <c r="E738" s="370"/>
      <c r="F738" s="370"/>
      <c r="G738" s="370"/>
      <c r="H738" s="370"/>
      <c r="I738" s="370"/>
      <c r="J738" s="370"/>
      <c r="K738" s="370"/>
      <c r="L738" s="370"/>
    </row>
    <row r="739" spans="1:12" ht="15">
      <c r="A739" s="362" t="s">
        <v>559</v>
      </c>
      <c r="B739" s="371">
        <v>22.307515619257625</v>
      </c>
      <c r="C739" s="371">
        <v>22.44395306859206</v>
      </c>
      <c r="D739" s="371">
        <v>22.589330024813897</v>
      </c>
      <c r="E739" s="371">
        <v>22.74282733437663</v>
      </c>
      <c r="F739" s="371">
        <v>22.90475379110581</v>
      </c>
      <c r="G739" s="371">
        <v>23.074936278674596</v>
      </c>
      <c r="H739" s="371">
        <v>23.254782898020295</v>
      </c>
      <c r="I739" s="371">
        <v>23.44312449145647</v>
      </c>
      <c r="J739" s="371">
        <v>23.63836227497212</v>
      </c>
      <c r="K739" s="371">
        <v>23.840202966432475</v>
      </c>
      <c r="L739" s="371">
        <v>24.04718891138452</v>
      </c>
    </row>
    <row r="740" spans="1:12" ht="15">
      <c r="A740" s="326"/>
      <c r="B740" s="369"/>
      <c r="C740" s="363"/>
      <c r="D740" s="363"/>
      <c r="E740" s="363"/>
      <c r="F740" s="363"/>
      <c r="G740" s="363"/>
      <c r="H740" s="363"/>
      <c r="I740" s="363"/>
      <c r="J740" s="363"/>
      <c r="K740" s="363"/>
      <c r="L740" s="363"/>
    </row>
    <row r="741" spans="1:12" ht="15">
      <c r="A741" s="362" t="s">
        <v>560</v>
      </c>
      <c r="B741" s="369">
        <v>1.0343851080967053</v>
      </c>
      <c r="C741" s="369">
        <v>1.0343427666288336</v>
      </c>
      <c r="D741" s="369">
        <v>1.0344351191961487</v>
      </c>
      <c r="E741" s="369">
        <v>1.0345339813901533</v>
      </c>
      <c r="F741" s="369">
        <v>1.0347260909935005</v>
      </c>
      <c r="G741" s="369">
        <v>1.0348577454726888</v>
      </c>
      <c r="H741" s="369">
        <v>1.0350164581232197</v>
      </c>
      <c r="I741" s="369">
        <v>1.035216418436066</v>
      </c>
      <c r="J741" s="369">
        <v>1.0353441149664044</v>
      </c>
      <c r="K741" s="369">
        <v>1.0354772816822546</v>
      </c>
      <c r="L741" s="369">
        <v>1.0355892471154138</v>
      </c>
    </row>
    <row r="742" spans="1:12" ht="15">
      <c r="A742" s="326"/>
      <c r="B742" s="369"/>
      <c r="C742" s="370"/>
      <c r="D742" s="370"/>
      <c r="E742" s="370"/>
      <c r="F742" s="370"/>
      <c r="G742" s="370"/>
      <c r="H742" s="370"/>
      <c r="I742" s="370"/>
      <c r="J742" s="370"/>
      <c r="K742" s="370"/>
      <c r="L742" s="370"/>
    </row>
    <row r="743" spans="1:12" ht="15">
      <c r="A743" s="362" t="s">
        <v>561</v>
      </c>
      <c r="B743" s="369">
        <v>0.16251483874475547</v>
      </c>
      <c r="C743" s="369">
        <v>0.16329430992521007</v>
      </c>
      <c r="D743" s="369">
        <v>0.16480461533098617</v>
      </c>
      <c r="E743" s="369">
        <v>0.16699334936789037</v>
      </c>
      <c r="F743" s="369">
        <v>0.16985609694521586</v>
      </c>
      <c r="G743" s="369">
        <v>0.1733328915872214</v>
      </c>
      <c r="H743" s="369">
        <v>0.17742725180748453</v>
      </c>
      <c r="I743" s="369">
        <v>0.18208739035970065</v>
      </c>
      <c r="J743" s="369">
        <v>0.18732773616527795</v>
      </c>
      <c r="K743" s="369">
        <v>0.193136516307248</v>
      </c>
      <c r="L743" s="369">
        <v>0.1995110783438749</v>
      </c>
    </row>
    <row r="744" spans="1:12" ht="15">
      <c r="A744" s="326"/>
      <c r="B744" s="369"/>
      <c r="C744" s="370"/>
      <c r="D744" s="370"/>
      <c r="E744" s="370"/>
      <c r="F744" s="370"/>
      <c r="G744" s="370"/>
      <c r="H744" s="370"/>
      <c r="I744" s="370"/>
      <c r="J744" s="370"/>
      <c r="K744" s="370"/>
      <c r="L744" s="370"/>
    </row>
    <row r="745" spans="1:12" ht="15">
      <c r="A745" s="362" t="s">
        <v>562</v>
      </c>
      <c r="B745" s="369">
        <v>0.5101111659141784</v>
      </c>
      <c r="C745" s="369">
        <v>0.5064795483464489</v>
      </c>
      <c r="D745" s="369">
        <v>0.5015331498382346</v>
      </c>
      <c r="E745" s="369">
        <v>0.49543330501274424</v>
      </c>
      <c r="F745" s="369">
        <v>0.48872197800929934</v>
      </c>
      <c r="G745" s="369">
        <v>0.4814835710417043</v>
      </c>
      <c r="H745" s="369">
        <v>0.47413269755069154</v>
      </c>
      <c r="I745" s="369">
        <v>0.4670129701826193</v>
      </c>
      <c r="J745" s="369">
        <v>0.46008496607697674</v>
      </c>
      <c r="K745" s="369">
        <v>0.45340297889946213</v>
      </c>
      <c r="L745" s="369">
        <v>0.44691708008504605</v>
      </c>
    </row>
    <row r="746" spans="1:12" ht="15">
      <c r="A746" s="326"/>
      <c r="B746" s="369"/>
      <c r="C746" s="370"/>
      <c r="D746" s="370"/>
      <c r="E746" s="370"/>
      <c r="F746" s="370"/>
      <c r="G746" s="370"/>
      <c r="H746" s="370"/>
      <c r="I746" s="370"/>
      <c r="J746" s="370"/>
      <c r="K746" s="370"/>
      <c r="L746" s="370"/>
    </row>
    <row r="747" spans="1:12" ht="15">
      <c r="A747" s="362" t="s">
        <v>563</v>
      </c>
      <c r="B747" s="367">
        <v>0.5054591712799008</v>
      </c>
      <c r="C747" s="367">
        <v>0.5048018758496826</v>
      </c>
      <c r="D747" s="367">
        <v>0.5041476729820035</v>
      </c>
      <c r="E747" s="367">
        <v>0.5035353955483726</v>
      </c>
      <c r="F747" s="367">
        <v>0.5029770194986073</v>
      </c>
      <c r="G747" s="367">
        <v>0.5024776894553619</v>
      </c>
      <c r="H747" s="367">
        <v>0.5020392556716798</v>
      </c>
      <c r="I747" s="367">
        <v>0.5016822612191383</v>
      </c>
      <c r="J747" s="367">
        <v>0.5014201233599694</v>
      </c>
      <c r="K747" s="367">
        <v>0.5012339022417619</v>
      </c>
      <c r="L747" s="369">
        <v>0.5011619528927046</v>
      </c>
    </row>
    <row r="748" spans="1:2" ht="15">
      <c r="A748" s="330" t="s">
        <v>526</v>
      </c>
      <c r="B748" s="378"/>
    </row>
    <row r="749" spans="1:2" ht="15">
      <c r="A749" s="374" t="s">
        <v>564</v>
      </c>
      <c r="B749" s="375"/>
    </row>
    <row r="750" spans="1:2" ht="15">
      <c r="A750" s="389" t="s">
        <v>565</v>
      </c>
      <c r="B750" s="375"/>
    </row>
    <row r="751" spans="1:2" ht="15">
      <c r="A751" s="374" t="s">
        <v>566</v>
      </c>
      <c r="B751" s="375"/>
    </row>
    <row r="752" spans="1:2" ht="15">
      <c r="A752" s="374" t="s">
        <v>567</v>
      </c>
      <c r="B752" s="375"/>
    </row>
    <row r="753" spans="1:2" ht="15">
      <c r="A753" s="374" t="s">
        <v>568</v>
      </c>
      <c r="B753" s="389"/>
    </row>
    <row r="754" spans="1:2" ht="15">
      <c r="A754" s="374"/>
      <c r="B754" s="374"/>
    </row>
    <row r="755" spans="1:2" ht="15">
      <c r="A755" s="376"/>
      <c r="B755" s="374"/>
    </row>
    <row r="756" ht="15">
      <c r="B756" s="374"/>
    </row>
    <row r="757" ht="15">
      <c r="B757" s="374"/>
    </row>
    <row r="758" ht="15">
      <c r="B758" s="376"/>
    </row>
  </sheetData>
  <mergeCells count="302">
    <mergeCell ref="G726:G727"/>
    <mergeCell ref="H726:H727"/>
    <mergeCell ref="I726:I727"/>
    <mergeCell ref="J726:J727"/>
    <mergeCell ref="K726:K727"/>
    <mergeCell ref="L726:L727"/>
    <mergeCell ref="A726:A727"/>
    <mergeCell ref="B726:B727"/>
    <mergeCell ref="C726:C727"/>
    <mergeCell ref="D726:D727"/>
    <mergeCell ref="E726:E727"/>
    <mergeCell ref="F726:F727"/>
    <mergeCell ref="G696:G697"/>
    <mergeCell ref="H696:H697"/>
    <mergeCell ref="I696:I697"/>
    <mergeCell ref="J696:J697"/>
    <mergeCell ref="K696:K697"/>
    <mergeCell ref="L696:L697"/>
    <mergeCell ref="A696:A697"/>
    <mergeCell ref="B696:B697"/>
    <mergeCell ref="C696:C697"/>
    <mergeCell ref="D696:D697"/>
    <mergeCell ref="E696:E697"/>
    <mergeCell ref="F696:F697"/>
    <mergeCell ref="G666:G667"/>
    <mergeCell ref="H666:H667"/>
    <mergeCell ref="I666:I667"/>
    <mergeCell ref="J666:J667"/>
    <mergeCell ref="K666:K667"/>
    <mergeCell ref="L666:L667"/>
    <mergeCell ref="A666:A667"/>
    <mergeCell ref="B666:B667"/>
    <mergeCell ref="C666:C667"/>
    <mergeCell ref="D666:D667"/>
    <mergeCell ref="E666:E667"/>
    <mergeCell ref="F666:F667"/>
    <mergeCell ref="G636:G637"/>
    <mergeCell ref="H636:H637"/>
    <mergeCell ref="I636:I637"/>
    <mergeCell ref="J636:J637"/>
    <mergeCell ref="K636:K637"/>
    <mergeCell ref="L636:L637"/>
    <mergeCell ref="A636:A637"/>
    <mergeCell ref="B636:B637"/>
    <mergeCell ref="C636:C637"/>
    <mergeCell ref="D636:D637"/>
    <mergeCell ref="E636:E637"/>
    <mergeCell ref="F636:F637"/>
    <mergeCell ref="G606:G607"/>
    <mergeCell ref="H606:H607"/>
    <mergeCell ref="I606:I607"/>
    <mergeCell ref="J606:J607"/>
    <mergeCell ref="K606:K607"/>
    <mergeCell ref="L606:L607"/>
    <mergeCell ref="A606:A607"/>
    <mergeCell ref="B606:B607"/>
    <mergeCell ref="C606:C607"/>
    <mergeCell ref="D606:D607"/>
    <mergeCell ref="E606:E607"/>
    <mergeCell ref="F606:F607"/>
    <mergeCell ref="G576:G577"/>
    <mergeCell ref="H576:H577"/>
    <mergeCell ref="I576:I577"/>
    <mergeCell ref="J576:J577"/>
    <mergeCell ref="K576:K577"/>
    <mergeCell ref="L576:L577"/>
    <mergeCell ref="A576:A577"/>
    <mergeCell ref="B576:B577"/>
    <mergeCell ref="C576:C577"/>
    <mergeCell ref="D576:D577"/>
    <mergeCell ref="E576:E577"/>
    <mergeCell ref="F576:F577"/>
    <mergeCell ref="G546:G547"/>
    <mergeCell ref="H546:H547"/>
    <mergeCell ref="I546:I547"/>
    <mergeCell ref="J546:J547"/>
    <mergeCell ref="K546:K547"/>
    <mergeCell ref="L546:L547"/>
    <mergeCell ref="A546:A547"/>
    <mergeCell ref="B546:B547"/>
    <mergeCell ref="C546:C547"/>
    <mergeCell ref="D546:D547"/>
    <mergeCell ref="E546:E547"/>
    <mergeCell ref="F546:F547"/>
    <mergeCell ref="G516:G517"/>
    <mergeCell ref="H516:H517"/>
    <mergeCell ref="I516:I517"/>
    <mergeCell ref="J516:J517"/>
    <mergeCell ref="K516:K517"/>
    <mergeCell ref="L516:L517"/>
    <mergeCell ref="A516:A517"/>
    <mergeCell ref="B516:B517"/>
    <mergeCell ref="C516:C517"/>
    <mergeCell ref="D516:D517"/>
    <mergeCell ref="E516:E517"/>
    <mergeCell ref="F516:F517"/>
    <mergeCell ref="G486:G487"/>
    <mergeCell ref="H486:H487"/>
    <mergeCell ref="I486:I487"/>
    <mergeCell ref="J486:J487"/>
    <mergeCell ref="K486:K487"/>
    <mergeCell ref="L486:L487"/>
    <mergeCell ref="A486:A487"/>
    <mergeCell ref="B486:B487"/>
    <mergeCell ref="C486:C487"/>
    <mergeCell ref="D486:D487"/>
    <mergeCell ref="E486:E487"/>
    <mergeCell ref="F486:F487"/>
    <mergeCell ref="G456:G457"/>
    <mergeCell ref="H456:H457"/>
    <mergeCell ref="I456:I457"/>
    <mergeCell ref="J456:J457"/>
    <mergeCell ref="K456:K457"/>
    <mergeCell ref="L456:L457"/>
    <mergeCell ref="A456:A457"/>
    <mergeCell ref="B456:B457"/>
    <mergeCell ref="C456:C457"/>
    <mergeCell ref="D456:D457"/>
    <mergeCell ref="E456:E457"/>
    <mergeCell ref="F456:F457"/>
    <mergeCell ref="G426:G427"/>
    <mergeCell ref="H426:H427"/>
    <mergeCell ref="I426:I427"/>
    <mergeCell ref="J426:J427"/>
    <mergeCell ref="K426:K427"/>
    <mergeCell ref="L426:L427"/>
    <mergeCell ref="A426:A427"/>
    <mergeCell ref="B426:B427"/>
    <mergeCell ref="C426:C427"/>
    <mergeCell ref="D426:D427"/>
    <mergeCell ref="E426:E427"/>
    <mergeCell ref="F426:F427"/>
    <mergeCell ref="G396:G397"/>
    <mergeCell ref="H396:H397"/>
    <mergeCell ref="I396:I397"/>
    <mergeCell ref="J396:J397"/>
    <mergeCell ref="K396:K397"/>
    <mergeCell ref="L396:L397"/>
    <mergeCell ref="A396:A397"/>
    <mergeCell ref="B396:B397"/>
    <mergeCell ref="C396:C397"/>
    <mergeCell ref="D396:D397"/>
    <mergeCell ref="E396:E397"/>
    <mergeCell ref="F396:F397"/>
    <mergeCell ref="G366:G367"/>
    <mergeCell ref="H366:H367"/>
    <mergeCell ref="I366:I367"/>
    <mergeCell ref="J366:J367"/>
    <mergeCell ref="K366:K367"/>
    <mergeCell ref="L366:L367"/>
    <mergeCell ref="A366:A367"/>
    <mergeCell ref="B366:B367"/>
    <mergeCell ref="C366:C367"/>
    <mergeCell ref="D366:D367"/>
    <mergeCell ref="E366:E367"/>
    <mergeCell ref="F366:F367"/>
    <mergeCell ref="G336:G337"/>
    <mergeCell ref="H336:H337"/>
    <mergeCell ref="I336:I337"/>
    <mergeCell ref="J336:J337"/>
    <mergeCell ref="K336:K337"/>
    <mergeCell ref="L336:L337"/>
    <mergeCell ref="A336:A337"/>
    <mergeCell ref="B336:B337"/>
    <mergeCell ref="C336:C337"/>
    <mergeCell ref="D336:D337"/>
    <mergeCell ref="E336:E337"/>
    <mergeCell ref="F336:F337"/>
    <mergeCell ref="G306:G307"/>
    <mergeCell ref="H306:H307"/>
    <mergeCell ref="I306:I307"/>
    <mergeCell ref="J306:J307"/>
    <mergeCell ref="K306:K307"/>
    <mergeCell ref="L306:L307"/>
    <mergeCell ref="A306:A307"/>
    <mergeCell ref="B306:B307"/>
    <mergeCell ref="C306:C307"/>
    <mergeCell ref="D306:D307"/>
    <mergeCell ref="E306:E307"/>
    <mergeCell ref="F306:F307"/>
    <mergeCell ref="G276:G277"/>
    <mergeCell ref="H276:H277"/>
    <mergeCell ref="I276:I277"/>
    <mergeCell ref="J276:J277"/>
    <mergeCell ref="K276:K277"/>
    <mergeCell ref="L276:L277"/>
    <mergeCell ref="A276:A277"/>
    <mergeCell ref="B276:B277"/>
    <mergeCell ref="C276:C277"/>
    <mergeCell ref="D276:D277"/>
    <mergeCell ref="E276:E277"/>
    <mergeCell ref="F276:F277"/>
    <mergeCell ref="G246:G247"/>
    <mergeCell ref="H246:H247"/>
    <mergeCell ref="I246:I247"/>
    <mergeCell ref="J246:J247"/>
    <mergeCell ref="K246:K247"/>
    <mergeCell ref="L246:L247"/>
    <mergeCell ref="A246:A247"/>
    <mergeCell ref="B246:B247"/>
    <mergeCell ref="C246:C247"/>
    <mergeCell ref="D246:D247"/>
    <mergeCell ref="E246:E247"/>
    <mergeCell ref="F246:F247"/>
    <mergeCell ref="G216:G217"/>
    <mergeCell ref="H216:H217"/>
    <mergeCell ref="I216:I217"/>
    <mergeCell ref="J216:J217"/>
    <mergeCell ref="K216:K217"/>
    <mergeCell ref="L216:L217"/>
    <mergeCell ref="A216:A217"/>
    <mergeCell ref="B216:B217"/>
    <mergeCell ref="C216:C217"/>
    <mergeCell ref="D216:D217"/>
    <mergeCell ref="E216:E217"/>
    <mergeCell ref="F216:F217"/>
    <mergeCell ref="G186:G187"/>
    <mergeCell ref="H186:H187"/>
    <mergeCell ref="I186:I187"/>
    <mergeCell ref="J186:J187"/>
    <mergeCell ref="K186:K187"/>
    <mergeCell ref="L186:L187"/>
    <mergeCell ref="A186:A187"/>
    <mergeCell ref="B186:B187"/>
    <mergeCell ref="C186:C187"/>
    <mergeCell ref="D186:D187"/>
    <mergeCell ref="E186:E187"/>
    <mergeCell ref="F186:F187"/>
    <mergeCell ref="G156:G157"/>
    <mergeCell ref="H156:H157"/>
    <mergeCell ref="I156:I157"/>
    <mergeCell ref="J156:J157"/>
    <mergeCell ref="K156:K157"/>
    <mergeCell ref="L156:L157"/>
    <mergeCell ref="A156:A157"/>
    <mergeCell ref="B156:B157"/>
    <mergeCell ref="C156:C157"/>
    <mergeCell ref="D156:D157"/>
    <mergeCell ref="E156:E157"/>
    <mergeCell ref="F156:F157"/>
    <mergeCell ref="G126:G127"/>
    <mergeCell ref="H126:H127"/>
    <mergeCell ref="I126:I127"/>
    <mergeCell ref="J126:J127"/>
    <mergeCell ref="K126:K127"/>
    <mergeCell ref="L126:L127"/>
    <mergeCell ref="A126:A127"/>
    <mergeCell ref="B126:B127"/>
    <mergeCell ref="C126:C127"/>
    <mergeCell ref="D126:D127"/>
    <mergeCell ref="E126:E127"/>
    <mergeCell ref="F126:F127"/>
    <mergeCell ref="L96:L97"/>
    <mergeCell ref="A96:A97"/>
    <mergeCell ref="B96:B97"/>
    <mergeCell ref="C96:C97"/>
    <mergeCell ref="D96:D97"/>
    <mergeCell ref="E96:E97"/>
    <mergeCell ref="F96:F97"/>
    <mergeCell ref="G66:G67"/>
    <mergeCell ref="H66:H67"/>
    <mergeCell ref="I66:I67"/>
    <mergeCell ref="J66:J67"/>
    <mergeCell ref="K66:K67"/>
    <mergeCell ref="L66:L67"/>
    <mergeCell ref="A66:A67"/>
    <mergeCell ref="B66:B67"/>
    <mergeCell ref="C66:C67"/>
    <mergeCell ref="D66:D67"/>
    <mergeCell ref="G96:G97"/>
    <mergeCell ref="H96:H97"/>
    <mergeCell ref="I96:I97"/>
    <mergeCell ref="J96:J97"/>
    <mergeCell ref="K96:K97"/>
    <mergeCell ref="G36:G37"/>
    <mergeCell ref="H36:H37"/>
    <mergeCell ref="E66:E67"/>
    <mergeCell ref="F66:F67"/>
    <mergeCell ref="K36:K37"/>
    <mergeCell ref="L36:L37"/>
    <mergeCell ref="I6:I7"/>
    <mergeCell ref="J6:J7"/>
    <mergeCell ref="A3:L3"/>
    <mergeCell ref="A4:L4"/>
    <mergeCell ref="A6:A7"/>
    <mergeCell ref="B6:B7"/>
    <mergeCell ref="C6:C7"/>
    <mergeCell ref="D6:D7"/>
    <mergeCell ref="E6:E7"/>
    <mergeCell ref="F6:F7"/>
    <mergeCell ref="G6:G7"/>
    <mergeCell ref="H6:H7"/>
    <mergeCell ref="K6:K7"/>
    <mergeCell ref="L6:L7"/>
    <mergeCell ref="A36:A37"/>
    <mergeCell ref="B36:B37"/>
    <mergeCell ref="C36:C37"/>
    <mergeCell ref="D36:D37"/>
    <mergeCell ref="E36:E37"/>
    <mergeCell ref="F36:F37"/>
    <mergeCell ref="I36:I37"/>
    <mergeCell ref="J36:J37"/>
  </mergeCells>
  <hyperlinks>
    <hyperlink ref="N6" location="ÍNDICE!A15" display="ÍNDICE"/>
  </hyperlink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70" r:id="rId1"/>
  <rowBreaks count="24" manualBreakCount="24">
    <brk id="34" max="16383" man="1"/>
    <brk id="64" max="16383" man="1"/>
    <brk id="94" max="16383" man="1"/>
    <brk id="124" max="16383" man="1"/>
    <brk id="154" max="16383" man="1"/>
    <brk id="184" max="16383" man="1"/>
    <brk id="214" max="16383" man="1"/>
    <brk id="244" max="16383" man="1"/>
    <brk id="274" max="16383" man="1"/>
    <brk id="304" max="16383" man="1"/>
    <brk id="334" max="16383" man="1"/>
    <brk id="364" max="16383" man="1"/>
    <brk id="394" max="16383" man="1"/>
    <brk id="424" max="16383" man="1"/>
    <brk id="454" max="16383" man="1"/>
    <brk id="484" max="16383" man="1"/>
    <brk id="514" max="16383" man="1"/>
    <brk id="544" max="16383" man="1"/>
    <brk id="574" max="16383" man="1"/>
    <brk id="604" max="16383" man="1"/>
    <brk id="634" max="16383" man="1"/>
    <brk id="664" max="16383" man="1"/>
    <brk id="694" max="16383" man="1"/>
    <brk id="72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3"/>
  <sheetViews>
    <sheetView zoomScale="85" zoomScaleNormal="85" zoomScalePageLayoutView="85" workbookViewId="0" topLeftCell="A1">
      <selection activeCell="A33" sqref="A33"/>
    </sheetView>
  </sheetViews>
  <sheetFormatPr defaultColWidth="11.57421875" defaultRowHeight="15"/>
  <cols>
    <col min="1" max="1" width="40.00390625" style="317" bestFit="1" customWidth="1"/>
    <col min="2" max="12" width="9.7109375" style="317" customWidth="1"/>
    <col min="13" max="16384" width="11.421875" style="317" customWidth="1"/>
  </cols>
  <sheetData>
    <row r="1" ht="6.75" customHeight="1"/>
    <row r="2" spans="1:12" ht="18">
      <c r="A2" s="318" t="s">
        <v>40</v>
      </c>
      <c r="B2" s="319"/>
      <c r="C2" s="319"/>
      <c r="D2" s="319"/>
      <c r="E2" s="319"/>
      <c r="F2" s="319"/>
      <c r="G2" s="319"/>
      <c r="H2" s="319"/>
      <c r="I2" s="319"/>
      <c r="J2" s="319"/>
      <c r="K2" s="319"/>
      <c r="L2" s="319"/>
    </row>
    <row r="3" spans="1:12" s="390" customFormat="1" ht="18">
      <c r="A3" s="603" t="s">
        <v>605</v>
      </c>
      <c r="B3" s="603"/>
      <c r="C3" s="603"/>
      <c r="D3" s="603"/>
      <c r="E3" s="603"/>
      <c r="F3" s="603"/>
      <c r="G3" s="603"/>
      <c r="H3" s="603"/>
      <c r="I3" s="603"/>
      <c r="J3" s="603"/>
      <c r="K3" s="603"/>
      <c r="L3" s="603"/>
    </row>
    <row r="4" spans="1:12" s="390" customFormat="1" ht="18">
      <c r="A4" s="603" t="s">
        <v>506</v>
      </c>
      <c r="B4" s="603"/>
      <c r="C4" s="603"/>
      <c r="D4" s="603"/>
      <c r="E4" s="603"/>
      <c r="F4" s="603"/>
      <c r="G4" s="603"/>
      <c r="H4" s="603"/>
      <c r="I4" s="603"/>
      <c r="J4" s="603"/>
      <c r="K4" s="603"/>
      <c r="L4" s="603"/>
    </row>
    <row r="5" spans="1:12" ht="15">
      <c r="A5" s="391"/>
      <c r="B5" s="391"/>
      <c r="C5" s="391"/>
      <c r="D5" s="391"/>
      <c r="E5" s="391"/>
      <c r="F5" s="391"/>
      <c r="G5" s="391"/>
      <c r="H5" s="391"/>
      <c r="I5" s="391"/>
      <c r="J5" s="391"/>
      <c r="K5" s="391"/>
      <c r="L5" s="391"/>
    </row>
    <row r="6" spans="1:14" ht="22.5" customHeight="1">
      <c r="A6" s="392" t="s">
        <v>32</v>
      </c>
      <c r="B6" s="392">
        <v>2010</v>
      </c>
      <c r="C6" s="392">
        <v>2011</v>
      </c>
      <c r="D6" s="392">
        <v>2012</v>
      </c>
      <c r="E6" s="392">
        <v>2013</v>
      </c>
      <c r="F6" s="392">
        <v>2014</v>
      </c>
      <c r="G6" s="392">
        <v>2015</v>
      </c>
      <c r="H6" s="392">
        <v>2016</v>
      </c>
      <c r="I6" s="392">
        <v>2017</v>
      </c>
      <c r="J6" s="392">
        <v>2018</v>
      </c>
      <c r="K6" s="392">
        <v>2019</v>
      </c>
      <c r="L6" s="392">
        <v>2020</v>
      </c>
      <c r="N6" s="418" t="s">
        <v>44</v>
      </c>
    </row>
    <row r="7" spans="1:12" ht="13.5" customHeight="1">
      <c r="A7" s="368" t="s">
        <v>2</v>
      </c>
      <c r="B7" s="393">
        <v>2.5269234133779204</v>
      </c>
      <c r="C7" s="393">
        <v>2.459732832978245</v>
      </c>
      <c r="D7" s="393">
        <v>2.398445183073528</v>
      </c>
      <c r="E7" s="393">
        <v>2.3426908334280565</v>
      </c>
      <c r="F7" s="393">
        <v>2.2920931954489028</v>
      </c>
      <c r="G7" s="393">
        <v>2.246276386282669</v>
      </c>
      <c r="H7" s="393">
        <v>2.2048713786854783</v>
      </c>
      <c r="I7" s="393">
        <v>2.167520768826312</v>
      </c>
      <c r="J7" s="393">
        <v>2.1338823204424635</v>
      </c>
      <c r="K7" s="393">
        <v>2.103631454244097</v>
      </c>
      <c r="L7" s="393">
        <v>2.076462850319657</v>
      </c>
    </row>
    <row r="8" spans="1:12" ht="13.5" customHeight="1">
      <c r="A8" s="368" t="s">
        <v>27</v>
      </c>
      <c r="B8" s="393">
        <v>3.475542113103238</v>
      </c>
      <c r="C8" s="393">
        <v>3.387606773517633</v>
      </c>
      <c r="D8" s="393">
        <v>3.3026215798317233</v>
      </c>
      <c r="E8" s="393">
        <v>3.2206879604127012</v>
      </c>
      <c r="F8" s="393">
        <v>3.1418821733002256</v>
      </c>
      <c r="G8" s="393">
        <v>3.066256337674562</v>
      </c>
      <c r="H8" s="393">
        <v>2.993839755300593</v>
      </c>
      <c r="I8" s="393">
        <v>2.9246404627652955</v>
      </c>
      <c r="J8" s="393">
        <v>2.858646955944675</v>
      </c>
      <c r="K8" s="393">
        <v>2.795830030772362</v>
      </c>
      <c r="L8" s="393">
        <v>2.736144688606055</v>
      </c>
    </row>
    <row r="9" spans="1:12" ht="13.5" customHeight="1">
      <c r="A9" s="368" t="s">
        <v>3</v>
      </c>
      <c r="B9" s="393">
        <v>2.850739291678792</v>
      </c>
      <c r="C9" s="393">
        <v>2.7866173261685954</v>
      </c>
      <c r="D9" s="393">
        <v>2.72579521248659</v>
      </c>
      <c r="E9" s="393">
        <v>2.668206754612504</v>
      </c>
      <c r="F9" s="393">
        <v>2.613772770683997</v>
      </c>
      <c r="G9" s="393">
        <v>2.5624031941516736</v>
      </c>
      <c r="H9" s="393">
        <v>2.513999071394914</v>
      </c>
      <c r="I9" s="393">
        <v>2.46845443187723</v>
      </c>
      <c r="J9" s="393">
        <v>2.4256580140071615</v>
      </c>
      <c r="K9" s="393">
        <v>2.385494836200945</v>
      </c>
      <c r="L9" s="393">
        <v>2.347847608124857</v>
      </c>
    </row>
    <row r="10" spans="1:12" ht="13.5" customHeight="1">
      <c r="A10" s="368" t="s">
        <v>4</v>
      </c>
      <c r="B10" s="393">
        <v>2.6152923227475373</v>
      </c>
      <c r="C10" s="393">
        <v>2.573121365594351</v>
      </c>
      <c r="D10" s="393">
        <v>2.53293544920455</v>
      </c>
      <c r="E10" s="393">
        <v>2.494678196185574</v>
      </c>
      <c r="F10" s="393">
        <v>2.458290601253368</v>
      </c>
      <c r="G10" s="393">
        <v>2.4237116245226433</v>
      </c>
      <c r="H10" s="393">
        <v>2.390878738464136</v>
      </c>
      <c r="I10" s="393">
        <v>2.359728427728578</v>
      </c>
      <c r="J10" s="393">
        <v>2.3301966418937026</v>
      </c>
      <c r="K10" s="393">
        <v>2.302219201909722</v>
      </c>
      <c r="L10" s="393">
        <v>2.2757321616070483</v>
      </c>
    </row>
    <row r="11" spans="1:12" ht="13.5" customHeight="1">
      <c r="A11" s="368" t="s">
        <v>5</v>
      </c>
      <c r="B11" s="393">
        <v>3.348941935831273</v>
      </c>
      <c r="C11" s="393">
        <v>3.276239960994599</v>
      </c>
      <c r="D11" s="393">
        <v>3.2058541308385493</v>
      </c>
      <c r="E11" s="393">
        <v>3.1378301422721755</v>
      </c>
      <c r="F11" s="393">
        <v>3.0722001536302006</v>
      </c>
      <c r="G11" s="393">
        <v>3.0089834497044237</v>
      </c>
      <c r="H11" s="393">
        <v>2.948187203669227</v>
      </c>
      <c r="I11" s="393">
        <v>2.8898073142178315</v>
      </c>
      <c r="J11" s="393">
        <v>2.8338292970346677</v>
      </c>
      <c r="K11" s="393">
        <v>2.780229210997129</v>
      </c>
      <c r="L11" s="393">
        <v>2.72897460112023</v>
      </c>
    </row>
    <row r="12" spans="1:12" ht="13.5" customHeight="1">
      <c r="A12" s="368" t="s">
        <v>6</v>
      </c>
      <c r="B12" s="393">
        <v>2.999599754915771</v>
      </c>
      <c r="C12" s="393">
        <v>2.9120480609921096</v>
      </c>
      <c r="D12" s="393">
        <v>2.829645219018995</v>
      </c>
      <c r="E12" s="393">
        <v>2.7523211608939913</v>
      </c>
      <c r="F12" s="393">
        <v>2.6799672137323887</v>
      </c>
      <c r="G12" s="393">
        <v>2.6124423704000996</v>
      </c>
      <c r="H12" s="393">
        <v>2.5495793682514623</v>
      </c>
      <c r="I12" s="393">
        <v>2.4911904269325964</v>
      </c>
      <c r="J12" s="393">
        <v>2.4370725376807694</v>
      </c>
      <c r="K12" s="393">
        <v>2.387012234404461</v>
      </c>
      <c r="L12" s="393">
        <v>2.3407898096379993</v>
      </c>
    </row>
    <row r="13" spans="1:12" ht="13.5" customHeight="1">
      <c r="A13" s="368" t="s">
        <v>12</v>
      </c>
      <c r="B13" s="393">
        <v>2.634014786807036</v>
      </c>
      <c r="C13" s="393">
        <v>2.5684991743916004</v>
      </c>
      <c r="D13" s="393">
        <v>2.5076866386860077</v>
      </c>
      <c r="E13" s="393">
        <v>2.4513669864748513</v>
      </c>
      <c r="F13" s="393">
        <v>2.3993173386986264</v>
      </c>
      <c r="G13" s="393">
        <v>2.351306923965498</v>
      </c>
      <c r="H13" s="393">
        <v>2.3071012420885655</v>
      </c>
      <c r="I13" s="393">
        <v>2.2664656049996648</v>
      </c>
      <c r="J13" s="393">
        <v>2.2291680823704825</v>
      </c>
      <c r="K13" s="393">
        <v>2.194981893315364</v>
      </c>
      <c r="L13" s="393">
        <v>2.163687294481176</v>
      </c>
    </row>
    <row r="14" spans="1:12" ht="13.5" customHeight="1">
      <c r="A14" s="368" t="s">
        <v>13</v>
      </c>
      <c r="B14" s="393">
        <v>3.6217353335058498</v>
      </c>
      <c r="C14" s="393">
        <v>3.528894975958229</v>
      </c>
      <c r="D14" s="393">
        <v>3.4388181411841634</v>
      </c>
      <c r="E14" s="393">
        <v>3.351649716961284</v>
      </c>
      <c r="F14" s="393">
        <v>3.267507977500261</v>
      </c>
      <c r="G14" s="393">
        <v>3.186485051663886</v>
      </c>
      <c r="H14" s="393">
        <v>3.1086477818925333</v>
      </c>
      <c r="I14" s="393">
        <v>3.0340389166801036</v>
      </c>
      <c r="J14" s="393">
        <v>2.9626785759911085</v>
      </c>
      <c r="K14" s="393">
        <v>2.8945659282674594</v>
      </c>
      <c r="L14" s="393">
        <v>2.8296810192824777</v>
      </c>
    </row>
    <row r="15" spans="1:12" ht="13.5" customHeight="1">
      <c r="A15" s="368" t="s">
        <v>14</v>
      </c>
      <c r="B15" s="393">
        <v>2.6327219018478596</v>
      </c>
      <c r="C15" s="393">
        <v>2.587811289768836</v>
      </c>
      <c r="D15" s="393">
        <v>2.5450937662872373</v>
      </c>
      <c r="E15" s="393">
        <v>2.5045059615408367</v>
      </c>
      <c r="F15" s="393">
        <v>2.465981128834419</v>
      </c>
      <c r="G15" s="393">
        <v>2.4294499038602066</v>
      </c>
      <c r="H15" s="393">
        <v>2.3948410037272265</v>
      </c>
      <c r="I15" s="393">
        <v>2.362081864388818</v>
      </c>
      <c r="J15" s="393">
        <v>2.3310992163290214</v>
      </c>
      <c r="K15" s="393">
        <v>2.3018195994326978</v>
      </c>
      <c r="L15" s="393">
        <v>2.2741698188306345</v>
      </c>
    </row>
    <row r="16" spans="1:12" ht="13.5" customHeight="1">
      <c r="A16" s="368" t="s">
        <v>7</v>
      </c>
      <c r="B16" s="393">
        <v>3.1608647490781894</v>
      </c>
      <c r="C16" s="393">
        <v>3.091997703575246</v>
      </c>
      <c r="D16" s="393">
        <v>3.025720944402754</v>
      </c>
      <c r="E16" s="393">
        <v>2.9620462646703563</v>
      </c>
      <c r="F16" s="393">
        <v>2.9009721520705734</v>
      </c>
      <c r="G16" s="393">
        <v>2.842484843657606</v>
      </c>
      <c r="H16" s="393">
        <v>2.7865594293368727</v>
      </c>
      <c r="I16" s="393">
        <v>2.7331609803978334</v>
      </c>
      <c r="J16" s="393">
        <v>2.6822456818646394</v>
      </c>
      <c r="K16" s="393">
        <v>2.633761950114463</v>
      </c>
      <c r="L16" s="393">
        <v>2.587651519994972</v>
      </c>
    </row>
    <row r="17" spans="1:12" ht="13.5" customHeight="1">
      <c r="A17" s="368" t="s">
        <v>8</v>
      </c>
      <c r="B17" s="393">
        <v>2.8962610384819314</v>
      </c>
      <c r="C17" s="393">
        <v>2.836811969236816</v>
      </c>
      <c r="D17" s="393">
        <v>2.7800274400123492</v>
      </c>
      <c r="E17" s="393">
        <v>2.7258692477053947</v>
      </c>
      <c r="F17" s="393">
        <v>2.674289699792103</v>
      </c>
      <c r="G17" s="393">
        <v>2.625232847373407</v>
      </c>
      <c r="H17" s="393">
        <v>2.578635681567644</v>
      </c>
      <c r="I17" s="393">
        <v>2.5344292787569245</v>
      </c>
      <c r="J17" s="393">
        <v>2.492539883326844</v>
      </c>
      <c r="K17" s="393">
        <v>2.4528899194671996</v>
      </c>
      <c r="L17" s="393">
        <v>2.415398926267271</v>
      </c>
    </row>
    <row r="18" spans="1:12" ht="13.5" customHeight="1">
      <c r="A18" s="368" t="s">
        <v>15</v>
      </c>
      <c r="B18" s="393">
        <v>3.1510307250069602</v>
      </c>
      <c r="C18" s="393">
        <v>3.080156819749729</v>
      </c>
      <c r="D18" s="393">
        <v>3.012062414222445</v>
      </c>
      <c r="E18" s="393">
        <v>2.9467576601947387</v>
      </c>
      <c r="F18" s="393">
        <v>2.8842376752044228</v>
      </c>
      <c r="G18" s="393">
        <v>2.824483812426272</v>
      </c>
      <c r="H18" s="393">
        <v>2.7674649831278266</v>
      </c>
      <c r="I18" s="393">
        <v>2.7131390023353434</v>
      </c>
      <c r="J18" s="393">
        <v>2.661453931656169</v>
      </c>
      <c r="K18" s="393">
        <v>2.6123493967920672</v>
      </c>
      <c r="L18" s="393">
        <v>2.5657578609594944</v>
      </c>
    </row>
    <row r="19" spans="1:12" ht="13.5" customHeight="1">
      <c r="A19" s="368" t="s">
        <v>16</v>
      </c>
      <c r="B19" s="393">
        <v>2.951986602367553</v>
      </c>
      <c r="C19" s="393">
        <v>2.876134532279467</v>
      </c>
      <c r="D19" s="393">
        <v>2.8043575360749315</v>
      </c>
      <c r="E19" s="393">
        <v>2.7365950504501275</v>
      </c>
      <c r="F19" s="393">
        <v>2.6727633781140714</v>
      </c>
      <c r="G19" s="393">
        <v>2.612759208645107</v>
      </c>
      <c r="H19" s="393">
        <v>2.5564630241179374</v>
      </c>
      <c r="I19" s="393">
        <v>2.5037423257000144</v>
      </c>
      <c r="J19" s="393">
        <v>2.454454633972661</v>
      </c>
      <c r="K19" s="393">
        <v>2.4084502309120257</v>
      </c>
      <c r="L19" s="393">
        <v>2.3655746248472185</v>
      </c>
    </row>
    <row r="20" spans="1:12" ht="13.5" customHeight="1">
      <c r="A20" s="368" t="s">
        <v>18</v>
      </c>
      <c r="B20" s="393">
        <v>4.650455222596914</v>
      </c>
      <c r="C20" s="393">
        <v>4.505044326344408</v>
      </c>
      <c r="D20" s="393">
        <v>4.360030997807594</v>
      </c>
      <c r="E20" s="393">
        <v>4.216232584608474</v>
      </c>
      <c r="F20" s="393">
        <v>4.074439170113562</v>
      </c>
      <c r="G20" s="393">
        <v>3.935396593243942</v>
      </c>
      <c r="H20" s="393">
        <v>3.799791510771742</v>
      </c>
      <c r="I20" s="393">
        <v>3.6682390980199777</v>
      </c>
      <c r="J20" s="393">
        <v>3.541273787682764</v>
      </c>
      <c r="K20" s="393">
        <v>3.419343234599118</v>
      </c>
      <c r="L20" s="393">
        <v>3.3028054881630498</v>
      </c>
    </row>
    <row r="21" spans="1:12" ht="13.5" customHeight="1">
      <c r="A21" s="368" t="s">
        <v>19</v>
      </c>
      <c r="B21" s="393">
        <v>3.946553759587077</v>
      </c>
      <c r="C21" s="393">
        <v>3.874446607411391</v>
      </c>
      <c r="D21" s="393">
        <v>3.8033748584633815</v>
      </c>
      <c r="E21" s="393">
        <v>3.7334263612219702</v>
      </c>
      <c r="F21" s="393">
        <v>3.6646827146780687</v>
      </c>
      <c r="G21" s="393">
        <v>3.597218987637837</v>
      </c>
      <c r="H21" s="393">
        <v>3.5311035083565048</v>
      </c>
      <c r="I21" s="393">
        <v>3.4663977236484484</v>
      </c>
      <c r="J21" s="393">
        <v>3.4031561255196388</v>
      </c>
      <c r="K21" s="393">
        <v>3.3414262423846575</v>
      </c>
      <c r="L21" s="393">
        <v>3.2812486910787957</v>
      </c>
    </row>
    <row r="22" spans="1:12" ht="13.5" customHeight="1">
      <c r="A22" s="368" t="s">
        <v>20</v>
      </c>
      <c r="B22" s="393">
        <v>3.7313268225583833</v>
      </c>
      <c r="C22" s="393">
        <v>3.64763108377251</v>
      </c>
      <c r="D22" s="393">
        <v>3.5658684939028684</v>
      </c>
      <c r="E22" s="393">
        <v>3.486158813788097</v>
      </c>
      <c r="F22" s="393">
        <v>3.408606443961974</v>
      </c>
      <c r="G22" s="393">
        <v>3.3333003278460978</v>
      </c>
      <c r="H22" s="393">
        <v>3.2603140598684472</v>
      </c>
      <c r="I22" s="393">
        <v>3.1897061809501377</v>
      </c>
      <c r="J22" s="393">
        <v>3.1215206409821836</v>
      </c>
      <c r="K22" s="393">
        <v>3.055787405987206</v>
      </c>
      <c r="L22" s="393">
        <v>2.992523186594199</v>
      </c>
    </row>
    <row r="23" spans="1:12" ht="13.5" customHeight="1">
      <c r="A23" s="368" t="s">
        <v>9</v>
      </c>
      <c r="B23" s="393">
        <v>2.2370860394602006</v>
      </c>
      <c r="C23" s="393">
        <v>2.2044123557269777</v>
      </c>
      <c r="D23" s="393">
        <v>2.1743199670285613</v>
      </c>
      <c r="E23" s="393">
        <v>2.146633917044104</v>
      </c>
      <c r="F23" s="393">
        <v>2.121186282867664</v>
      </c>
      <c r="G23" s="393">
        <v>2.09781676892202</v>
      </c>
      <c r="H23" s="393">
        <v>2.076373096864483</v>
      </c>
      <c r="I23" s="393">
        <v>2.056711222976145</v>
      </c>
      <c r="J23" s="393">
        <v>2.0386954119470735</v>
      </c>
      <c r="K23" s="393">
        <v>2.0221981931364432</v>
      </c>
      <c r="L23" s="393">
        <v>2.007100222467125</v>
      </c>
    </row>
    <row r="24" spans="1:12" ht="13.5" customHeight="1">
      <c r="A24" s="368" t="s">
        <v>10</v>
      </c>
      <c r="B24" s="393">
        <v>2.479667659273615</v>
      </c>
      <c r="C24" s="393">
        <v>2.43740493302826</v>
      </c>
      <c r="D24" s="393">
        <v>2.3976565617304098</v>
      </c>
      <c r="E24" s="393">
        <v>2.3603155987458377</v>
      </c>
      <c r="F24" s="393">
        <v>2.3252738283445984</v>
      </c>
      <c r="G24" s="393">
        <v>2.2924227543131566</v>
      </c>
      <c r="H24" s="393">
        <v>2.261654460093957</v>
      </c>
      <c r="I24" s="393">
        <v>2.232862346749788</v>
      </c>
      <c r="J24" s="393">
        <v>2.2059417564305246</v>
      </c>
      <c r="K24" s="393">
        <v>2.1807904899382993</v>
      </c>
      <c r="L24" s="393">
        <v>2.157309227513771</v>
      </c>
    </row>
    <row r="25" spans="1:12" ht="13.5" customHeight="1">
      <c r="A25" s="368" t="s">
        <v>21</v>
      </c>
      <c r="B25" s="393">
        <v>3.944410407934374</v>
      </c>
      <c r="C25" s="393">
        <v>3.843575000393457</v>
      </c>
      <c r="D25" s="393">
        <v>3.744852923353818</v>
      </c>
      <c r="E25" s="393">
        <v>3.6484758312799874</v>
      </c>
      <c r="F25" s="393">
        <v>3.5546502822297805</v>
      </c>
      <c r="G25" s="393">
        <v>3.4635566074668813</v>
      </c>
      <c r="H25" s="393">
        <v>3.375348306108039</v>
      </c>
      <c r="I25" s="393">
        <v>3.290151939476698</v>
      </c>
      <c r="J25" s="393">
        <v>3.2080674863784755</v>
      </c>
      <c r="K25" s="393">
        <v>3.1291691100058525</v>
      </c>
      <c r="L25" s="393">
        <v>3.053506279782236</v>
      </c>
    </row>
    <row r="26" spans="1:12" ht="13.5" customHeight="1">
      <c r="A26" s="368" t="s">
        <v>24</v>
      </c>
      <c r="B26" s="393">
        <v>2.489058184780213</v>
      </c>
      <c r="C26" s="393">
        <v>2.476406369306539</v>
      </c>
      <c r="D26" s="393">
        <v>2.463973063637127</v>
      </c>
      <c r="E26" s="393">
        <v>2.4517557550553097</v>
      </c>
      <c r="F26" s="393">
        <v>2.439751908769784</v>
      </c>
      <c r="G26" s="393">
        <v>2.4279589704567313</v>
      </c>
      <c r="H26" s="393">
        <v>2.4163743687225723</v>
      </c>
      <c r="I26" s="393">
        <v>2.4049955174873494</v>
      </c>
      <c r="J26" s="393">
        <v>2.3938198182888795</v>
      </c>
      <c r="K26" s="393">
        <v>2.382844662507961</v>
      </c>
      <c r="L26" s="393">
        <v>2.3720674335150678</v>
      </c>
    </row>
    <row r="27" spans="1:12" ht="13.5" customHeight="1">
      <c r="A27" s="368" t="s">
        <v>22</v>
      </c>
      <c r="B27" s="393">
        <v>3.298546485740987</v>
      </c>
      <c r="C27" s="393">
        <v>3.2215317362155886</v>
      </c>
      <c r="D27" s="393">
        <v>3.147284128991712</v>
      </c>
      <c r="E27" s="393">
        <v>3.075847813835237</v>
      </c>
      <c r="F27" s="393">
        <v>3.0072489948753436</v>
      </c>
      <c r="G27" s="393">
        <v>2.941497059774948</v>
      </c>
      <c r="H27" s="393">
        <v>2.8785858333220817</v>
      </c>
      <c r="I27" s="393">
        <v>2.8184949186145722</v>
      </c>
      <c r="J27" s="393">
        <v>2.7611910914469915</v>
      </c>
      <c r="K27" s="393">
        <v>2.7066297166619147</v>
      </c>
      <c r="L27" s="393">
        <v>2.6547561588650863</v>
      </c>
    </row>
    <row r="28" spans="1:12" ht="13.5" customHeight="1">
      <c r="A28" s="368" t="s">
        <v>23</v>
      </c>
      <c r="B28" s="393">
        <v>3.8627565911278747</v>
      </c>
      <c r="C28" s="393">
        <v>3.734574211575386</v>
      </c>
      <c r="D28" s="393">
        <v>3.610374318164318</v>
      </c>
      <c r="E28" s="393">
        <v>3.490593289853293</v>
      </c>
      <c r="F28" s="393">
        <v>3.375592534000222</v>
      </c>
      <c r="G28" s="393">
        <v>3.265657272150688</v>
      </c>
      <c r="H28" s="393">
        <v>3.1609975745067915</v>
      </c>
      <c r="I28" s="393">
        <v>3.0617513507700567</v>
      </c>
      <c r="J28" s="393">
        <v>2.9679889455819346</v>
      </c>
      <c r="K28" s="393">
        <v>2.8797189585776275</v>
      </c>
      <c r="L28" s="393">
        <v>2.7968949088359922</v>
      </c>
    </row>
    <row r="29" spans="1:12" ht="13.5" customHeight="1">
      <c r="A29" s="368" t="s">
        <v>593</v>
      </c>
      <c r="B29" s="393">
        <v>3.1310016532589606</v>
      </c>
      <c r="C29" s="393">
        <v>3.076096794311324</v>
      </c>
      <c r="D29" s="393">
        <v>3.022883149712337</v>
      </c>
      <c r="E29" s="393">
        <v>2.971365889664972</v>
      </c>
      <c r="F29" s="393">
        <v>2.9215445490964074</v>
      </c>
      <c r="G29" s="393">
        <v>2.873413388947951</v>
      </c>
      <c r="H29" s="393">
        <v>2.826961771932254</v>
      </c>
      <c r="I29" s="393">
        <v>2.78217454733535</v>
      </c>
      <c r="J29" s="393">
        <v>2.7390324398646966</v>
      </c>
      <c r="K29" s="393">
        <v>2.6975124380106337</v>
      </c>
      <c r="L29" s="393">
        <v>2.6575881778814345</v>
      </c>
    </row>
    <row r="30" spans="1:12" ht="13.5" customHeight="1">
      <c r="A30" s="368" t="s">
        <v>17</v>
      </c>
      <c r="B30" s="393">
        <v>3.4230166851365333</v>
      </c>
      <c r="C30" s="393">
        <v>3.3751389241276826</v>
      </c>
      <c r="D30" s="393">
        <v>3.328162813469068</v>
      </c>
      <c r="E30" s="393">
        <v>3.28210567017052</v>
      </c>
      <c r="F30" s="393">
        <v>3.2369824613839064</v>
      </c>
      <c r="G30" s="393">
        <v>3.192805848297488</v>
      </c>
      <c r="H30" s="393">
        <v>3.1495862394001293</v>
      </c>
      <c r="I30" s="393">
        <v>3.107331852218671</v>
      </c>
      <c r="J30" s="393">
        <v>3.066048782612683</v>
      </c>
      <c r="K30" s="393">
        <v>3.0257410807037575</v>
      </c>
      <c r="L30" s="393">
        <v>2.986410832520643</v>
      </c>
    </row>
    <row r="31" spans="1:12" ht="13.5" customHeight="1">
      <c r="A31" s="368" t="s">
        <v>25</v>
      </c>
      <c r="B31" s="393">
        <v>3.6643441056162747</v>
      </c>
      <c r="C31" s="393">
        <v>3.5688344909789507</v>
      </c>
      <c r="D31" s="393">
        <v>3.476103892071218</v>
      </c>
      <c r="E31" s="393">
        <v>3.3863161712391934</v>
      </c>
      <c r="F31" s="393">
        <v>3.2996067661579644</v>
      </c>
      <c r="G31" s="393">
        <v>3.216083006635201</v>
      </c>
      <c r="H31" s="393">
        <v>3.135824884490135</v>
      </c>
      <c r="I31" s="393">
        <v>3.058886215094284</v>
      </c>
      <c r="J31" s="393">
        <v>2.9852961239665885</v>
      </c>
      <c r="K31" s="393">
        <v>2.915060789872765</v>
      </c>
      <c r="L31" s="393">
        <v>2.848165376808458</v>
      </c>
    </row>
    <row r="32" spans="1:12" ht="15">
      <c r="A32" s="394" t="s">
        <v>31</v>
      </c>
      <c r="B32" s="395">
        <v>2.7938321332879905</v>
      </c>
      <c r="C32" s="395">
        <v>2.7365783898357248</v>
      </c>
      <c r="D32" s="395">
        <v>2.684162030971736</v>
      </c>
      <c r="E32" s="395">
        <v>2.634274568627734</v>
      </c>
      <c r="F32" s="395">
        <v>2.586861256984812</v>
      </c>
      <c r="G32" s="395">
        <v>2.5418600673211023</v>
      </c>
      <c r="H32" s="395">
        <v>2.4992028738474077</v>
      </c>
      <c r="I32" s="395">
        <v>2.458816575046817</v>
      </c>
      <c r="J32" s="395">
        <v>2.4206241412637572</v>
      </c>
      <c r="K32" s="395">
        <v>2.3845455822037676</v>
      </c>
      <c r="L32" s="395">
        <v>2.3504988305940513</v>
      </c>
    </row>
    <row r="33" spans="1:2" ht="15">
      <c r="A33" s="330" t="s">
        <v>526</v>
      </c>
      <c r="B33" s="396"/>
    </row>
  </sheetData>
  <mergeCells count="2">
    <mergeCell ref="A3:L3"/>
    <mergeCell ref="A4:L4"/>
  </mergeCells>
  <hyperlinks>
    <hyperlink ref="N6" location="ÍNDICE!A16" display="ÍNDICE"/>
  </hyperlink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90" r:id="rId1"/>
  <colBreaks count="1" manualBreakCount="1">
    <brk id="12"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4"/>
  <sheetViews>
    <sheetView zoomScale="85" zoomScaleNormal="85" zoomScalePageLayoutView="85" workbookViewId="0" topLeftCell="A3">
      <selection activeCell="A34" sqref="A34"/>
    </sheetView>
  </sheetViews>
  <sheetFormatPr defaultColWidth="11.57421875" defaultRowHeight="15"/>
  <cols>
    <col min="1" max="1" width="41.421875" style="397" customWidth="1"/>
    <col min="2" max="12" width="9.00390625" style="397" bestFit="1" customWidth="1"/>
    <col min="13" max="16384" width="11.421875" style="398" customWidth="1"/>
  </cols>
  <sheetData>
    <row r="1" ht="6.75" customHeight="1"/>
    <row r="2" spans="1:12" ht="18">
      <c r="A2" s="318" t="s">
        <v>41</v>
      </c>
      <c r="B2" s="399"/>
      <c r="C2" s="399"/>
      <c r="D2" s="399"/>
      <c r="E2" s="399"/>
      <c r="F2" s="399"/>
      <c r="G2" s="399"/>
      <c r="H2" s="399"/>
      <c r="I2" s="399"/>
      <c r="J2" s="399"/>
      <c r="K2" s="399"/>
      <c r="L2" s="399"/>
    </row>
    <row r="3" spans="1:12" ht="18">
      <c r="A3" s="620" t="s">
        <v>594</v>
      </c>
      <c r="B3" s="620"/>
      <c r="C3" s="620"/>
      <c r="D3" s="620"/>
      <c r="E3" s="620"/>
      <c r="F3" s="620"/>
      <c r="G3" s="620"/>
      <c r="H3" s="620"/>
      <c r="I3" s="620"/>
      <c r="J3" s="620"/>
      <c r="K3" s="620"/>
      <c r="L3" s="620"/>
    </row>
    <row r="4" spans="1:12" ht="15.75" customHeight="1">
      <c r="A4" s="603" t="s">
        <v>506</v>
      </c>
      <c r="B4" s="603"/>
      <c r="C4" s="603"/>
      <c r="D4" s="603"/>
      <c r="E4" s="603"/>
      <c r="F4" s="603"/>
      <c r="G4" s="603"/>
      <c r="H4" s="603"/>
      <c r="I4" s="603"/>
      <c r="J4" s="603"/>
      <c r="K4" s="603"/>
      <c r="L4" s="603"/>
    </row>
    <row r="5" spans="1:12" ht="15.75" customHeight="1">
      <c r="A5" s="391"/>
      <c r="B5" s="391"/>
      <c r="C5" s="391"/>
      <c r="D5" s="391"/>
      <c r="E5" s="391"/>
      <c r="F5" s="391"/>
      <c r="G5" s="391"/>
      <c r="H5" s="391"/>
      <c r="I5" s="391"/>
      <c r="J5" s="391"/>
      <c r="K5" s="391"/>
      <c r="L5" s="391"/>
    </row>
    <row r="6" spans="1:12" ht="14">
      <c r="A6" s="621" t="s">
        <v>26</v>
      </c>
      <c r="B6" s="621"/>
      <c r="C6" s="621"/>
      <c r="D6" s="621"/>
      <c r="E6" s="621"/>
      <c r="F6" s="621"/>
      <c r="G6" s="621"/>
      <c r="H6" s="621"/>
      <c r="I6" s="621"/>
      <c r="J6" s="621"/>
      <c r="K6" s="621"/>
      <c r="L6" s="621"/>
    </row>
    <row r="7" spans="1:14" ht="17.25" customHeight="1">
      <c r="A7" s="400" t="s">
        <v>595</v>
      </c>
      <c r="B7" s="401">
        <v>2010</v>
      </c>
      <c r="C7" s="401">
        <v>2011</v>
      </c>
      <c r="D7" s="401">
        <v>2012</v>
      </c>
      <c r="E7" s="401">
        <v>2013</v>
      </c>
      <c r="F7" s="401">
        <v>2014</v>
      </c>
      <c r="G7" s="401">
        <v>2015</v>
      </c>
      <c r="H7" s="401">
        <v>2016</v>
      </c>
      <c r="I7" s="401">
        <v>2017</v>
      </c>
      <c r="J7" s="401">
        <v>2018</v>
      </c>
      <c r="K7" s="401">
        <v>2019</v>
      </c>
      <c r="L7" s="401">
        <v>2020</v>
      </c>
      <c r="N7" s="418" t="s">
        <v>44</v>
      </c>
    </row>
    <row r="8" spans="1:12" ht="14">
      <c r="A8" s="368" t="s">
        <v>2</v>
      </c>
      <c r="B8" s="402">
        <v>77.16733036221623</v>
      </c>
      <c r="C8" s="402">
        <v>77.40816877403122</v>
      </c>
      <c r="D8" s="402">
        <v>77.6341213748261</v>
      </c>
      <c r="E8" s="402">
        <v>77.84585041317834</v>
      </c>
      <c r="F8" s="402">
        <v>78.0440260698918</v>
      </c>
      <c r="G8" s="402">
        <v>78.22931974412569</v>
      </c>
      <c r="H8" s="402">
        <v>78.40239826609934</v>
      </c>
      <c r="I8" s="402">
        <v>78.56391898753921</v>
      </c>
      <c r="J8" s="402">
        <v>78.71452568985626</v>
      </c>
      <c r="K8" s="402">
        <v>78.85484524291782</v>
      </c>
      <c r="L8" s="402">
        <v>78.98548494353113</v>
      </c>
    </row>
    <row r="9" spans="1:12" ht="14">
      <c r="A9" s="368" t="s">
        <v>27</v>
      </c>
      <c r="B9" s="402">
        <v>74.62554715701818</v>
      </c>
      <c r="C9" s="402">
        <v>74.90364777170069</v>
      </c>
      <c r="D9" s="402">
        <v>75.17320500396488</v>
      </c>
      <c r="E9" s="402">
        <v>75.43427919040133</v>
      </c>
      <c r="F9" s="402">
        <v>75.68694757840996</v>
      </c>
      <c r="G9" s="402">
        <v>75.9313029783886</v>
      </c>
      <c r="H9" s="402">
        <v>76.16745242607712</v>
      </c>
      <c r="I9" s="402">
        <v>76.39551586449855</v>
      </c>
      <c r="J9" s="402">
        <v>76.61562485383274</v>
      </c>
      <c r="K9" s="402">
        <v>76.82792131646423</v>
      </c>
      <c r="L9" s="402">
        <v>77.03255632339268</v>
      </c>
    </row>
    <row r="10" spans="1:12" ht="14">
      <c r="A10" s="368" t="s">
        <v>3</v>
      </c>
      <c r="B10" s="402">
        <v>75.5755177808598</v>
      </c>
      <c r="C10" s="402">
        <v>75.85902722100175</v>
      </c>
      <c r="D10" s="402">
        <v>76.13008007825238</v>
      </c>
      <c r="E10" s="402">
        <v>76.38895682625139</v>
      </c>
      <c r="F10" s="402">
        <v>76.63596320517124</v>
      </c>
      <c r="G10" s="402">
        <v>76.87142594601521</v>
      </c>
      <c r="H10" s="402">
        <v>77.09568875361236</v>
      </c>
      <c r="I10" s="402">
        <v>77.30910857065746</v>
      </c>
      <c r="J10" s="402">
        <v>77.51205213671784</v>
      </c>
      <c r="K10" s="402">
        <v>77.70489284877681</v>
      </c>
      <c r="L10" s="402">
        <v>77.8880079236169</v>
      </c>
    </row>
    <row r="11" spans="1:12" ht="14">
      <c r="A11" s="368" t="s">
        <v>4</v>
      </c>
      <c r="B11" s="402">
        <v>75.62681361089534</v>
      </c>
      <c r="C11" s="402">
        <v>75.84556660354812</v>
      </c>
      <c r="D11" s="402">
        <v>76.05811389657768</v>
      </c>
      <c r="E11" s="402">
        <v>76.26451063007205</v>
      </c>
      <c r="F11" s="402">
        <v>76.46481978853889</v>
      </c>
      <c r="G11" s="402">
        <v>76.65911165657826</v>
      </c>
      <c r="H11" s="402">
        <v>76.84746327950936</v>
      </c>
      <c r="I11" s="402">
        <v>77.02995793048049</v>
      </c>
      <c r="J11" s="402">
        <v>77.20668458555443</v>
      </c>
      <c r="K11" s="402">
        <v>77.37773740821629</v>
      </c>
      <c r="L11" s="402">
        <v>77.54321524469725</v>
      </c>
    </row>
    <row r="12" spans="1:12" ht="14">
      <c r="A12" s="368" t="s">
        <v>6</v>
      </c>
      <c r="B12" s="402">
        <v>73.08187916659406</v>
      </c>
      <c r="C12" s="402">
        <v>73.47592502379683</v>
      </c>
      <c r="D12" s="402">
        <v>73.85641825012596</v>
      </c>
      <c r="E12" s="402">
        <v>74.22332100890259</v>
      </c>
      <c r="F12" s="402">
        <v>74.57664818245281</v>
      </c>
      <c r="G12" s="402">
        <v>74.91646391380074</v>
      </c>
      <c r="H12" s="402">
        <v>75.24287795312732</v>
      </c>
      <c r="I12" s="402">
        <v>75.55604187007756</v>
      </c>
      <c r="J12" s="402">
        <v>75.856145189892</v>
      </c>
      <c r="K12" s="402">
        <v>76.14341150729518</v>
      </c>
      <c r="L12" s="402">
        <v>76.41809462730444</v>
      </c>
    </row>
    <row r="13" spans="1:12" ht="14">
      <c r="A13" s="368" t="s">
        <v>5</v>
      </c>
      <c r="B13" s="402">
        <v>73.53543874636452</v>
      </c>
      <c r="C13" s="402">
        <v>73.95638060345851</v>
      </c>
      <c r="D13" s="402">
        <v>74.35970021295594</v>
      </c>
      <c r="E13" s="402">
        <v>74.74543878606167</v>
      </c>
      <c r="F13" s="402">
        <v>75.11372298776162</v>
      </c>
      <c r="G13" s="402">
        <v>75.46475707899131</v>
      </c>
      <c r="H13" s="402">
        <v>75.79881485350481</v>
      </c>
      <c r="I13" s="402">
        <v>76.11623151974872</v>
      </c>
      <c r="J13" s="402">
        <v>76.41739566238404</v>
      </c>
      <c r="K13" s="402">
        <v>76.70274140091183</v>
      </c>
      <c r="L13" s="402">
        <v>76.97274084484154</v>
      </c>
    </row>
    <row r="14" spans="1:12" ht="14">
      <c r="A14" s="368" t="s">
        <v>12</v>
      </c>
      <c r="B14" s="402">
        <v>74.8110087272538</v>
      </c>
      <c r="C14" s="402">
        <v>75.02078709327131</v>
      </c>
      <c r="D14" s="402">
        <v>75.22694572238207</v>
      </c>
      <c r="E14" s="402">
        <v>75.42946038337074</v>
      </c>
      <c r="F14" s="402">
        <v>75.62831157257041</v>
      </c>
      <c r="G14" s="402">
        <v>75.82348442073686</v>
      </c>
      <c r="H14" s="402">
        <v>76.01496858811495</v>
      </c>
      <c r="I14" s="402">
        <v>76.2027581486331</v>
      </c>
      <c r="J14" s="402">
        <v>76.38685146420033</v>
      </c>
      <c r="K14" s="402">
        <v>76.56725105009704</v>
      </c>
      <c r="L14" s="402">
        <v>76.7439634324628</v>
      </c>
    </row>
    <row r="15" spans="1:13" ht="14">
      <c r="A15" s="368" t="s">
        <v>13</v>
      </c>
      <c r="B15" s="402">
        <v>72.6668602811412</v>
      </c>
      <c r="C15" s="402">
        <v>72.91555668632094</v>
      </c>
      <c r="D15" s="402">
        <v>73.16141974300322</v>
      </c>
      <c r="E15" s="402">
        <v>73.40442170076943</v>
      </c>
      <c r="F15" s="402">
        <v>73.64453995697254</v>
      </c>
      <c r="G15" s="402">
        <v>73.88175692779409</v>
      </c>
      <c r="H15" s="402">
        <v>74.11605990250601</v>
      </c>
      <c r="I15" s="402">
        <v>74.34744088272052</v>
      </c>
      <c r="J15" s="402">
        <v>74.57589640843736</v>
      </c>
      <c r="K15" s="402">
        <v>74.80142737269975</v>
      </c>
      <c r="L15" s="402">
        <v>75.02403882665372</v>
      </c>
      <c r="M15" s="403"/>
    </row>
    <row r="16" spans="1:13" ht="14">
      <c r="A16" s="368" t="s">
        <v>24</v>
      </c>
      <c r="B16" s="402">
        <v>74.85109472063931</v>
      </c>
      <c r="C16" s="402">
        <v>75.21497252347697</v>
      </c>
      <c r="D16" s="402">
        <v>75.561376643779</v>
      </c>
      <c r="E16" s="402">
        <v>75.89055791481297</v>
      </c>
      <c r="F16" s="402">
        <v>76.20284243469263</v>
      </c>
      <c r="G16" s="402">
        <v>76.4986214263304</v>
      </c>
      <c r="H16" s="402">
        <v>76.77834131370128</v>
      </c>
      <c r="I16" s="402">
        <v>77.04249418096671</v>
      </c>
      <c r="J16" s="402">
        <v>77.29160874653242</v>
      </c>
      <c r="K16" s="402">
        <v>77.52624195086565</v>
      </c>
      <c r="L16" s="402">
        <v>77.74697122608924</v>
      </c>
      <c r="M16" s="403"/>
    </row>
    <row r="17" spans="1:13" ht="14">
      <c r="A17" s="368" t="s">
        <v>14</v>
      </c>
      <c r="B17" s="402">
        <v>73.56029565967754</v>
      </c>
      <c r="C17" s="402">
        <v>73.77866741500992</v>
      </c>
      <c r="D17" s="402">
        <v>73.99492707096752</v>
      </c>
      <c r="E17" s="402">
        <v>74.20904090285973</v>
      </c>
      <c r="F17" s="402">
        <v>74.42097710180667</v>
      </c>
      <c r="G17" s="402">
        <v>74.6307057859712</v>
      </c>
      <c r="H17" s="402">
        <v>74.8381990072642</v>
      </c>
      <c r="I17" s="402">
        <v>75.04343075361078</v>
      </c>
      <c r="J17" s="402">
        <v>75.24637694689045</v>
      </c>
      <c r="K17" s="402">
        <v>75.44701543667705</v>
      </c>
      <c r="L17" s="402">
        <v>75.6453259899254</v>
      </c>
      <c r="M17" s="403"/>
    </row>
    <row r="18" spans="1:13" ht="14">
      <c r="A18" s="368" t="s">
        <v>7</v>
      </c>
      <c r="B18" s="402">
        <v>74.85109472063931</v>
      </c>
      <c r="C18" s="402">
        <v>75.21497252347697</v>
      </c>
      <c r="D18" s="402">
        <v>75.561376643779</v>
      </c>
      <c r="E18" s="402">
        <v>75.89055791481297</v>
      </c>
      <c r="F18" s="402">
        <v>76.20284243469263</v>
      </c>
      <c r="G18" s="402">
        <v>76.4986214263304</v>
      </c>
      <c r="H18" s="402">
        <v>76.77834131370128</v>
      </c>
      <c r="I18" s="402">
        <v>77.04249418096671</v>
      </c>
      <c r="J18" s="402">
        <v>77.29160874653242</v>
      </c>
      <c r="K18" s="402">
        <v>77.52624195086565</v>
      </c>
      <c r="L18" s="402">
        <v>77.74697122608924</v>
      </c>
      <c r="M18" s="403"/>
    </row>
    <row r="19" spans="1:12" ht="14">
      <c r="A19" s="368" t="s">
        <v>8</v>
      </c>
      <c r="B19" s="402">
        <v>77.71106395711541</v>
      </c>
      <c r="C19" s="402">
        <v>77.87432599001303</v>
      </c>
      <c r="D19" s="402">
        <v>78.02921194939198</v>
      </c>
      <c r="E19" s="402">
        <v>78.17608677187195</v>
      </c>
      <c r="F19" s="402">
        <v>78.31531698445431</v>
      </c>
      <c r="G19" s="402">
        <v>78.44726625655022</v>
      </c>
      <c r="H19" s="402">
        <v>78.57229197109092</v>
      </c>
      <c r="I19" s="402">
        <v>78.69074263508023</v>
      </c>
      <c r="J19" s="402">
        <v>78.80295597753445</v>
      </c>
      <c r="K19" s="402">
        <v>78.90925760656958</v>
      </c>
      <c r="L19" s="402">
        <v>79.00996011791361</v>
      </c>
    </row>
    <row r="20" spans="1:12" ht="14">
      <c r="A20" s="368" t="s">
        <v>15</v>
      </c>
      <c r="B20" s="402">
        <v>71.79033352257616</v>
      </c>
      <c r="C20" s="402">
        <v>72.0487261964671</v>
      </c>
      <c r="D20" s="402">
        <v>72.30556836559752</v>
      </c>
      <c r="E20" s="402">
        <v>72.56079621580571</v>
      </c>
      <c r="F20" s="402">
        <v>72.81434777041757</v>
      </c>
      <c r="G20" s="402">
        <v>73.06616297130697</v>
      </c>
      <c r="H20" s="402">
        <v>73.31618375379743</v>
      </c>
      <c r="I20" s="402">
        <v>73.56435411514225</v>
      </c>
      <c r="J20" s="402">
        <v>73.8106201763658</v>
      </c>
      <c r="K20" s="402">
        <v>74.05493023730321</v>
      </c>
      <c r="L20" s="402">
        <v>74.29723482472127</v>
      </c>
    </row>
    <row r="21" spans="1:12" ht="14">
      <c r="A21" s="368" t="s">
        <v>16</v>
      </c>
      <c r="B21" s="402">
        <v>74.66080101778908</v>
      </c>
      <c r="C21" s="402">
        <v>74.82686513137553</v>
      </c>
      <c r="D21" s="402">
        <v>74.99189391022006</v>
      </c>
      <c r="E21" s="402">
        <v>75.15588118380292</v>
      </c>
      <c r="F21" s="402">
        <v>75.31882136586518</v>
      </c>
      <c r="G21" s="402">
        <v>75.48070944941156</v>
      </c>
      <c r="H21" s="402">
        <v>75.64154100082675</v>
      </c>
      <c r="I21" s="402">
        <v>75.80131215314884</v>
      </c>
      <c r="J21" s="402">
        <v>75.96001959854365</v>
      </c>
      <c r="K21" s="402">
        <v>76.11766058002397</v>
      </c>
      <c r="L21" s="402">
        <v>76.27423288246193</v>
      </c>
    </row>
    <row r="22" spans="1:12" ht="14">
      <c r="A22" s="368" t="s">
        <v>18</v>
      </c>
      <c r="B22" s="402">
        <v>74.1496532638941</v>
      </c>
      <c r="C22" s="402">
        <v>74.37095943087006</v>
      </c>
      <c r="D22" s="402">
        <v>74.58866019803855</v>
      </c>
      <c r="E22" s="402">
        <v>74.8027676422389</v>
      </c>
      <c r="F22" s="402">
        <v>75.01329682171047</v>
      </c>
      <c r="G22" s="402">
        <v>75.22026560382983</v>
      </c>
      <c r="H22" s="402">
        <v>75.42369449456828</v>
      </c>
      <c r="I22" s="402">
        <v>75.62360647031704</v>
      </c>
      <c r="J22" s="402">
        <v>75.82002681266002</v>
      </c>
      <c r="K22" s="402">
        <v>76.01298294661365</v>
      </c>
      <c r="L22" s="402">
        <v>76.20250428278916</v>
      </c>
    </row>
    <row r="23" spans="1:12" ht="14">
      <c r="A23" s="368" t="s">
        <v>19</v>
      </c>
      <c r="B23" s="402">
        <v>74.1496532638941</v>
      </c>
      <c r="C23" s="402">
        <v>74.37095943087006</v>
      </c>
      <c r="D23" s="402">
        <v>74.58866019803855</v>
      </c>
      <c r="E23" s="402">
        <v>74.8027676422389</v>
      </c>
      <c r="F23" s="402">
        <v>75.01329682171047</v>
      </c>
      <c r="G23" s="402">
        <v>75.22026560382983</v>
      </c>
      <c r="H23" s="402">
        <v>75.42369449456828</v>
      </c>
      <c r="I23" s="402">
        <v>75.62360647031704</v>
      </c>
      <c r="J23" s="402">
        <v>75.82002681266002</v>
      </c>
      <c r="K23" s="402">
        <v>76.01298294661365</v>
      </c>
      <c r="L23" s="402">
        <v>76.20250428278916</v>
      </c>
    </row>
    <row r="24" spans="1:12" ht="14">
      <c r="A24" s="368" t="s">
        <v>23</v>
      </c>
      <c r="B24" s="402">
        <v>74.1496532638941</v>
      </c>
      <c r="C24" s="402">
        <v>74.37095943087006</v>
      </c>
      <c r="D24" s="402">
        <v>74.58866019803855</v>
      </c>
      <c r="E24" s="402">
        <v>74.8027676422389</v>
      </c>
      <c r="F24" s="402">
        <v>75.01329682171047</v>
      </c>
      <c r="G24" s="402">
        <v>75.22026560382983</v>
      </c>
      <c r="H24" s="402">
        <v>75.42369449456828</v>
      </c>
      <c r="I24" s="402">
        <v>75.62360647031704</v>
      </c>
      <c r="J24" s="402">
        <v>75.82002681266002</v>
      </c>
      <c r="K24" s="402">
        <v>76.01298294661365</v>
      </c>
      <c r="L24" s="402">
        <v>76.20250428278916</v>
      </c>
    </row>
    <row r="25" spans="1:12" ht="14">
      <c r="A25" s="368" t="s">
        <v>20</v>
      </c>
      <c r="B25" s="402">
        <v>74.1496532638941</v>
      </c>
      <c r="C25" s="402">
        <v>74.37095943087006</v>
      </c>
      <c r="D25" s="402">
        <v>74.58866019803855</v>
      </c>
      <c r="E25" s="402">
        <v>74.8027676422389</v>
      </c>
      <c r="F25" s="402">
        <v>75.01329682171047</v>
      </c>
      <c r="G25" s="402">
        <v>75.22026560382983</v>
      </c>
      <c r="H25" s="402">
        <v>75.42369449456828</v>
      </c>
      <c r="I25" s="402">
        <v>75.62360647031704</v>
      </c>
      <c r="J25" s="402">
        <v>75.82002681266002</v>
      </c>
      <c r="K25" s="402">
        <v>76.01298294661365</v>
      </c>
      <c r="L25" s="402">
        <v>76.20250428278916</v>
      </c>
    </row>
    <row r="26" spans="1:12" ht="14">
      <c r="A26" s="368" t="s">
        <v>9</v>
      </c>
      <c r="B26" s="402">
        <v>76.38391914141059</v>
      </c>
      <c r="C26" s="402">
        <v>76.61581671021762</v>
      </c>
      <c r="D26" s="402">
        <v>76.83722632628425</v>
      </c>
      <c r="E26" s="402">
        <v>77.04848110299568</v>
      </c>
      <c r="F26" s="402">
        <v>77.24992176898567</v>
      </c>
      <c r="G26" s="402">
        <v>77.44189386726832</v>
      </c>
      <c r="H26" s="402">
        <v>77.62474525080809</v>
      </c>
      <c r="I26" s="402">
        <v>77.798823864714</v>
      </c>
      <c r="J26" s="402">
        <v>77.96447580190579</v>
      </c>
      <c r="K26" s="402">
        <v>78.12204361665249</v>
      </c>
      <c r="L26" s="402">
        <v>78.27186487872744</v>
      </c>
    </row>
    <row r="27" spans="1:12" ht="14">
      <c r="A27" s="368" t="s">
        <v>17</v>
      </c>
      <c r="B27" s="402">
        <v>76.46854198342794</v>
      </c>
      <c r="C27" s="402">
        <v>76.70171088235541</v>
      </c>
      <c r="D27" s="402">
        <v>76.9230274417776</v>
      </c>
      <c r="E27" s="402">
        <v>77.13304342390973</v>
      </c>
      <c r="F27" s="402">
        <v>77.33229884189332</v>
      </c>
      <c r="G27" s="402">
        <v>77.5213193421846</v>
      </c>
      <c r="H27" s="402">
        <v>77.70061420272663</v>
      </c>
      <c r="I27" s="402">
        <v>77.87067486328925</v>
      </c>
      <c r="J27" s="402">
        <v>78.03197391022033</v>
      </c>
      <c r="K27" s="402">
        <v>78.18496444453076</v>
      </c>
      <c r="L27" s="402">
        <v>78.33007976929247</v>
      </c>
    </row>
    <row r="28" spans="1:12" ht="14">
      <c r="A28" s="368" t="s">
        <v>11</v>
      </c>
      <c r="B28" s="402">
        <v>74.20216773037228</v>
      </c>
      <c r="C28" s="402">
        <v>74.40852851553919</v>
      </c>
      <c r="D28" s="402">
        <v>74.6125551292899</v>
      </c>
      <c r="E28" s="402">
        <v>74.81420717175692</v>
      </c>
      <c r="F28" s="402">
        <v>75.01344712349565</v>
      </c>
      <c r="G28" s="402">
        <v>75.21024036483415</v>
      </c>
      <c r="H28" s="402">
        <v>75.40455518557194</v>
      </c>
      <c r="I28" s="402">
        <v>75.59636278518647</v>
      </c>
      <c r="J28" s="402">
        <v>75.7856372637777</v>
      </c>
      <c r="K28" s="402">
        <v>75.97235560404556</v>
      </c>
      <c r="L28" s="402">
        <v>76.15649764465442</v>
      </c>
    </row>
    <row r="29" spans="1:12" ht="14">
      <c r="A29" s="368" t="s">
        <v>22</v>
      </c>
      <c r="B29" s="402">
        <v>74.1496532638941</v>
      </c>
      <c r="C29" s="402">
        <v>74.37095943087006</v>
      </c>
      <c r="D29" s="402">
        <v>74.58866019803855</v>
      </c>
      <c r="E29" s="402">
        <v>74.8027676422389</v>
      </c>
      <c r="F29" s="402">
        <v>75.01329682171047</v>
      </c>
      <c r="G29" s="402">
        <v>75.22026560382983</v>
      </c>
      <c r="H29" s="402">
        <v>75.42369449456828</v>
      </c>
      <c r="I29" s="402">
        <v>75.62360647031704</v>
      </c>
      <c r="J29" s="402">
        <v>75.82002681266002</v>
      </c>
      <c r="K29" s="402">
        <v>76.01298294661365</v>
      </c>
      <c r="L29" s="402">
        <v>76.20250428278916</v>
      </c>
    </row>
    <row r="30" spans="1:12" ht="14">
      <c r="A30" s="368" t="s">
        <v>10</v>
      </c>
      <c r="B30" s="402">
        <v>75.07136110902627</v>
      </c>
      <c r="C30" s="402">
        <v>75.4269204591411</v>
      </c>
      <c r="D30" s="402">
        <v>75.76459957870381</v>
      </c>
      <c r="E30" s="402">
        <v>76.08477447729162</v>
      </c>
      <c r="F30" s="402">
        <v>76.3878826637334</v>
      </c>
      <c r="G30" s="402">
        <v>76.67441314125935</v>
      </c>
      <c r="H30" s="402">
        <v>76.94489692264054</v>
      </c>
      <c r="I30" s="402">
        <v>77.19989816188783</v>
      </c>
      <c r="J30" s="402">
        <v>77.44000596963767</v>
      </c>
      <c r="K30" s="402">
        <v>77.66582695313971</v>
      </c>
      <c r="L30" s="402">
        <v>77.87797849908014</v>
      </c>
    </row>
    <row r="31" spans="1:12" ht="14">
      <c r="A31" s="368" t="s">
        <v>21</v>
      </c>
      <c r="B31" s="402">
        <v>74.1496532638941</v>
      </c>
      <c r="C31" s="402">
        <v>74.37095943087006</v>
      </c>
      <c r="D31" s="402">
        <v>74.58866019803855</v>
      </c>
      <c r="E31" s="402">
        <v>74.8027676422389</v>
      </c>
      <c r="F31" s="402">
        <v>75.01329682171047</v>
      </c>
      <c r="G31" s="402">
        <v>75.22026560382983</v>
      </c>
      <c r="H31" s="402">
        <v>75.42369449456828</v>
      </c>
      <c r="I31" s="402">
        <v>75.62360647031704</v>
      </c>
      <c r="J31" s="402">
        <v>75.82002681266002</v>
      </c>
      <c r="K31" s="402">
        <v>76.01298294661365</v>
      </c>
      <c r="L31" s="402">
        <v>76.20250428278916</v>
      </c>
    </row>
    <row r="32" spans="1:12" ht="14">
      <c r="A32" s="368" t="s">
        <v>25</v>
      </c>
      <c r="B32" s="402">
        <v>74.1496532638941</v>
      </c>
      <c r="C32" s="402">
        <v>74.37095943087006</v>
      </c>
      <c r="D32" s="402">
        <v>74.58866019803855</v>
      </c>
      <c r="E32" s="402">
        <v>74.8027676422389</v>
      </c>
      <c r="F32" s="402">
        <v>75.01329682171047</v>
      </c>
      <c r="G32" s="402">
        <v>75.22026560382983</v>
      </c>
      <c r="H32" s="402">
        <v>75.42369449456828</v>
      </c>
      <c r="I32" s="402">
        <v>75.62360647031704</v>
      </c>
      <c r="J32" s="402">
        <v>75.82002681266002</v>
      </c>
      <c r="K32" s="402">
        <v>76.01298294661365</v>
      </c>
      <c r="L32" s="402">
        <v>76.20250428278916</v>
      </c>
    </row>
    <row r="33" spans="1:12" ht="14">
      <c r="A33" s="394" t="s">
        <v>31</v>
      </c>
      <c r="B33" s="404">
        <v>74.96549355506829</v>
      </c>
      <c r="C33" s="404">
        <v>75.2631462152332</v>
      </c>
      <c r="D33" s="404">
        <v>75.51426918895663</v>
      </c>
      <c r="E33" s="404">
        <v>75.7681272752641</v>
      </c>
      <c r="F33" s="404">
        <v>75.98180233920539</v>
      </c>
      <c r="G33" s="404">
        <v>76.2457909314713</v>
      </c>
      <c r="H33" s="404">
        <v>76.48230598572935</v>
      </c>
      <c r="I33" s="404">
        <v>76.70244365068442</v>
      </c>
      <c r="J33" s="404">
        <v>76.91887975075818</v>
      </c>
      <c r="K33" s="404">
        <v>77.10331696153361</v>
      </c>
      <c r="L33" s="404">
        <v>77.30974412622761</v>
      </c>
    </row>
    <row r="34" spans="1:2" ht="15">
      <c r="A34" s="330" t="s">
        <v>526</v>
      </c>
      <c r="B34" s="396"/>
    </row>
    <row r="36" spans="1:12" ht="14">
      <c r="A36" s="621" t="s">
        <v>0</v>
      </c>
      <c r="B36" s="621"/>
      <c r="C36" s="621"/>
      <c r="D36" s="621"/>
      <c r="E36" s="621"/>
      <c r="F36" s="621"/>
      <c r="G36" s="621"/>
      <c r="H36" s="621"/>
      <c r="I36" s="621"/>
      <c r="J36" s="621"/>
      <c r="K36" s="621"/>
      <c r="L36" s="621"/>
    </row>
    <row r="37" spans="1:12" ht="19.5" customHeight="1">
      <c r="A37" s="400" t="s">
        <v>595</v>
      </c>
      <c r="B37" s="401">
        <v>2010</v>
      </c>
      <c r="C37" s="401">
        <v>2011</v>
      </c>
      <c r="D37" s="401">
        <v>2012</v>
      </c>
      <c r="E37" s="401">
        <v>2013</v>
      </c>
      <c r="F37" s="401">
        <v>2014</v>
      </c>
      <c r="G37" s="401">
        <v>2015</v>
      </c>
      <c r="H37" s="401">
        <v>2016</v>
      </c>
      <c r="I37" s="401">
        <v>2017</v>
      </c>
      <c r="J37" s="401">
        <v>2018</v>
      </c>
      <c r="K37" s="401">
        <v>2019</v>
      </c>
      <c r="L37" s="401">
        <v>2020</v>
      </c>
    </row>
    <row r="38" spans="1:12" ht="14">
      <c r="A38" s="368" t="s">
        <v>2</v>
      </c>
      <c r="B38" s="402">
        <v>74.18257092372255</v>
      </c>
      <c r="C38" s="402">
        <v>74.44325649865152</v>
      </c>
      <c r="D38" s="402">
        <v>74.68679565662269</v>
      </c>
      <c r="E38" s="402">
        <v>74.91399203124766</v>
      </c>
      <c r="F38" s="402">
        <v>75.12566057040482</v>
      </c>
      <c r="G38" s="402">
        <v>75.32261829001972</v>
      </c>
      <c r="H38" s="402">
        <v>75.50567635758928</v>
      </c>
      <c r="I38" s="402">
        <v>75.67563343194563</v>
      </c>
      <c r="J38" s="402">
        <v>75.83327016866626</v>
      </c>
      <c r="K38" s="402">
        <v>75.97934478989558</v>
      </c>
      <c r="L38" s="402">
        <v>76.11458961204474</v>
      </c>
    </row>
    <row r="39" spans="1:12" ht="14">
      <c r="A39" s="368" t="s">
        <v>27</v>
      </c>
      <c r="B39" s="402">
        <v>72.68536170123154</v>
      </c>
      <c r="C39" s="402">
        <v>72.94250879781188</v>
      </c>
      <c r="D39" s="402">
        <v>73.18988747274237</v>
      </c>
      <c r="E39" s="402">
        <v>73.42767706479714</v>
      </c>
      <c r="F39" s="402">
        <v>73.65607217706042</v>
      </c>
      <c r="G39" s="402">
        <v>73.87528064221411</v>
      </c>
      <c r="H39" s="402">
        <v>74.08552157725859</v>
      </c>
      <c r="I39" s="402">
        <v>74.28702353677822</v>
      </c>
      <c r="J39" s="402">
        <v>74.48002277159169</v>
      </c>
      <c r="K39" s="402">
        <v>74.66476159754637</v>
      </c>
      <c r="L39" s="402">
        <v>74.84148687733929</v>
      </c>
    </row>
    <row r="40" spans="1:12" ht="14">
      <c r="A40" s="368" t="s">
        <v>3</v>
      </c>
      <c r="B40" s="402">
        <v>72.1056365366053</v>
      </c>
      <c r="C40" s="402">
        <v>72.44595986361522</v>
      </c>
      <c r="D40" s="402">
        <v>72.76998186155805</v>
      </c>
      <c r="E40" s="402">
        <v>73.07808545259586</v>
      </c>
      <c r="F40" s="402">
        <v>73.37069365274242</v>
      </c>
      <c r="G40" s="402">
        <v>73.64826260325734</v>
      </c>
      <c r="H40" s="402">
        <v>73.91127503549494</v>
      </c>
      <c r="I40" s="402">
        <v>74.16023420940712</v>
      </c>
      <c r="J40" s="402">
        <v>74.39565835059196</v>
      </c>
      <c r="K40" s="402">
        <v>74.61807559745912</v>
      </c>
      <c r="L40" s="402">
        <v>74.82801945878049</v>
      </c>
    </row>
    <row r="41" spans="1:12" ht="14">
      <c r="A41" s="368" t="s">
        <v>4</v>
      </c>
      <c r="B41" s="402">
        <v>74.21919085903836</v>
      </c>
      <c r="C41" s="402">
        <v>74.39345699732165</v>
      </c>
      <c r="D41" s="402">
        <v>74.56095134911904</v>
      </c>
      <c r="E41" s="402">
        <v>74.72184617018172</v>
      </c>
      <c r="F41" s="402">
        <v>74.8763175616044</v>
      </c>
      <c r="G41" s="402">
        <v>75.02454454516108</v>
      </c>
      <c r="H41" s="402">
        <v>75.16670820313328</v>
      </c>
      <c r="I41" s="402">
        <v>75.3029908824903</v>
      </c>
      <c r="J41" s="402">
        <v>75.43357546268699</v>
      </c>
      <c r="K41" s="402">
        <v>75.55864468583502</v>
      </c>
      <c r="L41" s="402">
        <v>75.67838054756632</v>
      </c>
    </row>
    <row r="42" spans="1:12" ht="14">
      <c r="A42" s="368" t="s">
        <v>6</v>
      </c>
      <c r="B42" s="402">
        <v>70.04021888081101</v>
      </c>
      <c r="C42" s="402">
        <v>70.44337084962913</v>
      </c>
      <c r="D42" s="402">
        <v>70.83255272911747</v>
      </c>
      <c r="E42" s="402">
        <v>71.20771627112923</v>
      </c>
      <c r="F42" s="402">
        <v>71.56887117202687</v>
      </c>
      <c r="G42" s="402">
        <v>71.91608103667113</v>
      </c>
      <c r="H42" s="402">
        <v>72.2494591417469</v>
      </c>
      <c r="I42" s="402">
        <v>72.56916407381566</v>
      </c>
      <c r="J42" s="402">
        <v>72.87539531181996</v>
      </c>
      <c r="K42" s="402">
        <v>73.16838881719775</v>
      </c>
      <c r="L42" s="402">
        <v>73.44841268761004</v>
      </c>
    </row>
    <row r="43" spans="1:12" ht="14">
      <c r="A43" s="368" t="s">
        <v>5</v>
      </c>
      <c r="B43" s="402">
        <v>70.35953025169917</v>
      </c>
      <c r="C43" s="402">
        <v>70.79711904868465</v>
      </c>
      <c r="D43" s="402">
        <v>71.2161211672522</v>
      </c>
      <c r="E43" s="402">
        <v>71.61661362135735</v>
      </c>
      <c r="F43" s="402">
        <v>71.99876379764125</v>
      </c>
      <c r="G43" s="402">
        <v>72.36282016676182</v>
      </c>
      <c r="H43" s="402">
        <v>72.7091029182425</v>
      </c>
      <c r="I43" s="402">
        <v>73.03799469166033</v>
      </c>
      <c r="J43" s="402">
        <v>73.34993155109456</v>
      </c>
      <c r="K43" s="402">
        <v>73.64539432366237</v>
      </c>
      <c r="L43" s="402">
        <v>73.92490039763469</v>
      </c>
    </row>
    <row r="44" spans="1:12" ht="14">
      <c r="A44" s="368" t="s">
        <v>12</v>
      </c>
      <c r="B44" s="402">
        <v>72.00886031919711</v>
      </c>
      <c r="C44" s="402">
        <v>72.21432288494466</v>
      </c>
      <c r="D44" s="402">
        <v>72.41612906164549</v>
      </c>
      <c r="E44" s="402">
        <v>72.61427056452642</v>
      </c>
      <c r="F44" s="402">
        <v>72.80874317675764</v>
      </c>
      <c r="G44" s="402">
        <v>72.99954661795616</v>
      </c>
      <c r="H44" s="402">
        <v>73.18668440725259</v>
      </c>
      <c r="I44" s="402">
        <v>73.3701637217057</v>
      </c>
      <c r="J44" s="402">
        <v>73.54999525083389</v>
      </c>
      <c r="K44" s="402">
        <v>73.7261930480083</v>
      </c>
      <c r="L44" s="402">
        <v>73.89877437942529</v>
      </c>
    </row>
    <row r="45" spans="1:12" ht="14">
      <c r="A45" s="368" t="s">
        <v>13</v>
      </c>
      <c r="B45" s="402">
        <v>69.12373011124419</v>
      </c>
      <c r="C45" s="402">
        <v>69.33665731762895</v>
      </c>
      <c r="D45" s="402">
        <v>69.54961695990862</v>
      </c>
      <c r="E45" s="402">
        <v>69.76259988546349</v>
      </c>
      <c r="F45" s="402">
        <v>69.9755968757599</v>
      </c>
      <c r="G45" s="402">
        <v>70.18859864693705</v>
      </c>
      <c r="H45" s="402">
        <v>70.4015958504849</v>
      </c>
      <c r="I45" s="402">
        <v>70.61457907401491</v>
      </c>
      <c r="J45" s="402">
        <v>70.82753884212391</v>
      </c>
      <c r="K45" s="402">
        <v>71.04046561735055</v>
      </c>
      <c r="L45" s="402">
        <v>71.25334980122659</v>
      </c>
    </row>
    <row r="46" spans="1:12" ht="14">
      <c r="A46" s="368" t="s">
        <v>24</v>
      </c>
      <c r="B46" s="402">
        <v>72.22770008336542</v>
      </c>
      <c r="C46" s="402">
        <v>72.61162215506914</v>
      </c>
      <c r="D46" s="402">
        <v>72.9742308630158</v>
      </c>
      <c r="E46" s="402">
        <v>73.3159977828292</v>
      </c>
      <c r="F46" s="402">
        <v>73.63748639423122</v>
      </c>
      <c r="G46" s="402">
        <v>73.93933658502603</v>
      </c>
      <c r="H46" s="402">
        <v>74.2222498220554</v>
      </c>
      <c r="I46" s="402">
        <v>74.48697521754306</v>
      </c>
      <c r="J46" s="402">
        <v>74.73429665857213</v>
      </c>
      <c r="K46" s="402">
        <v>74.96502111108938</v>
      </c>
      <c r="L46" s="402">
        <v>75.17996815955902</v>
      </c>
    </row>
    <row r="47" spans="1:12" ht="14">
      <c r="A47" s="368" t="s">
        <v>14</v>
      </c>
      <c r="B47" s="402">
        <v>70.20356741502201</v>
      </c>
      <c r="C47" s="402">
        <v>70.42222138711927</v>
      </c>
      <c r="D47" s="402">
        <v>70.6393575254994</v>
      </c>
      <c r="E47" s="402">
        <v>70.85494734636453</v>
      </c>
      <c r="F47" s="402">
        <v>71.06896325288358</v>
      </c>
      <c r="G47" s="402">
        <v>71.28137854974827</v>
      </c>
      <c r="H47" s="402">
        <v>71.4921674565585</v>
      </c>
      <c r="I47" s="402">
        <v>71.70130512001352</v>
      </c>
      <c r="J47" s="402">
        <v>71.90876762489309</v>
      </c>
      <c r="K47" s="402">
        <v>72.11453200381085</v>
      </c>
      <c r="L47" s="402">
        <v>72.318576245731</v>
      </c>
    </row>
    <row r="48" spans="1:12" ht="14">
      <c r="A48" s="368" t="s">
        <v>7</v>
      </c>
      <c r="B48" s="402">
        <v>72.22770008336542</v>
      </c>
      <c r="C48" s="402">
        <v>72.61162215506914</v>
      </c>
      <c r="D48" s="402">
        <v>72.9742308630158</v>
      </c>
      <c r="E48" s="402">
        <v>73.3159977828292</v>
      </c>
      <c r="F48" s="402">
        <v>73.63748639423122</v>
      </c>
      <c r="G48" s="402">
        <v>73.93933658502603</v>
      </c>
      <c r="H48" s="402">
        <v>74.2222498220554</v>
      </c>
      <c r="I48" s="402">
        <v>74.48697521754306</v>
      </c>
      <c r="J48" s="402">
        <v>74.73429665857213</v>
      </c>
      <c r="K48" s="402">
        <v>74.96502111108938</v>
      </c>
      <c r="L48" s="402">
        <v>75.17996815955902</v>
      </c>
    </row>
    <row r="49" spans="1:12" ht="14">
      <c r="A49" s="368" t="s">
        <v>8</v>
      </c>
      <c r="B49" s="402">
        <v>76.05487123404187</v>
      </c>
      <c r="C49" s="402">
        <v>76.18626684548599</v>
      </c>
      <c r="D49" s="402">
        <v>76.30750347787628</v>
      </c>
      <c r="E49" s="402">
        <v>76.41919247205232</v>
      </c>
      <c r="F49" s="402">
        <v>76.52194179224313</v>
      </c>
      <c r="G49" s="402">
        <v>76.61634797292028</v>
      </c>
      <c r="H49" s="402">
        <v>76.70299006852082</v>
      </c>
      <c r="I49" s="402">
        <v>76.78242524423176</v>
      </c>
      <c r="J49" s="402">
        <v>76.85518570180194</v>
      </c>
      <c r="K49" s="402">
        <v>76.92177668252661</v>
      </c>
      <c r="L49" s="402">
        <v>76.98267533110076</v>
      </c>
    </row>
    <row r="50" spans="1:12" ht="14">
      <c r="A50" s="368" t="s">
        <v>15</v>
      </c>
      <c r="B50" s="402">
        <v>68.63018189492112</v>
      </c>
      <c r="C50" s="402">
        <v>68.87513462758103</v>
      </c>
      <c r="D50" s="402">
        <v>69.11938205525756</v>
      </c>
      <c r="E50" s="402">
        <v>69.36288850834403</v>
      </c>
      <c r="F50" s="402">
        <v>69.60561866847642</v>
      </c>
      <c r="G50" s="402">
        <v>69.847537590573</v>
      </c>
      <c r="H50" s="402">
        <v>70.08861072451873</v>
      </c>
      <c r="I50" s="402">
        <v>70.32880393646076</v>
      </c>
      <c r="J50" s="402">
        <v>70.56808352967829</v>
      </c>
      <c r="K50" s="402">
        <v>70.80641626499528</v>
      </c>
      <c r="L50" s="402">
        <v>71.04376938069927</v>
      </c>
    </row>
    <row r="51" spans="1:12" ht="14">
      <c r="A51" s="368" t="s">
        <v>16</v>
      </c>
      <c r="B51" s="402">
        <v>71.55343225221299</v>
      </c>
      <c r="C51" s="402">
        <v>71.70417569963791</v>
      </c>
      <c r="D51" s="402">
        <v>71.85493997368714</v>
      </c>
      <c r="E51" s="402">
        <v>72.00572224199163</v>
      </c>
      <c r="F51" s="402">
        <v>72.15651965875347</v>
      </c>
      <c r="G51" s="402">
        <v>72.30732936502353</v>
      </c>
      <c r="H51" s="402">
        <v>72.4581484889855</v>
      </c>
      <c r="I51" s="402">
        <v>72.60897414624357</v>
      </c>
      <c r="J51" s="402">
        <v>72.75980344011671</v>
      </c>
      <c r="K51" s="402">
        <v>72.9106334619354</v>
      </c>
      <c r="L51" s="402">
        <v>73.0614612913458</v>
      </c>
    </row>
    <row r="52" spans="1:12" ht="14">
      <c r="A52" s="368" t="s">
        <v>18</v>
      </c>
      <c r="B52" s="402">
        <v>72.30483900909884</v>
      </c>
      <c r="C52" s="402">
        <v>72.52257921242578</v>
      </c>
      <c r="D52" s="402">
        <v>72.73497803223644</v>
      </c>
      <c r="E52" s="402">
        <v>72.94208189062533</v>
      </c>
      <c r="F52" s="402">
        <v>73.14394230130627</v>
      </c>
      <c r="G52" s="402">
        <v>73.34061551424196</v>
      </c>
      <c r="H52" s="402">
        <v>73.53216216450939</v>
      </c>
      <c r="I52" s="402">
        <v>73.71864692674022</v>
      </c>
      <c r="J52" s="402">
        <v>73.90013817633597</v>
      </c>
      <c r="K52" s="402">
        <v>74.07670765853813</v>
      </c>
      <c r="L52" s="402">
        <v>74.24843016629468</v>
      </c>
    </row>
    <row r="53" spans="1:12" ht="14">
      <c r="A53" s="368" t="s">
        <v>19</v>
      </c>
      <c r="B53" s="402">
        <v>72.30483900909884</v>
      </c>
      <c r="C53" s="402">
        <v>72.52257921242578</v>
      </c>
      <c r="D53" s="402">
        <v>72.73497803223644</v>
      </c>
      <c r="E53" s="402">
        <v>72.94208189062533</v>
      </c>
      <c r="F53" s="402">
        <v>73.14394230130627</v>
      </c>
      <c r="G53" s="402">
        <v>73.34061551424196</v>
      </c>
      <c r="H53" s="402">
        <v>73.53216216450939</v>
      </c>
      <c r="I53" s="402">
        <v>73.71864692674022</v>
      </c>
      <c r="J53" s="402">
        <v>73.90013817633597</v>
      </c>
      <c r="K53" s="402">
        <v>74.07670765853813</v>
      </c>
      <c r="L53" s="402">
        <v>74.24843016629468</v>
      </c>
    </row>
    <row r="54" spans="1:12" ht="14">
      <c r="A54" s="368" t="s">
        <v>23</v>
      </c>
      <c r="B54" s="402">
        <v>72.30483900909884</v>
      </c>
      <c r="C54" s="402">
        <v>72.52257921242578</v>
      </c>
      <c r="D54" s="402">
        <v>72.73497803223644</v>
      </c>
      <c r="E54" s="402">
        <v>72.94208189062533</v>
      </c>
      <c r="F54" s="402">
        <v>73.14394230130627</v>
      </c>
      <c r="G54" s="402">
        <v>73.34061551424196</v>
      </c>
      <c r="H54" s="402">
        <v>73.53216216450939</v>
      </c>
      <c r="I54" s="402">
        <v>73.71864692674022</v>
      </c>
      <c r="J54" s="402">
        <v>73.90013817633597</v>
      </c>
      <c r="K54" s="402">
        <v>74.07670765853813</v>
      </c>
      <c r="L54" s="402">
        <v>74.24843016629468</v>
      </c>
    </row>
    <row r="55" spans="1:12" ht="14">
      <c r="A55" s="368" t="s">
        <v>20</v>
      </c>
      <c r="B55" s="402">
        <v>72.30483900909884</v>
      </c>
      <c r="C55" s="402">
        <v>72.52257921242578</v>
      </c>
      <c r="D55" s="402">
        <v>72.73497803223644</v>
      </c>
      <c r="E55" s="402">
        <v>72.94208189062533</v>
      </c>
      <c r="F55" s="402">
        <v>73.14394230130627</v>
      </c>
      <c r="G55" s="402">
        <v>73.34061551424196</v>
      </c>
      <c r="H55" s="402">
        <v>73.53216216450939</v>
      </c>
      <c r="I55" s="402">
        <v>73.71864692674022</v>
      </c>
      <c r="J55" s="402">
        <v>73.90013817633597</v>
      </c>
      <c r="K55" s="402">
        <v>74.07670765853813</v>
      </c>
      <c r="L55" s="402">
        <v>74.24843016629468</v>
      </c>
    </row>
    <row r="56" spans="1:12" ht="14">
      <c r="A56" s="368" t="s">
        <v>9</v>
      </c>
      <c r="B56" s="402">
        <v>73.77402207431065</v>
      </c>
      <c r="C56" s="402">
        <v>74.0285820018505</v>
      </c>
      <c r="D56" s="402">
        <v>74.26895885511054</v>
      </c>
      <c r="E56" s="402">
        <v>74.4957102307166</v>
      </c>
      <c r="F56" s="402">
        <v>74.70940164261823</v>
      </c>
      <c r="G56" s="402">
        <v>74.91060174457876</v>
      </c>
      <c r="H56" s="402">
        <v>75.09987811775991</v>
      </c>
      <c r="I56" s="402">
        <v>75.2777936007072</v>
      </c>
      <c r="J56" s="402">
        <v>75.44490313292492</v>
      </c>
      <c r="K56" s="402">
        <v>75.601751078873</v>
      </c>
      <c r="L56" s="402">
        <v>75.74886899639772</v>
      </c>
    </row>
    <row r="57" spans="1:12" ht="14">
      <c r="A57" s="368" t="s">
        <v>17</v>
      </c>
      <c r="B57" s="402">
        <v>74.82988529105678</v>
      </c>
      <c r="C57" s="402">
        <v>75.0563974330144</v>
      </c>
      <c r="D57" s="402">
        <v>75.26599184477894</v>
      </c>
      <c r="E57" s="402">
        <v>75.45973494247407</v>
      </c>
      <c r="F57" s="402">
        <v>75.63865748696553</v>
      </c>
      <c r="G57" s="402">
        <v>75.80375017257464</v>
      </c>
      <c r="H57" s="402">
        <v>75.95596045659744</v>
      </c>
      <c r="I57" s="402">
        <v>76.09619045516472</v>
      </c>
      <c r="J57" s="402">
        <v>76.22529574333295</v>
      </c>
      <c r="K57" s="402">
        <v>76.34408491130519</v>
      </c>
      <c r="L57" s="402">
        <v>76.45331974346404</v>
      </c>
    </row>
    <row r="58" spans="1:12" ht="14">
      <c r="A58" s="368" t="s">
        <v>11</v>
      </c>
      <c r="B58" s="402">
        <v>71.16629780152297</v>
      </c>
      <c r="C58" s="402">
        <v>71.3593770027755</v>
      </c>
      <c r="D58" s="402">
        <v>71.5509298783918</v>
      </c>
      <c r="E58" s="402">
        <v>71.74093505646451</v>
      </c>
      <c r="F58" s="402">
        <v>71.92937208861225</v>
      </c>
      <c r="G58" s="402">
        <v>72.11622145313679</v>
      </c>
      <c r="H58" s="402">
        <v>72.30146455707354</v>
      </c>
      <c r="I58" s="402">
        <v>72.48508373714803</v>
      </c>
      <c r="J58" s="402">
        <v>72.66706225965262</v>
      </c>
      <c r="K58" s="402">
        <v>72.8473843192639</v>
      </c>
      <c r="L58" s="402">
        <v>73.02603503681955</v>
      </c>
    </row>
    <row r="59" spans="1:12" ht="14">
      <c r="A59" s="368" t="s">
        <v>22</v>
      </c>
      <c r="B59" s="402">
        <v>72.30483900909884</v>
      </c>
      <c r="C59" s="402">
        <v>72.52257921242578</v>
      </c>
      <c r="D59" s="402">
        <v>72.73497803223644</v>
      </c>
      <c r="E59" s="402">
        <v>72.94208189062533</v>
      </c>
      <c r="F59" s="402">
        <v>73.14394230130627</v>
      </c>
      <c r="G59" s="402">
        <v>73.34061551424196</v>
      </c>
      <c r="H59" s="402">
        <v>73.53216216450939</v>
      </c>
      <c r="I59" s="402">
        <v>73.71864692674022</v>
      </c>
      <c r="J59" s="402">
        <v>73.90013817633597</v>
      </c>
      <c r="K59" s="402">
        <v>74.07670765853813</v>
      </c>
      <c r="L59" s="402">
        <v>74.24843016629468</v>
      </c>
    </row>
    <row r="60" spans="1:12" ht="14">
      <c r="A60" s="368" t="s">
        <v>10</v>
      </c>
      <c r="B60" s="402">
        <v>72.47513588209908</v>
      </c>
      <c r="C60" s="402">
        <v>72.85349057744568</v>
      </c>
      <c r="D60" s="402">
        <v>73.20932984384069</v>
      </c>
      <c r="E60" s="402">
        <v>73.54334653769314</v>
      </c>
      <c r="F60" s="402">
        <v>73.85630771647233</v>
      </c>
      <c r="G60" s="402">
        <v>74.14903815573378</v>
      </c>
      <c r="H60" s="402">
        <v>74.42240514297968</v>
      </c>
      <c r="I60" s="402">
        <v>74.67730467638641</v>
      </c>
      <c r="J60" s="402">
        <v>74.91464913649028</v>
      </c>
      <c r="K60" s="402">
        <v>75.13535644782947</v>
      </c>
      <c r="L60" s="402">
        <v>75.34034070560153</v>
      </c>
    </row>
    <row r="61" spans="1:12" ht="14">
      <c r="A61" s="368" t="s">
        <v>21</v>
      </c>
      <c r="B61" s="402">
        <v>72.30483900909884</v>
      </c>
      <c r="C61" s="402">
        <v>72.52257921242578</v>
      </c>
      <c r="D61" s="402">
        <v>72.73497803223644</v>
      </c>
      <c r="E61" s="402">
        <v>72.94208189062533</v>
      </c>
      <c r="F61" s="402">
        <v>73.14394230130627</v>
      </c>
      <c r="G61" s="402">
        <v>73.34061551424196</v>
      </c>
      <c r="H61" s="402">
        <v>73.53216216450939</v>
      </c>
      <c r="I61" s="402">
        <v>73.71864692674022</v>
      </c>
      <c r="J61" s="402">
        <v>73.90013817633597</v>
      </c>
      <c r="K61" s="402">
        <v>74.07670765853813</v>
      </c>
      <c r="L61" s="402">
        <v>74.24843016629468</v>
      </c>
    </row>
    <row r="62" spans="1:12" ht="14">
      <c r="A62" s="368" t="s">
        <v>25</v>
      </c>
      <c r="B62" s="402">
        <v>72.30483900909884</v>
      </c>
      <c r="C62" s="402">
        <v>72.52257921242578</v>
      </c>
      <c r="D62" s="402">
        <v>72.73497803223644</v>
      </c>
      <c r="E62" s="402">
        <v>72.94208189062533</v>
      </c>
      <c r="F62" s="402">
        <v>73.14394230130627</v>
      </c>
      <c r="G62" s="402">
        <v>73.34061551424196</v>
      </c>
      <c r="H62" s="402">
        <v>73.53216216450939</v>
      </c>
      <c r="I62" s="402">
        <v>73.71864692674022</v>
      </c>
      <c r="J62" s="402">
        <v>73.90013817633597</v>
      </c>
      <c r="K62" s="402">
        <v>74.07670765853813</v>
      </c>
      <c r="L62" s="402">
        <v>74.24843016629468</v>
      </c>
    </row>
    <row r="63" spans="1:12" ht="14">
      <c r="A63" s="394" t="s">
        <v>31</v>
      </c>
      <c r="B63" s="404">
        <v>72.1542001783689</v>
      </c>
      <c r="C63" s="404">
        <v>72.44669829939893</v>
      </c>
      <c r="D63" s="404">
        <v>72.70276699737501</v>
      </c>
      <c r="E63" s="404">
        <v>72.94834110156286</v>
      </c>
      <c r="F63" s="404">
        <v>73.17056167878009</v>
      </c>
      <c r="G63" s="404">
        <v>73.43080808994166</v>
      </c>
      <c r="H63" s="404">
        <v>73.66252393380952</v>
      </c>
      <c r="I63" s="404">
        <v>73.88536333123966</v>
      </c>
      <c r="J63" s="404">
        <v>74.09840405583215</v>
      </c>
      <c r="K63" s="404">
        <v>74.26711730874358</v>
      </c>
      <c r="L63" s="404">
        <v>74.47096185917859</v>
      </c>
    </row>
    <row r="64" spans="1:12" ht="14">
      <c r="A64" s="330" t="s">
        <v>526</v>
      </c>
      <c r="B64" s="405"/>
      <c r="C64" s="405"/>
      <c r="D64" s="405"/>
      <c r="E64" s="405"/>
      <c r="F64" s="405"/>
      <c r="G64" s="405"/>
      <c r="H64" s="405"/>
      <c r="I64" s="405"/>
      <c r="J64" s="405"/>
      <c r="K64" s="405"/>
      <c r="L64" s="405"/>
    </row>
    <row r="65" spans="1:12" ht="14">
      <c r="A65" s="406"/>
      <c r="B65" s="407"/>
      <c r="C65" s="407"/>
      <c r="D65" s="407"/>
      <c r="E65" s="407"/>
      <c r="F65" s="407"/>
      <c r="G65" s="407"/>
      <c r="H65" s="407"/>
      <c r="I65" s="407"/>
      <c r="J65" s="407"/>
      <c r="K65" s="407"/>
      <c r="L65" s="407"/>
    </row>
    <row r="66" spans="1:12" ht="14">
      <c r="A66" s="621" t="s">
        <v>1</v>
      </c>
      <c r="B66" s="621"/>
      <c r="C66" s="621"/>
      <c r="D66" s="621"/>
      <c r="E66" s="621"/>
      <c r="F66" s="621"/>
      <c r="G66" s="621"/>
      <c r="H66" s="621"/>
      <c r="I66" s="621"/>
      <c r="J66" s="621"/>
      <c r="K66" s="621"/>
      <c r="L66" s="621"/>
    </row>
    <row r="67" spans="1:12" ht="16.5" customHeight="1">
      <c r="A67" s="400" t="s">
        <v>595</v>
      </c>
      <c r="B67" s="401">
        <v>2010</v>
      </c>
      <c r="C67" s="401">
        <v>2011</v>
      </c>
      <c r="D67" s="401">
        <v>2012</v>
      </c>
      <c r="E67" s="401">
        <v>2013</v>
      </c>
      <c r="F67" s="401">
        <v>2014</v>
      </c>
      <c r="G67" s="401">
        <v>2015</v>
      </c>
      <c r="H67" s="401">
        <v>2016</v>
      </c>
      <c r="I67" s="401">
        <v>2017</v>
      </c>
      <c r="J67" s="401">
        <v>2018</v>
      </c>
      <c r="K67" s="401">
        <v>2019</v>
      </c>
      <c r="L67" s="401">
        <v>2020</v>
      </c>
    </row>
    <row r="68" spans="1:12" ht="14">
      <c r="A68" s="368" t="s">
        <v>2</v>
      </c>
      <c r="B68" s="402">
        <v>80.1520898007099</v>
      </c>
      <c r="C68" s="402">
        <v>80.37308104941094</v>
      </c>
      <c r="D68" s="402">
        <v>80.58144709302948</v>
      </c>
      <c r="E68" s="402">
        <v>80.77770879510902</v>
      </c>
      <c r="F68" s="402">
        <v>80.9623915693788</v>
      </c>
      <c r="G68" s="402">
        <v>81.13602119823165</v>
      </c>
      <c r="H68" s="402">
        <v>81.29912017460941</v>
      </c>
      <c r="I68" s="402">
        <v>81.45220454313281</v>
      </c>
      <c r="J68" s="402">
        <v>81.59578121104627</v>
      </c>
      <c r="K68" s="402">
        <v>81.73034569594006</v>
      </c>
      <c r="L68" s="402">
        <v>81.85638027501754</v>
      </c>
    </row>
    <row r="69" spans="1:12" ht="14">
      <c r="A69" s="368" t="s">
        <v>27</v>
      </c>
      <c r="B69" s="402">
        <v>76.56573261280481</v>
      </c>
      <c r="C69" s="402">
        <v>76.8647867455895</v>
      </c>
      <c r="D69" s="402">
        <v>77.1565225351874</v>
      </c>
      <c r="E69" s="402">
        <v>77.44088131600552</v>
      </c>
      <c r="F69" s="402">
        <v>77.71782297975948</v>
      </c>
      <c r="G69" s="402">
        <v>77.9873253145631</v>
      </c>
      <c r="H69" s="402">
        <v>78.24938327489564</v>
      </c>
      <c r="I69" s="402">
        <v>78.50400819221888</v>
      </c>
      <c r="J69" s="402">
        <v>78.7512269360738</v>
      </c>
      <c r="K69" s="402">
        <v>78.99108103538208</v>
      </c>
      <c r="L69" s="402">
        <v>79.22362576944607</v>
      </c>
    </row>
    <row r="70" spans="1:12" ht="14">
      <c r="A70" s="368" t="s">
        <v>3</v>
      </c>
      <c r="B70" s="402">
        <v>79.04539902511428</v>
      </c>
      <c r="C70" s="402">
        <v>79.27209457838829</v>
      </c>
      <c r="D70" s="402">
        <v>79.49017829494669</v>
      </c>
      <c r="E70" s="402">
        <v>79.6998281999069</v>
      </c>
      <c r="F70" s="402">
        <v>79.90123275760006</v>
      </c>
      <c r="G70" s="402">
        <v>80.09458928877308</v>
      </c>
      <c r="H70" s="402">
        <v>80.28010247172978</v>
      </c>
      <c r="I70" s="402">
        <v>80.45798293190781</v>
      </c>
      <c r="J70" s="402">
        <v>80.62844592284372</v>
      </c>
      <c r="K70" s="402">
        <v>80.79171010009448</v>
      </c>
      <c r="L70" s="402">
        <v>80.9479963884533</v>
      </c>
    </row>
    <row r="71" spans="1:12" ht="14">
      <c r="A71" s="368" t="s">
        <v>4</v>
      </c>
      <c r="B71" s="402">
        <v>77.0344363627523</v>
      </c>
      <c r="C71" s="402">
        <v>77.29767620977461</v>
      </c>
      <c r="D71" s="402">
        <v>77.55527644403631</v>
      </c>
      <c r="E71" s="402">
        <v>77.80717508996239</v>
      </c>
      <c r="F71" s="402">
        <v>78.05332201547338</v>
      </c>
      <c r="G71" s="402">
        <v>78.29367876799544</v>
      </c>
      <c r="H71" s="402">
        <v>78.52821835588541</v>
      </c>
      <c r="I71" s="402">
        <v>78.75692497847066</v>
      </c>
      <c r="J71" s="402">
        <v>78.97979370842187</v>
      </c>
      <c r="K71" s="402">
        <v>79.19683013059756</v>
      </c>
      <c r="L71" s="402">
        <v>79.40804994182817</v>
      </c>
    </row>
    <row r="72" spans="1:12" ht="14">
      <c r="A72" s="368" t="s">
        <v>6</v>
      </c>
      <c r="B72" s="402">
        <v>76.1235394523771</v>
      </c>
      <c r="C72" s="402">
        <v>76.50847919796452</v>
      </c>
      <c r="D72" s="402">
        <v>76.88028377113446</v>
      </c>
      <c r="E72" s="402">
        <v>77.23892574667596</v>
      </c>
      <c r="F72" s="402">
        <v>77.58442519287875</v>
      </c>
      <c r="G72" s="402">
        <v>77.91684679093035</v>
      </c>
      <c r="H72" s="402">
        <v>78.23629676450774</v>
      </c>
      <c r="I72" s="402">
        <v>78.54291966633947</v>
      </c>
      <c r="J72" s="402">
        <v>78.83689506796405</v>
      </c>
      <c r="K72" s="402">
        <v>79.11843419739262</v>
      </c>
      <c r="L72" s="402">
        <v>79.38777656699884</v>
      </c>
    </row>
    <row r="73" spans="1:12" ht="14">
      <c r="A73" s="368" t="s">
        <v>5</v>
      </c>
      <c r="B73" s="402">
        <v>76.71134724102988</v>
      </c>
      <c r="C73" s="402">
        <v>77.11564215823239</v>
      </c>
      <c r="D73" s="402">
        <v>77.50327925865969</v>
      </c>
      <c r="E73" s="402">
        <v>77.874263950766</v>
      </c>
      <c r="F73" s="402">
        <v>78.22868217788199</v>
      </c>
      <c r="G73" s="402">
        <v>78.56669399122082</v>
      </c>
      <c r="H73" s="402">
        <v>78.88852678876711</v>
      </c>
      <c r="I73" s="402">
        <v>79.19446834783712</v>
      </c>
      <c r="J73" s="402">
        <v>79.48485977367352</v>
      </c>
      <c r="K73" s="402">
        <v>79.76008847816131</v>
      </c>
      <c r="L73" s="402">
        <v>80.02058129204839</v>
      </c>
    </row>
    <row r="74" spans="1:12" ht="14">
      <c r="A74" s="368" t="s">
        <v>12</v>
      </c>
      <c r="B74" s="402">
        <v>77.6131571353105</v>
      </c>
      <c r="C74" s="402">
        <v>77.82725130159794</v>
      </c>
      <c r="D74" s="402">
        <v>78.03776238311865</v>
      </c>
      <c r="E74" s="402">
        <v>78.24465020221506</v>
      </c>
      <c r="F74" s="402">
        <v>78.44787996838318</v>
      </c>
      <c r="G74" s="402">
        <v>78.64742222351757</v>
      </c>
      <c r="H74" s="402">
        <v>78.84325276897732</v>
      </c>
      <c r="I74" s="402">
        <v>79.0353525755605</v>
      </c>
      <c r="J74" s="402">
        <v>79.2237076775668</v>
      </c>
      <c r="K74" s="402">
        <v>79.4083090521858</v>
      </c>
      <c r="L74" s="402">
        <v>79.5891524855003</v>
      </c>
    </row>
    <row r="75" spans="1:12" ht="14">
      <c r="A75" s="368" t="s">
        <v>13</v>
      </c>
      <c r="B75" s="402">
        <v>76.2099904510382</v>
      </c>
      <c r="C75" s="402">
        <v>76.49445605501292</v>
      </c>
      <c r="D75" s="402">
        <v>76.77322252609784</v>
      </c>
      <c r="E75" s="402">
        <v>77.04624351607538</v>
      </c>
      <c r="F75" s="402">
        <v>77.31348303818517</v>
      </c>
      <c r="G75" s="402">
        <v>77.57491520865112</v>
      </c>
      <c r="H75" s="402">
        <v>77.83052395452712</v>
      </c>
      <c r="I75" s="402">
        <v>78.08030269142613</v>
      </c>
      <c r="J75" s="402">
        <v>78.32425397475082</v>
      </c>
      <c r="K75" s="402">
        <v>78.56238912804893</v>
      </c>
      <c r="L75" s="402">
        <v>78.79472785208085</v>
      </c>
    </row>
    <row r="76" spans="1:12" ht="14">
      <c r="A76" s="368" t="s">
        <v>24</v>
      </c>
      <c r="B76" s="402">
        <v>77.4744893579132</v>
      </c>
      <c r="C76" s="402">
        <v>77.81832289188482</v>
      </c>
      <c r="D76" s="402">
        <v>78.14852242454221</v>
      </c>
      <c r="E76" s="402">
        <v>78.46511804679673</v>
      </c>
      <c r="F76" s="402">
        <v>78.76819847515404</v>
      </c>
      <c r="G76" s="402">
        <v>79.05790626763476</v>
      </c>
      <c r="H76" s="402">
        <v>79.33443280534715</v>
      </c>
      <c r="I76" s="402">
        <v>79.59801314439038</v>
      </c>
      <c r="J76" s="402">
        <v>79.8489208344927</v>
      </c>
      <c r="K76" s="402">
        <v>80.08746279064194</v>
      </c>
      <c r="L76" s="402">
        <v>80.31397429261946</v>
      </c>
    </row>
    <row r="77" spans="1:12" ht="14">
      <c r="A77" s="368" t="s">
        <v>14</v>
      </c>
      <c r="B77" s="402">
        <v>76.91702390433305</v>
      </c>
      <c r="C77" s="402">
        <v>77.13511344290056</v>
      </c>
      <c r="D77" s="402">
        <v>77.35049661643563</v>
      </c>
      <c r="E77" s="402">
        <v>77.56313445935494</v>
      </c>
      <c r="F77" s="402">
        <v>77.77299095072976</v>
      </c>
      <c r="G77" s="402">
        <v>77.98003302219415</v>
      </c>
      <c r="H77" s="402">
        <v>78.1842305579699</v>
      </c>
      <c r="I77" s="402">
        <v>78.38555638720804</v>
      </c>
      <c r="J77" s="402">
        <v>78.5839862688878</v>
      </c>
      <c r="K77" s="402">
        <v>78.77949886954325</v>
      </c>
      <c r="L77" s="402">
        <v>78.9720757341198</v>
      </c>
    </row>
    <row r="78" spans="1:12" ht="14">
      <c r="A78" s="368" t="s">
        <v>7</v>
      </c>
      <c r="B78" s="402">
        <v>77.4744893579132</v>
      </c>
      <c r="C78" s="402">
        <v>77.81832289188482</v>
      </c>
      <c r="D78" s="402">
        <v>78.14852242454221</v>
      </c>
      <c r="E78" s="402">
        <v>78.46511804679673</v>
      </c>
      <c r="F78" s="402">
        <v>78.76819847515404</v>
      </c>
      <c r="G78" s="402">
        <v>79.05790626763476</v>
      </c>
      <c r="H78" s="402">
        <v>79.33443280534715</v>
      </c>
      <c r="I78" s="402">
        <v>79.59801314439038</v>
      </c>
      <c r="J78" s="402">
        <v>79.8489208344927</v>
      </c>
      <c r="K78" s="402">
        <v>80.08746279064194</v>
      </c>
      <c r="L78" s="402">
        <v>80.31397429261946</v>
      </c>
    </row>
    <row r="79" spans="1:12" ht="14">
      <c r="A79" s="368" t="s">
        <v>8</v>
      </c>
      <c r="B79" s="402">
        <v>79.36725668018897</v>
      </c>
      <c r="C79" s="402">
        <v>79.5623851345401</v>
      </c>
      <c r="D79" s="402">
        <v>79.75092042090768</v>
      </c>
      <c r="E79" s="402">
        <v>79.93298107169157</v>
      </c>
      <c r="F79" s="402">
        <v>80.10869217666551</v>
      </c>
      <c r="G79" s="402">
        <v>80.27818454018015</v>
      </c>
      <c r="H79" s="402">
        <v>80.44159387366103</v>
      </c>
      <c r="I79" s="402">
        <v>80.5990600259287</v>
      </c>
      <c r="J79" s="402">
        <v>80.75072625326698</v>
      </c>
      <c r="K79" s="402">
        <v>80.89673853061254</v>
      </c>
      <c r="L79" s="402">
        <v>81.03724490472645</v>
      </c>
    </row>
    <row r="80" spans="1:12" ht="14">
      <c r="A80" s="368" t="s">
        <v>15</v>
      </c>
      <c r="B80" s="402">
        <v>74.95048515023119</v>
      </c>
      <c r="C80" s="402">
        <v>75.22231776535315</v>
      </c>
      <c r="D80" s="402">
        <v>75.49175467593749</v>
      </c>
      <c r="E80" s="402">
        <v>75.7587039232674</v>
      </c>
      <c r="F80" s="402">
        <v>76.02307687235871</v>
      </c>
      <c r="G80" s="402">
        <v>76.28478835204093</v>
      </c>
      <c r="H80" s="402">
        <v>76.54375678307613</v>
      </c>
      <c r="I80" s="402">
        <v>76.79990429382374</v>
      </c>
      <c r="J80" s="402">
        <v>77.0531568230533</v>
      </c>
      <c r="K80" s="402">
        <v>77.30344420961116</v>
      </c>
      <c r="L80" s="402">
        <v>77.55070026874327</v>
      </c>
    </row>
    <row r="81" spans="1:12" ht="14">
      <c r="A81" s="368" t="s">
        <v>16</v>
      </c>
      <c r="B81" s="402">
        <v>77.7681697833652</v>
      </c>
      <c r="C81" s="402">
        <v>77.94955456311314</v>
      </c>
      <c r="D81" s="402">
        <v>78.12884784675296</v>
      </c>
      <c r="E81" s="402">
        <v>78.3060401256142</v>
      </c>
      <c r="F81" s="402">
        <v>78.4811230729769</v>
      </c>
      <c r="G81" s="402">
        <v>78.6540895337996</v>
      </c>
      <c r="H81" s="402">
        <v>78.824933512668</v>
      </c>
      <c r="I81" s="402">
        <v>78.99365016005412</v>
      </c>
      <c r="J81" s="402">
        <v>79.16023575697058</v>
      </c>
      <c r="K81" s="402">
        <v>79.32468769811253</v>
      </c>
      <c r="L81" s="402">
        <v>79.48700447357807</v>
      </c>
    </row>
    <row r="82" spans="1:12" ht="14">
      <c r="A82" s="368" t="s">
        <v>18</v>
      </c>
      <c r="B82" s="402">
        <v>75.99446751868935</v>
      </c>
      <c r="C82" s="402">
        <v>76.21933964931434</v>
      </c>
      <c r="D82" s="402">
        <v>76.44234236384068</v>
      </c>
      <c r="E82" s="402">
        <v>76.66345339385246</v>
      </c>
      <c r="F82" s="402">
        <v>76.88265134211468</v>
      </c>
      <c r="G82" s="402">
        <v>77.0999156934177</v>
      </c>
      <c r="H82" s="402">
        <v>77.31522682462717</v>
      </c>
      <c r="I82" s="402">
        <v>77.52856601389388</v>
      </c>
      <c r="J82" s="402">
        <v>77.73991544898405</v>
      </c>
      <c r="K82" s="402">
        <v>77.94925823468917</v>
      </c>
      <c r="L82" s="402">
        <v>78.15657839928365</v>
      </c>
    </row>
    <row r="83" spans="1:12" ht="14">
      <c r="A83" s="368" t="s">
        <v>19</v>
      </c>
      <c r="B83" s="402">
        <v>75.99446751868935</v>
      </c>
      <c r="C83" s="402">
        <v>76.21933964931434</v>
      </c>
      <c r="D83" s="402">
        <v>76.44234236384068</v>
      </c>
      <c r="E83" s="402">
        <v>76.66345339385246</v>
      </c>
      <c r="F83" s="402">
        <v>76.88265134211468</v>
      </c>
      <c r="G83" s="402">
        <v>77.0999156934177</v>
      </c>
      <c r="H83" s="402">
        <v>77.31522682462717</v>
      </c>
      <c r="I83" s="402">
        <v>77.52856601389388</v>
      </c>
      <c r="J83" s="402">
        <v>77.73991544898405</v>
      </c>
      <c r="K83" s="402">
        <v>77.94925823468917</v>
      </c>
      <c r="L83" s="402">
        <v>78.15657839928365</v>
      </c>
    </row>
    <row r="84" spans="1:12" ht="14">
      <c r="A84" s="368" t="s">
        <v>23</v>
      </c>
      <c r="B84" s="402">
        <v>75.99446751868935</v>
      </c>
      <c r="C84" s="402">
        <v>76.21933964931434</v>
      </c>
      <c r="D84" s="402">
        <v>76.44234236384068</v>
      </c>
      <c r="E84" s="402">
        <v>76.66345339385246</v>
      </c>
      <c r="F84" s="402">
        <v>76.88265134211468</v>
      </c>
      <c r="G84" s="402">
        <v>77.0999156934177</v>
      </c>
      <c r="H84" s="402">
        <v>77.31522682462717</v>
      </c>
      <c r="I84" s="402">
        <v>77.52856601389388</v>
      </c>
      <c r="J84" s="402">
        <v>77.73991544898405</v>
      </c>
      <c r="K84" s="402">
        <v>77.94925823468917</v>
      </c>
      <c r="L84" s="402">
        <v>78.15657839928365</v>
      </c>
    </row>
    <row r="85" spans="1:12" ht="14">
      <c r="A85" s="368" t="s">
        <v>20</v>
      </c>
      <c r="B85" s="402">
        <v>75.99446751868935</v>
      </c>
      <c r="C85" s="402">
        <v>76.21933964931434</v>
      </c>
      <c r="D85" s="402">
        <v>76.44234236384068</v>
      </c>
      <c r="E85" s="402">
        <v>76.66345339385246</v>
      </c>
      <c r="F85" s="402">
        <v>76.88265134211468</v>
      </c>
      <c r="G85" s="402">
        <v>77.0999156934177</v>
      </c>
      <c r="H85" s="402">
        <v>77.31522682462717</v>
      </c>
      <c r="I85" s="402">
        <v>77.52856601389388</v>
      </c>
      <c r="J85" s="402">
        <v>77.73991544898405</v>
      </c>
      <c r="K85" s="402">
        <v>77.94925823468917</v>
      </c>
      <c r="L85" s="402">
        <v>78.15657839928365</v>
      </c>
    </row>
    <row r="86" spans="1:12" ht="14">
      <c r="A86" s="368" t="s">
        <v>9</v>
      </c>
      <c r="B86" s="402">
        <v>78.99381620851054</v>
      </c>
      <c r="C86" s="402">
        <v>79.20305141858475</v>
      </c>
      <c r="D86" s="402">
        <v>79.40549379745795</v>
      </c>
      <c r="E86" s="402">
        <v>79.60125197527478</v>
      </c>
      <c r="F86" s="402">
        <v>79.79044189535311</v>
      </c>
      <c r="G86" s="402">
        <v>79.97318598995788</v>
      </c>
      <c r="H86" s="402">
        <v>80.14961238385627</v>
      </c>
      <c r="I86" s="402">
        <v>80.3198541287208</v>
      </c>
      <c r="J86" s="402">
        <v>80.48404847088666</v>
      </c>
      <c r="K86" s="402">
        <v>80.64233615443197</v>
      </c>
      <c r="L86" s="402">
        <v>80.79486076105717</v>
      </c>
    </row>
    <row r="87" spans="1:12" ht="14">
      <c r="A87" s="368" t="s">
        <v>17</v>
      </c>
      <c r="B87" s="402">
        <v>78.10719867579908</v>
      </c>
      <c r="C87" s="402">
        <v>78.34702433169643</v>
      </c>
      <c r="D87" s="402">
        <v>78.58006303877626</v>
      </c>
      <c r="E87" s="402">
        <v>78.80635190534538</v>
      </c>
      <c r="F87" s="402">
        <v>79.02594019682111</v>
      </c>
      <c r="G87" s="402">
        <v>79.23888851179454</v>
      </c>
      <c r="H87" s="402">
        <v>79.44526794885581</v>
      </c>
      <c r="I87" s="402">
        <v>79.64515927141377</v>
      </c>
      <c r="J87" s="402">
        <v>79.83865207710772</v>
      </c>
      <c r="K87" s="402">
        <v>80.02584397775634</v>
      </c>
      <c r="L87" s="402">
        <v>80.2068397951209</v>
      </c>
    </row>
    <row r="88" spans="1:12" ht="14">
      <c r="A88" s="368" t="s">
        <v>11</v>
      </c>
      <c r="B88" s="402">
        <v>77.2380376592216</v>
      </c>
      <c r="C88" s="402">
        <v>77.45768002830286</v>
      </c>
      <c r="D88" s="402">
        <v>77.674180380188</v>
      </c>
      <c r="E88" s="402">
        <v>77.88747928704935</v>
      </c>
      <c r="F88" s="402">
        <v>78.09752215837905</v>
      </c>
      <c r="G88" s="402">
        <v>78.30425927653151</v>
      </c>
      <c r="H88" s="402">
        <v>78.50764581407033</v>
      </c>
      <c r="I88" s="402">
        <v>78.70764183322491</v>
      </c>
      <c r="J88" s="402">
        <v>78.90421226790278</v>
      </c>
      <c r="K88" s="402">
        <v>79.09732688882723</v>
      </c>
      <c r="L88" s="402">
        <v>79.28696025248931</v>
      </c>
    </row>
    <row r="89" spans="1:12" ht="14">
      <c r="A89" s="368" t="s">
        <v>22</v>
      </c>
      <c r="B89" s="402">
        <v>75.99446751868935</v>
      </c>
      <c r="C89" s="402">
        <v>76.21933964931434</v>
      </c>
      <c r="D89" s="402">
        <v>76.44234236384068</v>
      </c>
      <c r="E89" s="402">
        <v>76.66345339385246</v>
      </c>
      <c r="F89" s="402">
        <v>76.88265134211468</v>
      </c>
      <c r="G89" s="402">
        <v>77.0999156934177</v>
      </c>
      <c r="H89" s="402">
        <v>77.31522682462717</v>
      </c>
      <c r="I89" s="402">
        <v>77.52856601389388</v>
      </c>
      <c r="J89" s="402">
        <v>77.73991544898405</v>
      </c>
      <c r="K89" s="402">
        <v>77.94925823468917</v>
      </c>
      <c r="L89" s="402">
        <v>78.15657839928365</v>
      </c>
    </row>
    <row r="90" spans="1:12" ht="14">
      <c r="A90" s="368" t="s">
        <v>10</v>
      </c>
      <c r="B90" s="402">
        <v>77.66758633595344</v>
      </c>
      <c r="C90" s="402">
        <v>78.00035034083652</v>
      </c>
      <c r="D90" s="402">
        <v>78.31986931356694</v>
      </c>
      <c r="E90" s="402">
        <v>78.6262024168901</v>
      </c>
      <c r="F90" s="402">
        <v>78.91945761099444</v>
      </c>
      <c r="G90" s="402">
        <v>79.19978812678494</v>
      </c>
      <c r="H90" s="402">
        <v>79.46738870230139</v>
      </c>
      <c r="I90" s="402">
        <v>79.72249164738925</v>
      </c>
      <c r="J90" s="402">
        <v>79.96536280278504</v>
      </c>
      <c r="K90" s="402">
        <v>80.19629745844998</v>
      </c>
      <c r="L90" s="402">
        <v>80.41561629255877</v>
      </c>
    </row>
    <row r="91" spans="1:12" ht="14">
      <c r="A91" s="368" t="s">
        <v>21</v>
      </c>
      <c r="B91" s="402">
        <v>75.99446751868935</v>
      </c>
      <c r="C91" s="402">
        <v>76.21933964931434</v>
      </c>
      <c r="D91" s="402">
        <v>76.44234236384068</v>
      </c>
      <c r="E91" s="402">
        <v>76.66345339385246</v>
      </c>
      <c r="F91" s="402">
        <v>76.88265134211468</v>
      </c>
      <c r="G91" s="402">
        <v>77.0999156934177</v>
      </c>
      <c r="H91" s="402">
        <v>77.31522682462717</v>
      </c>
      <c r="I91" s="402">
        <v>77.52856601389388</v>
      </c>
      <c r="J91" s="402">
        <v>77.73991544898405</v>
      </c>
      <c r="K91" s="402">
        <v>77.94925823468917</v>
      </c>
      <c r="L91" s="402">
        <v>78.15657839928365</v>
      </c>
    </row>
    <row r="92" spans="1:12" ht="14">
      <c r="A92" s="368" t="s">
        <v>25</v>
      </c>
      <c r="B92" s="402">
        <v>75.99446751868935</v>
      </c>
      <c r="C92" s="402">
        <v>76.21933964931434</v>
      </c>
      <c r="D92" s="402">
        <v>76.44234236384068</v>
      </c>
      <c r="E92" s="402">
        <v>76.66345339385246</v>
      </c>
      <c r="F92" s="402">
        <v>76.88265134211468</v>
      </c>
      <c r="G92" s="402">
        <v>77.0999156934177</v>
      </c>
      <c r="H92" s="402">
        <v>77.31522682462717</v>
      </c>
      <c r="I92" s="402">
        <v>77.52856601389388</v>
      </c>
      <c r="J92" s="402">
        <v>77.73991544898405</v>
      </c>
      <c r="K92" s="402">
        <v>77.94925823468917</v>
      </c>
      <c r="L92" s="402">
        <v>78.15657839928365</v>
      </c>
    </row>
    <row r="93" spans="1:12" ht="14">
      <c r="A93" s="394" t="s">
        <v>31</v>
      </c>
      <c r="B93" s="404">
        <v>77.77678693176769</v>
      </c>
      <c r="C93" s="404">
        <v>78.07959413106747</v>
      </c>
      <c r="D93" s="404">
        <v>78.32577138053827</v>
      </c>
      <c r="E93" s="404">
        <v>78.58791344896537</v>
      </c>
      <c r="F93" s="404">
        <v>78.79304299963067</v>
      </c>
      <c r="G93" s="404">
        <v>79.06077377300095</v>
      </c>
      <c r="H93" s="404">
        <v>79.30208803764918</v>
      </c>
      <c r="I93" s="404">
        <v>79.51952397012917</v>
      </c>
      <c r="J93" s="404">
        <v>79.7393554456842</v>
      </c>
      <c r="K93" s="404">
        <v>79.93951661432365</v>
      </c>
      <c r="L93" s="404">
        <v>80.14852639327664</v>
      </c>
    </row>
    <row r="94" spans="1:12" ht="14">
      <c r="A94" s="330" t="s">
        <v>526</v>
      </c>
      <c r="B94" s="407"/>
      <c r="C94" s="407"/>
      <c r="D94" s="407"/>
      <c r="E94" s="407"/>
      <c r="F94" s="407"/>
      <c r="G94" s="407"/>
      <c r="H94" s="407"/>
      <c r="I94" s="407"/>
      <c r="J94" s="407"/>
      <c r="K94" s="407"/>
      <c r="L94" s="407"/>
    </row>
  </sheetData>
  <mergeCells count="5">
    <mergeCell ref="A3:L3"/>
    <mergeCell ref="A4:L4"/>
    <mergeCell ref="A6:L6"/>
    <mergeCell ref="A36:L36"/>
    <mergeCell ref="A66:L66"/>
  </mergeCells>
  <hyperlinks>
    <hyperlink ref="N7" location="ÍNDICE!A17" display="ÍNDICE"/>
  </hyperlink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85" r:id="rId1"/>
  <rowBreaks count="2" manualBreakCount="2">
    <brk id="34" max="16383" man="1"/>
    <brk id="6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76"/>
  <sheetViews>
    <sheetView showGridLines="0" zoomScale="90" zoomScaleNormal="90" zoomScalePageLayoutView="90" workbookViewId="0" topLeftCell="A1">
      <selection activeCell="A38" sqref="A38:G44"/>
    </sheetView>
  </sheetViews>
  <sheetFormatPr defaultColWidth="11.57421875" defaultRowHeight="15"/>
  <cols>
    <col min="1" max="1" width="16.00390625" style="74" customWidth="1"/>
    <col min="2" max="2" width="22.421875" style="74" customWidth="1"/>
    <col min="3" max="7" width="13.140625" style="74" customWidth="1"/>
    <col min="8" max="8" width="11.421875" style="74" customWidth="1"/>
    <col min="9" max="9" width="12.7109375" style="74" bestFit="1" customWidth="1"/>
    <col min="10" max="10" width="13.421875" style="74" bestFit="1" customWidth="1"/>
    <col min="11" max="11" width="12.7109375" style="74" bestFit="1" customWidth="1"/>
    <col min="12" max="223" width="11.421875" style="74" customWidth="1"/>
    <col min="224" max="224" width="12.7109375" style="74" customWidth="1"/>
    <col min="225" max="225" width="16.28125" style="74" customWidth="1"/>
    <col min="226" max="226" width="13.140625" style="74" customWidth="1"/>
    <col min="227" max="227" width="12.421875" style="74" customWidth="1"/>
    <col min="228" max="228" width="13.7109375" style="74" customWidth="1"/>
    <col min="229" max="229" width="11.8515625" style="74" customWidth="1"/>
    <col min="230" max="230" width="13.140625" style="74" customWidth="1"/>
    <col min="231" max="231" width="12.421875" style="74" customWidth="1"/>
    <col min="232" max="232" width="13.8515625" style="74" customWidth="1"/>
    <col min="233" max="233" width="11.7109375" style="74" customWidth="1"/>
    <col min="234" max="239" width="11.421875" style="74" customWidth="1"/>
    <col min="240" max="240" width="22.140625" style="74" customWidth="1"/>
    <col min="241" max="242" width="12.00390625" style="74" customWidth="1"/>
    <col min="243" max="243" width="15.28125" style="74" customWidth="1"/>
    <col min="244" max="244" width="15.421875" style="74" customWidth="1"/>
    <col min="245" max="246" width="13.7109375" style="74" customWidth="1"/>
    <col min="247" max="248" width="7.421875" style="74" bestFit="1" customWidth="1"/>
    <col min="249" max="251" width="8.421875" style="74" bestFit="1" customWidth="1"/>
    <col min="252" max="252" width="9.140625" style="74" bestFit="1" customWidth="1"/>
    <col min="253" max="253" width="9.28125" style="74" bestFit="1" customWidth="1"/>
    <col min="254" max="254" width="11.421875" style="74" customWidth="1"/>
    <col min="255" max="16384" width="11.421875" style="74" customWidth="1"/>
  </cols>
  <sheetData>
    <row r="1" ht="6" customHeight="1"/>
    <row r="2" ht="15">
      <c r="A2" s="22" t="s">
        <v>60</v>
      </c>
    </row>
    <row r="3" ht="15">
      <c r="A3" s="22"/>
    </row>
    <row r="4" spans="1:7" ht="18">
      <c r="A4" s="627" t="s">
        <v>217</v>
      </c>
      <c r="B4" s="627"/>
      <c r="C4" s="627"/>
      <c r="D4" s="627"/>
      <c r="E4" s="627"/>
      <c r="F4" s="627"/>
      <c r="G4" s="627"/>
    </row>
    <row r="5" spans="1:7" ht="18">
      <c r="A5" s="627" t="s">
        <v>400</v>
      </c>
      <c r="B5" s="627"/>
      <c r="C5" s="627"/>
      <c r="D5" s="627"/>
      <c r="E5" s="627"/>
      <c r="F5" s="627"/>
      <c r="G5" s="287"/>
    </row>
    <row r="6" spans="1:7" ht="18">
      <c r="A6" s="628" t="s">
        <v>100</v>
      </c>
      <c r="B6" s="628"/>
      <c r="C6" s="628"/>
      <c r="D6" s="628"/>
      <c r="E6" s="628"/>
      <c r="F6" s="628"/>
      <c r="G6" s="288"/>
    </row>
    <row r="7" spans="1:7" ht="17.25" customHeight="1">
      <c r="A7" s="34"/>
      <c r="B7" s="34"/>
      <c r="C7" s="34"/>
      <c r="D7" s="34"/>
      <c r="E7" s="34"/>
      <c r="F7" s="34"/>
      <c r="G7" s="34"/>
    </row>
    <row r="8" spans="1:9" s="75" customFormat="1" ht="33" customHeight="1">
      <c r="A8" s="629" t="s">
        <v>84</v>
      </c>
      <c r="B8" s="630" t="s">
        <v>218</v>
      </c>
      <c r="C8" s="631" t="s">
        <v>219</v>
      </c>
      <c r="D8" s="631"/>
      <c r="E8" s="631"/>
      <c r="F8" s="631"/>
      <c r="G8" s="630" t="s">
        <v>220</v>
      </c>
      <c r="I8" s="418" t="s">
        <v>44</v>
      </c>
    </row>
    <row r="9" spans="1:7" s="76" customFormat="1" ht="18.75" customHeight="1">
      <c r="A9" s="629"/>
      <c r="B9" s="630"/>
      <c r="C9" s="419" t="s">
        <v>0</v>
      </c>
      <c r="D9" s="419" t="s">
        <v>85</v>
      </c>
      <c r="E9" s="419" t="s">
        <v>1</v>
      </c>
      <c r="F9" s="419" t="s">
        <v>85</v>
      </c>
      <c r="G9" s="630"/>
    </row>
    <row r="10" spans="1:10" s="76" customFormat="1" ht="15">
      <c r="A10" s="420">
        <v>1990</v>
      </c>
      <c r="B10" s="421">
        <v>310742</v>
      </c>
      <c r="C10" s="422">
        <v>157994</v>
      </c>
      <c r="D10" s="423">
        <v>50.8441086174383</v>
      </c>
      <c r="E10" s="424">
        <v>152748</v>
      </c>
      <c r="F10" s="423">
        <v>49.1558913825617</v>
      </c>
      <c r="G10" s="423">
        <v>30.615982831356224</v>
      </c>
      <c r="H10" s="258"/>
      <c r="J10" s="258"/>
    </row>
    <row r="11" spans="1:10" s="76" customFormat="1" ht="15">
      <c r="A11" s="420">
        <v>1991</v>
      </c>
      <c r="B11" s="421">
        <v>317700</v>
      </c>
      <c r="C11" s="422">
        <v>161012</v>
      </c>
      <c r="D11" s="423">
        <v>50.68051621026125</v>
      </c>
      <c r="E11" s="424">
        <v>156688</v>
      </c>
      <c r="F11" s="423">
        <v>49.31948378973875</v>
      </c>
      <c r="G11" s="423">
        <v>30.679058804716057</v>
      </c>
      <c r="H11" s="258"/>
      <c r="J11" s="258"/>
    </row>
    <row r="12" spans="1:10" s="76" customFormat="1" ht="15">
      <c r="A12" s="420">
        <v>1992</v>
      </c>
      <c r="B12" s="421">
        <v>324319</v>
      </c>
      <c r="C12" s="422">
        <v>164180</v>
      </c>
      <c r="D12" s="423">
        <v>50.62299772754603</v>
      </c>
      <c r="E12" s="424">
        <v>160139</v>
      </c>
      <c r="F12" s="423">
        <v>49.37700227245397</v>
      </c>
      <c r="G12" s="423">
        <v>30.68893425458457</v>
      </c>
      <c r="H12" s="258"/>
      <c r="J12" s="258"/>
    </row>
    <row r="13" spans="1:10" s="76" customFormat="1" ht="15">
      <c r="A13" s="420">
        <v>1993</v>
      </c>
      <c r="B13" s="421">
        <v>334077</v>
      </c>
      <c r="C13" s="422">
        <v>169196</v>
      </c>
      <c r="D13" s="423">
        <v>50.645809199675526</v>
      </c>
      <c r="E13" s="424">
        <v>164881</v>
      </c>
      <c r="F13" s="423">
        <v>49.354190800324474</v>
      </c>
      <c r="G13" s="423">
        <v>30.97038059943354</v>
      </c>
      <c r="H13" s="258"/>
      <c r="J13" s="258"/>
    </row>
    <row r="14" spans="1:10" s="76" customFormat="1" ht="15">
      <c r="A14" s="420">
        <v>1994</v>
      </c>
      <c r="B14" s="421">
        <v>331179</v>
      </c>
      <c r="C14" s="422">
        <v>168213</v>
      </c>
      <c r="D14" s="423">
        <v>50.792169793374576</v>
      </c>
      <c r="E14" s="424">
        <v>162966</v>
      </c>
      <c r="F14" s="423">
        <v>49.20783020662542</v>
      </c>
      <c r="G14" s="423">
        <v>30.07184739748977</v>
      </c>
      <c r="H14" s="258"/>
      <c r="J14" s="258"/>
    </row>
    <row r="15" spans="1:10" s="76" customFormat="1" ht="15">
      <c r="A15" s="420">
        <v>1995</v>
      </c>
      <c r="B15" s="421">
        <v>329717</v>
      </c>
      <c r="C15" s="422">
        <v>167205</v>
      </c>
      <c r="D15" s="423">
        <v>50.711670917787075</v>
      </c>
      <c r="E15" s="424">
        <v>162512</v>
      </c>
      <c r="F15" s="423">
        <v>49.288329082212925</v>
      </c>
      <c r="G15" s="423">
        <v>29.31832322064871</v>
      </c>
      <c r="H15" s="258"/>
      <c r="J15" s="258"/>
    </row>
    <row r="16" spans="1:10" s="76" customFormat="1" ht="15">
      <c r="A16" s="420">
        <v>1996</v>
      </c>
      <c r="B16" s="421">
        <v>336537</v>
      </c>
      <c r="C16" s="422">
        <v>170853</v>
      </c>
      <c r="D16" s="423">
        <v>50.76796904946559</v>
      </c>
      <c r="E16" s="424">
        <v>165684</v>
      </c>
      <c r="F16" s="423">
        <v>49.23203095053441</v>
      </c>
      <c r="G16" s="423">
        <v>29.297501393763532</v>
      </c>
      <c r="H16" s="258"/>
      <c r="J16" s="258"/>
    </row>
    <row r="17" spans="1:10" s="76" customFormat="1" ht="15">
      <c r="A17" s="420">
        <v>1997</v>
      </c>
      <c r="B17" s="421">
        <v>336619</v>
      </c>
      <c r="C17" s="422">
        <v>170707</v>
      </c>
      <c r="D17" s="423">
        <v>50.712229553293184</v>
      </c>
      <c r="E17" s="424">
        <v>165912</v>
      </c>
      <c r="F17" s="423">
        <v>49.287770446706816</v>
      </c>
      <c r="G17" s="423">
        <v>28.684089009049636</v>
      </c>
      <c r="H17" s="258"/>
      <c r="J17" s="258"/>
    </row>
    <row r="18" spans="1:10" s="76" customFormat="1" ht="15">
      <c r="A18" s="420">
        <v>1998</v>
      </c>
      <c r="B18" s="421">
        <v>321837</v>
      </c>
      <c r="C18" s="422">
        <v>164061</v>
      </c>
      <c r="D18" s="423">
        <v>50.97642595475349</v>
      </c>
      <c r="E18" s="424">
        <v>157776</v>
      </c>
      <c r="F18" s="423">
        <v>49.023574045246505</v>
      </c>
      <c r="G18" s="423">
        <v>26.837478390933747</v>
      </c>
      <c r="H18" s="258"/>
      <c r="J18" s="258"/>
    </row>
    <row r="19" spans="1:10" s="76" customFormat="1" ht="15">
      <c r="A19" s="420">
        <v>1999</v>
      </c>
      <c r="B19" s="421">
        <v>358909</v>
      </c>
      <c r="C19" s="422">
        <v>182853</v>
      </c>
      <c r="D19" s="423">
        <v>50.94689740296287</v>
      </c>
      <c r="E19" s="424">
        <v>176056</v>
      </c>
      <c r="F19" s="423">
        <v>49.05310259703713</v>
      </c>
      <c r="G19" s="423">
        <v>29.281507425437642</v>
      </c>
      <c r="H19" s="258"/>
      <c r="J19" s="258"/>
    </row>
    <row r="20" spans="1:11" ht="15">
      <c r="A20" s="420">
        <v>2000</v>
      </c>
      <c r="B20" s="421">
        <v>355326</v>
      </c>
      <c r="C20" s="422">
        <v>180910</v>
      </c>
      <c r="D20" s="423">
        <v>50.91380872775986</v>
      </c>
      <c r="E20" s="424">
        <v>174416</v>
      </c>
      <c r="F20" s="423">
        <v>49.08619127224014</v>
      </c>
      <c r="G20" s="425">
        <v>28.355282530577654</v>
      </c>
      <c r="H20" s="258"/>
      <c r="I20" s="76"/>
      <c r="J20" s="258"/>
      <c r="K20" s="76"/>
    </row>
    <row r="21" spans="1:11" ht="15">
      <c r="A21" s="420">
        <v>2001</v>
      </c>
      <c r="B21" s="421">
        <v>344133</v>
      </c>
      <c r="C21" s="422">
        <v>174865</v>
      </c>
      <c r="D21" s="423">
        <v>50.81320303487315</v>
      </c>
      <c r="E21" s="424">
        <v>169268</v>
      </c>
      <c r="F21" s="423">
        <v>49.18679696512685</v>
      </c>
      <c r="G21" s="425">
        <v>26.85496269344195</v>
      </c>
      <c r="H21" s="258"/>
      <c r="I21" s="76"/>
      <c r="J21" s="258"/>
      <c r="K21" s="76"/>
    </row>
    <row r="22" spans="1:11" ht="15">
      <c r="A22" s="420">
        <v>2002</v>
      </c>
      <c r="B22" s="421">
        <v>342886</v>
      </c>
      <c r="C22" s="422">
        <v>174165</v>
      </c>
      <c r="D22" s="423">
        <v>50.79384985097087</v>
      </c>
      <c r="E22" s="424">
        <v>168721</v>
      </c>
      <c r="F22" s="423">
        <v>49.20615014902912</v>
      </c>
      <c r="G22" s="425">
        <v>26.187443612404817</v>
      </c>
      <c r="H22" s="258"/>
      <c r="I22" s="76"/>
      <c r="J22" s="258"/>
      <c r="K22" s="76"/>
    </row>
    <row r="23" spans="1:11" ht="15">
      <c r="A23" s="420">
        <v>2003</v>
      </c>
      <c r="B23" s="421">
        <v>326867</v>
      </c>
      <c r="C23" s="422">
        <v>166099</v>
      </c>
      <c r="D23" s="423">
        <v>50.81546928873212</v>
      </c>
      <c r="E23" s="424">
        <v>160768</v>
      </c>
      <c r="F23" s="423">
        <v>49.18453071126789</v>
      </c>
      <c r="G23" s="425">
        <v>24.540347571149983</v>
      </c>
      <c r="H23" s="258"/>
      <c r="I23" s="76"/>
      <c r="J23" s="258"/>
      <c r="K23" s="76"/>
    </row>
    <row r="24" spans="1:11" ht="15">
      <c r="A24" s="420">
        <v>2004</v>
      </c>
      <c r="B24" s="421">
        <v>318757</v>
      </c>
      <c r="C24" s="422">
        <v>162291</v>
      </c>
      <c r="D24" s="423">
        <v>50.91370542450833</v>
      </c>
      <c r="E24" s="424">
        <v>156466</v>
      </c>
      <c r="F24" s="423">
        <v>49.08629457549167</v>
      </c>
      <c r="G24" s="425">
        <v>23.521247059908685</v>
      </c>
      <c r="H24" s="258"/>
      <c r="I24" s="76"/>
      <c r="J24" s="258"/>
      <c r="K24" s="76"/>
    </row>
    <row r="25" spans="1:11" ht="15">
      <c r="A25" s="420">
        <v>2005</v>
      </c>
      <c r="B25" s="421">
        <v>308270</v>
      </c>
      <c r="C25" s="422">
        <v>156929</v>
      </c>
      <c r="D25" s="423">
        <v>50.90634833100853</v>
      </c>
      <c r="E25" s="424">
        <v>151341</v>
      </c>
      <c r="F25" s="423">
        <v>49.09365166899147</v>
      </c>
      <c r="G25" s="425">
        <v>22.466535051314754</v>
      </c>
      <c r="H25" s="258"/>
      <c r="I25" s="76"/>
      <c r="J25" s="258"/>
      <c r="K25" s="76"/>
    </row>
    <row r="26" spans="1:11" ht="15">
      <c r="A26" s="420">
        <v>2006</v>
      </c>
      <c r="B26" s="421">
        <v>329117</v>
      </c>
      <c r="C26" s="422">
        <v>167627</v>
      </c>
      <c r="D26" s="423">
        <v>50.93234320925385</v>
      </c>
      <c r="E26" s="424">
        <v>161490</v>
      </c>
      <c r="F26" s="423">
        <v>49.06765679074615</v>
      </c>
      <c r="G26" s="425">
        <v>23.56794026268983</v>
      </c>
      <c r="H26" s="258"/>
      <c r="I26" s="76"/>
      <c r="J26" s="258"/>
      <c r="K26" s="76"/>
    </row>
    <row r="27" spans="1:11" ht="15">
      <c r="A27" s="420">
        <v>2007</v>
      </c>
      <c r="B27" s="421">
        <v>328735</v>
      </c>
      <c r="C27" s="422">
        <v>167952</v>
      </c>
      <c r="D27" s="423">
        <v>51.090391957047466</v>
      </c>
      <c r="E27" s="424">
        <v>160783</v>
      </c>
      <c r="F27" s="423">
        <v>48.90960804295253</v>
      </c>
      <c r="G27" s="425">
        <v>23.12595260409053</v>
      </c>
      <c r="H27" s="258"/>
      <c r="I27" s="76"/>
      <c r="J27" s="258"/>
      <c r="K27" s="76"/>
    </row>
    <row r="28" spans="1:11" ht="15">
      <c r="A28" s="420">
        <v>2008</v>
      </c>
      <c r="B28" s="421">
        <v>328949</v>
      </c>
      <c r="C28" s="422">
        <v>168110</v>
      </c>
      <c r="D28" s="423">
        <v>51.10518651827487</v>
      </c>
      <c r="E28" s="424">
        <v>160839</v>
      </c>
      <c r="F28" s="423">
        <v>48.89481348172513</v>
      </c>
      <c r="G28" s="425">
        <v>22.728646770466778</v>
      </c>
      <c r="H28" s="258"/>
      <c r="I28" s="76"/>
      <c r="J28" s="258"/>
      <c r="K28" s="76"/>
    </row>
    <row r="29" spans="1:11" ht="15">
      <c r="A29" s="420">
        <v>2009</v>
      </c>
      <c r="B29" s="421">
        <v>336899</v>
      </c>
      <c r="C29" s="422">
        <v>172563</v>
      </c>
      <c r="D29" s="423">
        <v>51.220989079813236</v>
      </c>
      <c r="E29" s="424">
        <v>164336</v>
      </c>
      <c r="F29" s="423">
        <v>48.779010920186764</v>
      </c>
      <c r="G29" s="425">
        <v>22.858475424046674</v>
      </c>
      <c r="H29" s="258"/>
      <c r="I29" s="76"/>
      <c r="J29" s="258"/>
      <c r="K29" s="76"/>
    </row>
    <row r="30" spans="1:11" ht="15">
      <c r="A30" s="420">
        <v>2010</v>
      </c>
      <c r="B30" s="421">
        <v>326028</v>
      </c>
      <c r="C30" s="422">
        <v>166518</v>
      </c>
      <c r="D30" s="423">
        <v>51.074754315580265</v>
      </c>
      <c r="E30" s="424">
        <v>159510</v>
      </c>
      <c r="F30" s="423">
        <v>48.92524568441974</v>
      </c>
      <c r="G30" s="425">
        <v>21.717495897344484</v>
      </c>
      <c r="H30" s="258"/>
      <c r="I30" s="76"/>
      <c r="J30" s="258"/>
      <c r="K30" s="76"/>
    </row>
    <row r="31" spans="1:11" ht="15">
      <c r="A31" s="420">
        <v>2011</v>
      </c>
      <c r="B31" s="421">
        <v>332642</v>
      </c>
      <c r="C31" s="422">
        <v>169240</v>
      </c>
      <c r="D31" s="423">
        <v>50.87751997643112</v>
      </c>
      <c r="E31" s="424">
        <v>163402</v>
      </c>
      <c r="F31" s="423">
        <v>49.12248002356888</v>
      </c>
      <c r="G31" s="425">
        <v>21.78911364417787</v>
      </c>
      <c r="H31" s="258"/>
      <c r="I31" s="76"/>
      <c r="J31" s="258"/>
      <c r="K31" s="76"/>
    </row>
    <row r="32" spans="1:11" ht="16.5">
      <c r="A32" s="420">
        <v>2012</v>
      </c>
      <c r="B32" s="421">
        <v>330734</v>
      </c>
      <c r="C32" s="422">
        <v>168908</v>
      </c>
      <c r="D32" s="423">
        <v>51.07064892028035</v>
      </c>
      <c r="E32" s="424">
        <v>161826</v>
      </c>
      <c r="F32" s="423">
        <v>48.92935107971965</v>
      </c>
      <c r="G32" s="425">
        <v>21.3088444906128</v>
      </c>
      <c r="H32" s="258"/>
      <c r="I32" s="76"/>
      <c r="J32" s="258"/>
      <c r="K32" s="76"/>
    </row>
    <row r="33" spans="1:11" ht="16.5">
      <c r="A33" s="420" t="s">
        <v>203</v>
      </c>
      <c r="B33" s="421">
        <v>303455</v>
      </c>
      <c r="C33" s="426">
        <v>154666</v>
      </c>
      <c r="D33" s="423">
        <v>50.96834786047355</v>
      </c>
      <c r="E33" s="427">
        <v>148789</v>
      </c>
      <c r="F33" s="423">
        <v>49.03165213952646</v>
      </c>
      <c r="G33" s="425">
        <v>19.236756160113863</v>
      </c>
      <c r="H33" s="258"/>
      <c r="I33" s="76"/>
      <c r="J33" s="258"/>
      <c r="K33" s="76"/>
    </row>
    <row r="34" spans="1:11" ht="15">
      <c r="A34" s="420" t="s">
        <v>221</v>
      </c>
      <c r="B34" s="421">
        <v>295055</v>
      </c>
      <c r="C34" s="422">
        <v>151200</v>
      </c>
      <c r="D34" s="423">
        <v>51.24468319465863</v>
      </c>
      <c r="E34" s="424">
        <v>143855</v>
      </c>
      <c r="F34" s="423">
        <v>48.75531680534137</v>
      </c>
      <c r="G34" s="425">
        <v>18.409335574319734</v>
      </c>
      <c r="H34" s="258"/>
      <c r="I34" s="76"/>
      <c r="J34" s="258"/>
      <c r="K34" s="76"/>
    </row>
    <row r="35" spans="1:11" ht="15">
      <c r="A35" s="420" t="s">
        <v>401</v>
      </c>
      <c r="B35" s="421">
        <v>280750</v>
      </c>
      <c r="C35" s="422">
        <v>143100</v>
      </c>
      <c r="D35" s="423">
        <v>50.970614425645586</v>
      </c>
      <c r="E35" s="424">
        <v>137650</v>
      </c>
      <c r="F35" s="423">
        <v>49.02938557435441</v>
      </c>
      <c r="G35" s="425">
        <v>17.246310610262004</v>
      </c>
      <c r="H35" s="258"/>
      <c r="I35" s="76"/>
      <c r="J35" s="258"/>
      <c r="K35" s="76"/>
    </row>
    <row r="36" spans="1:11" ht="15">
      <c r="A36" s="428" t="s">
        <v>402</v>
      </c>
      <c r="B36" s="422">
        <v>259048</v>
      </c>
      <c r="C36" s="422">
        <v>132171</v>
      </c>
      <c r="D36" s="425">
        <v>51.02181835026713</v>
      </c>
      <c r="E36" s="424">
        <v>126877</v>
      </c>
      <c r="F36" s="425">
        <v>48.97818164973287</v>
      </c>
      <c r="G36" s="429">
        <v>15.672589485096557</v>
      </c>
      <c r="H36" s="258"/>
      <c r="I36" s="76"/>
      <c r="J36" s="258"/>
      <c r="K36" s="76"/>
    </row>
    <row r="37" spans="1:10" ht="15">
      <c r="A37" s="80"/>
      <c r="B37" s="49"/>
      <c r="C37" s="49"/>
      <c r="D37" s="77"/>
      <c r="E37" s="78"/>
      <c r="F37" s="77"/>
      <c r="G37" s="77"/>
      <c r="H37" s="79"/>
      <c r="J37" s="81"/>
    </row>
    <row r="38" spans="1:10" ht="45" customHeight="1">
      <c r="A38" s="623" t="s">
        <v>403</v>
      </c>
      <c r="B38" s="623"/>
      <c r="C38" s="623"/>
      <c r="D38" s="623"/>
      <c r="E38" s="623"/>
      <c r="F38" s="623"/>
      <c r="G38" s="623"/>
      <c r="H38" s="79"/>
      <c r="J38" s="81"/>
    </row>
    <row r="39" spans="1:16" s="84" customFormat="1" ht="15">
      <c r="A39" s="624" t="s">
        <v>222</v>
      </c>
      <c r="B39" s="624"/>
      <c r="C39" s="624"/>
      <c r="D39" s="624"/>
      <c r="E39" s="624"/>
      <c r="F39" s="624"/>
      <c r="G39" s="624"/>
      <c r="H39" s="225"/>
      <c r="I39" s="225"/>
      <c r="J39" s="225"/>
      <c r="K39" s="225"/>
      <c r="L39" s="225"/>
      <c r="M39" s="225"/>
      <c r="N39" s="225"/>
      <c r="O39" s="225"/>
      <c r="P39" s="225"/>
    </row>
    <row r="40" spans="1:16" s="84" customFormat="1" ht="33" customHeight="1">
      <c r="A40" s="625" t="s">
        <v>223</v>
      </c>
      <c r="B40" s="625"/>
      <c r="C40" s="625"/>
      <c r="D40" s="625"/>
      <c r="E40" s="625"/>
      <c r="F40" s="625"/>
      <c r="G40" s="625"/>
      <c r="H40" s="18"/>
      <c r="I40" s="18"/>
      <c r="J40" s="18"/>
      <c r="K40" s="18"/>
      <c r="L40" s="18"/>
      <c r="M40" s="18"/>
      <c r="N40" s="18"/>
      <c r="O40" s="18"/>
      <c r="P40" s="18"/>
    </row>
    <row r="41" spans="1:16" s="84" customFormat="1" ht="32.25" customHeight="1">
      <c r="A41" s="625" t="s">
        <v>404</v>
      </c>
      <c r="B41" s="625"/>
      <c r="C41" s="625"/>
      <c r="D41" s="625"/>
      <c r="E41" s="625"/>
      <c r="F41" s="625"/>
      <c r="G41" s="625"/>
      <c r="H41" s="18"/>
      <c r="I41" s="18"/>
      <c r="J41" s="18"/>
      <c r="K41" s="18"/>
      <c r="L41" s="18"/>
      <c r="M41" s="18"/>
      <c r="N41" s="18"/>
      <c r="O41" s="18"/>
      <c r="P41" s="18"/>
    </row>
    <row r="42" spans="1:16" s="84" customFormat="1" ht="21.75" customHeight="1">
      <c r="A42" s="626" t="s">
        <v>405</v>
      </c>
      <c r="B42" s="626"/>
      <c r="C42" s="626"/>
      <c r="D42" s="626"/>
      <c r="E42" s="626"/>
      <c r="F42" s="626"/>
      <c r="G42" s="626"/>
      <c r="H42" s="18"/>
      <c r="I42" s="18"/>
      <c r="J42" s="18"/>
      <c r="K42" s="18"/>
      <c r="L42" s="18"/>
      <c r="M42" s="18"/>
      <c r="N42" s="18"/>
      <c r="O42" s="18"/>
      <c r="P42" s="18"/>
    </row>
    <row r="43" spans="1:16" s="84" customFormat="1" ht="19.5" customHeight="1">
      <c r="A43" s="409" t="s">
        <v>406</v>
      </c>
      <c r="B43" s="23"/>
      <c r="C43" s="23"/>
      <c r="D43" s="23"/>
      <c r="E43" s="23"/>
      <c r="F43" s="23"/>
      <c r="G43" s="23"/>
      <c r="H43" s="18"/>
      <c r="I43" s="18"/>
      <c r="J43" s="18"/>
      <c r="K43" s="18"/>
      <c r="L43" s="18"/>
      <c r="M43" s="18"/>
      <c r="N43" s="18"/>
      <c r="O43" s="18"/>
      <c r="P43" s="18"/>
    </row>
    <row r="44" spans="1:9" s="84" customFormat="1" ht="15">
      <c r="A44" s="622" t="s">
        <v>492</v>
      </c>
      <c r="B44" s="622"/>
      <c r="C44" s="622"/>
      <c r="D44" s="622"/>
      <c r="E44" s="622"/>
      <c r="F44" s="622"/>
      <c r="G44" s="283"/>
      <c r="H44" s="82"/>
      <c r="I44" s="83"/>
    </row>
    <row r="45" spans="1:9" s="84" customFormat="1" ht="15">
      <c r="A45" s="622"/>
      <c r="B45" s="622"/>
      <c r="C45" s="622"/>
      <c r="D45" s="622"/>
      <c r="E45" s="622"/>
      <c r="F45" s="622"/>
      <c r="G45" s="283"/>
      <c r="H45" s="82"/>
      <c r="I45" s="83"/>
    </row>
    <row r="46" spans="1:9" s="84" customFormat="1" ht="15">
      <c r="A46" s="74"/>
      <c r="B46" s="74"/>
      <c r="C46" s="74"/>
      <c r="D46" s="74"/>
      <c r="E46" s="74"/>
      <c r="F46" s="74"/>
      <c r="G46" s="74"/>
      <c r="H46" s="82"/>
      <c r="I46" s="83"/>
    </row>
    <row r="47" spans="1:9" s="84" customFormat="1" ht="15">
      <c r="A47" s="74"/>
      <c r="B47" s="74"/>
      <c r="C47" s="74"/>
      <c r="D47" s="74"/>
      <c r="E47" s="74"/>
      <c r="F47" s="74"/>
      <c r="G47" s="74"/>
      <c r="H47" s="82"/>
      <c r="I47" s="83"/>
    </row>
    <row r="48" spans="1:9" s="84" customFormat="1" ht="15">
      <c r="A48" s="74"/>
      <c r="B48" s="74"/>
      <c r="C48" s="74"/>
      <c r="D48" s="74"/>
      <c r="E48" s="74"/>
      <c r="F48" s="74"/>
      <c r="G48" s="74"/>
      <c r="H48" s="82"/>
      <c r="I48" s="83"/>
    </row>
    <row r="49" spans="1:8" s="84" customFormat="1" ht="15">
      <c r="A49" s="74"/>
      <c r="B49" s="74"/>
      <c r="C49" s="74"/>
      <c r="D49" s="74"/>
      <c r="E49" s="74"/>
      <c r="F49" s="74"/>
      <c r="G49" s="74"/>
      <c r="H49" s="82"/>
    </row>
    <row r="50" spans="1:8" s="84" customFormat="1" ht="15">
      <c r="A50" s="74"/>
      <c r="B50" s="74"/>
      <c r="C50" s="74"/>
      <c r="D50" s="74"/>
      <c r="E50" s="74"/>
      <c r="F50" s="74"/>
      <c r="G50" s="74"/>
      <c r="H50" s="83"/>
    </row>
    <row r="51" spans="1:8" s="84" customFormat="1" ht="15">
      <c r="A51" s="74"/>
      <c r="B51" s="74"/>
      <c r="C51" s="74"/>
      <c r="D51" s="74"/>
      <c r="E51" s="74"/>
      <c r="F51" s="74"/>
      <c r="G51" s="74"/>
      <c r="H51" s="82"/>
    </row>
    <row r="52" spans="1:8" s="84" customFormat="1" ht="15">
      <c r="A52" s="74"/>
      <c r="B52" s="74"/>
      <c r="C52" s="74"/>
      <c r="D52" s="74"/>
      <c r="E52" s="74"/>
      <c r="F52" s="74"/>
      <c r="G52" s="74"/>
      <c r="H52" s="82"/>
    </row>
    <row r="53" spans="1:8" s="84" customFormat="1" ht="15">
      <c r="A53" s="74"/>
      <c r="B53" s="74"/>
      <c r="C53" s="74"/>
      <c r="D53" s="74"/>
      <c r="E53" s="74"/>
      <c r="F53" s="74"/>
      <c r="G53" s="74"/>
      <c r="H53" s="82"/>
    </row>
    <row r="54" spans="1:8" s="84" customFormat="1" ht="15">
      <c r="A54" s="74"/>
      <c r="B54" s="74"/>
      <c r="C54" s="74"/>
      <c r="D54" s="74"/>
      <c r="E54" s="74"/>
      <c r="F54" s="74"/>
      <c r="G54" s="74"/>
      <c r="H54" s="82"/>
    </row>
    <row r="55" spans="1:8" s="84" customFormat="1" ht="15">
      <c r="A55" s="74"/>
      <c r="B55" s="74"/>
      <c r="C55" s="74"/>
      <c r="D55" s="74"/>
      <c r="E55" s="74"/>
      <c r="F55" s="74"/>
      <c r="G55" s="74"/>
      <c r="H55" s="82"/>
    </row>
    <row r="56" spans="1:8" s="84" customFormat="1" ht="15">
      <c r="A56" s="74"/>
      <c r="B56" s="74"/>
      <c r="C56" s="74"/>
      <c r="D56" s="74"/>
      <c r="E56" s="74"/>
      <c r="F56" s="74"/>
      <c r="G56" s="74"/>
      <c r="H56" s="82"/>
    </row>
    <row r="57" spans="1:8" s="84" customFormat="1" ht="15">
      <c r="A57" s="74"/>
      <c r="B57" s="74"/>
      <c r="C57" s="74"/>
      <c r="D57" s="74"/>
      <c r="E57" s="74"/>
      <c r="F57" s="74"/>
      <c r="G57" s="74"/>
      <c r="H57" s="82"/>
    </row>
    <row r="58" spans="1:8" s="84" customFormat="1" ht="15">
      <c r="A58" s="74"/>
      <c r="B58" s="74"/>
      <c r="C58" s="74"/>
      <c r="D58" s="74"/>
      <c r="E58" s="74"/>
      <c r="F58" s="74"/>
      <c r="G58" s="74"/>
      <c r="H58" s="82"/>
    </row>
    <row r="59" spans="1:8" s="84" customFormat="1" ht="15">
      <c r="A59" s="74"/>
      <c r="B59" s="74"/>
      <c r="C59" s="74"/>
      <c r="D59" s="74"/>
      <c r="E59" s="74"/>
      <c r="F59" s="74"/>
      <c r="G59" s="74"/>
      <c r="H59" s="82"/>
    </row>
    <row r="60" spans="1:8" s="84" customFormat="1" ht="15">
      <c r="A60" s="74"/>
      <c r="B60" s="74"/>
      <c r="C60" s="74"/>
      <c r="D60" s="74"/>
      <c r="E60" s="74"/>
      <c r="F60" s="74"/>
      <c r="G60" s="74"/>
      <c r="H60" s="82"/>
    </row>
    <row r="61" spans="1:8" s="84" customFormat="1" ht="15">
      <c r="A61" s="74"/>
      <c r="B61" s="74"/>
      <c r="C61" s="74"/>
      <c r="D61" s="74"/>
      <c r="E61" s="74"/>
      <c r="F61" s="74"/>
      <c r="G61" s="74"/>
      <c r="H61" s="82"/>
    </row>
    <row r="62" spans="1:8" s="84" customFormat="1" ht="15">
      <c r="A62" s="74"/>
      <c r="B62" s="74"/>
      <c r="C62" s="74"/>
      <c r="D62" s="74"/>
      <c r="E62" s="74"/>
      <c r="F62" s="74"/>
      <c r="G62" s="74"/>
      <c r="H62" s="82"/>
    </row>
    <row r="63" spans="1:8" s="84" customFormat="1" ht="15">
      <c r="A63" s="74"/>
      <c r="B63" s="74"/>
      <c r="C63" s="74"/>
      <c r="D63" s="74"/>
      <c r="E63" s="74"/>
      <c r="F63" s="74"/>
      <c r="G63" s="74"/>
      <c r="H63" s="82"/>
    </row>
    <row r="64" spans="1:8" s="84" customFormat="1" ht="15">
      <c r="A64" s="74"/>
      <c r="B64" s="74"/>
      <c r="C64" s="74"/>
      <c r="D64" s="74"/>
      <c r="E64" s="74"/>
      <c r="F64" s="74"/>
      <c r="G64" s="74"/>
      <c r="H64" s="82"/>
    </row>
    <row r="65" spans="1:8" s="84" customFormat="1" ht="15">
      <c r="A65" s="74"/>
      <c r="B65" s="74"/>
      <c r="C65" s="74"/>
      <c r="D65" s="74"/>
      <c r="E65" s="74"/>
      <c r="F65" s="74"/>
      <c r="G65" s="74"/>
      <c r="H65" s="82"/>
    </row>
    <row r="66" spans="1:8" s="84" customFormat="1" ht="15">
      <c r="A66" s="74"/>
      <c r="B66" s="74"/>
      <c r="C66" s="74"/>
      <c r="D66" s="74"/>
      <c r="E66" s="74"/>
      <c r="F66" s="74"/>
      <c r="G66" s="74"/>
      <c r="H66" s="82"/>
    </row>
    <row r="67" spans="1:7" s="85" customFormat="1" ht="13.5" customHeight="1">
      <c r="A67" s="74"/>
      <c r="B67" s="74"/>
      <c r="C67" s="74"/>
      <c r="D67" s="74"/>
      <c r="E67" s="74"/>
      <c r="F67" s="74"/>
      <c r="G67" s="74"/>
    </row>
    <row r="68" spans="1:7" s="85" customFormat="1" ht="13.5" customHeight="1">
      <c r="A68" s="74"/>
      <c r="B68" s="74"/>
      <c r="C68" s="74"/>
      <c r="D68" s="74"/>
      <c r="E68" s="74"/>
      <c r="F68" s="74"/>
      <c r="G68" s="74"/>
    </row>
    <row r="69" spans="1:7" s="85" customFormat="1" ht="13.5" customHeight="1">
      <c r="A69" s="74"/>
      <c r="B69" s="74"/>
      <c r="C69" s="74"/>
      <c r="D69" s="74"/>
      <c r="E69" s="74"/>
      <c r="F69" s="74"/>
      <c r="G69" s="74"/>
    </row>
    <row r="70" spans="1:8" s="85" customFormat="1" ht="15">
      <c r="A70" s="74"/>
      <c r="B70" s="74"/>
      <c r="C70" s="74"/>
      <c r="D70" s="74"/>
      <c r="E70" s="74"/>
      <c r="F70" s="74"/>
      <c r="G70" s="74"/>
      <c r="H70" s="86"/>
    </row>
    <row r="71" spans="1:8" s="85" customFormat="1" ht="12" customHeight="1">
      <c r="A71" s="74"/>
      <c r="B71" s="74"/>
      <c r="C71" s="74"/>
      <c r="D71" s="74"/>
      <c r="E71" s="74"/>
      <c r="F71" s="74"/>
      <c r="G71" s="74"/>
      <c r="H71" s="87"/>
    </row>
    <row r="72" spans="1:8" s="85" customFormat="1" ht="12" customHeight="1">
      <c r="A72" s="74"/>
      <c r="B72" s="74"/>
      <c r="C72" s="74"/>
      <c r="D72" s="74"/>
      <c r="E72" s="74"/>
      <c r="F72" s="74"/>
      <c r="G72" s="74"/>
      <c r="H72" s="87"/>
    </row>
    <row r="73" spans="1:8" s="85" customFormat="1" ht="12" customHeight="1">
      <c r="A73" s="74"/>
      <c r="B73" s="74"/>
      <c r="C73" s="74"/>
      <c r="D73" s="74"/>
      <c r="E73" s="74"/>
      <c r="F73" s="74"/>
      <c r="G73" s="74"/>
      <c r="H73" s="87"/>
    </row>
    <row r="74" spans="1:8" s="85" customFormat="1" ht="12" customHeight="1">
      <c r="A74" s="74"/>
      <c r="B74" s="74"/>
      <c r="C74" s="74"/>
      <c r="D74" s="74"/>
      <c r="E74" s="74"/>
      <c r="F74" s="74"/>
      <c r="G74" s="74"/>
      <c r="H74" s="87"/>
    </row>
    <row r="75" spans="1:8" s="85" customFormat="1" ht="12" customHeight="1">
      <c r="A75" s="74"/>
      <c r="B75" s="74"/>
      <c r="C75" s="74"/>
      <c r="D75" s="74"/>
      <c r="E75" s="74"/>
      <c r="F75" s="74"/>
      <c r="G75" s="74"/>
      <c r="H75" s="87"/>
    </row>
    <row r="76" spans="1:8" s="85" customFormat="1" ht="75.75" customHeight="1">
      <c r="A76" s="74"/>
      <c r="B76" s="74"/>
      <c r="C76" s="74"/>
      <c r="D76" s="74"/>
      <c r="E76" s="74"/>
      <c r="F76" s="74"/>
      <c r="G76" s="74"/>
      <c r="H76" s="87"/>
    </row>
  </sheetData>
  <mergeCells count="14">
    <mergeCell ref="A4:G4"/>
    <mergeCell ref="A5:F5"/>
    <mergeCell ref="A6:F6"/>
    <mergeCell ref="A8:A9"/>
    <mergeCell ref="B8:B9"/>
    <mergeCell ref="C8:F8"/>
    <mergeCell ref="G8:G9"/>
    <mergeCell ref="A45:F45"/>
    <mergeCell ref="A38:G38"/>
    <mergeCell ref="A39:G39"/>
    <mergeCell ref="A40:G40"/>
    <mergeCell ref="A41:G41"/>
    <mergeCell ref="A42:G42"/>
    <mergeCell ref="A44:F44"/>
  </mergeCells>
  <hyperlinks>
    <hyperlink ref="I8" location="ÍNDICE!A21" display="ÍNDICE"/>
  </hyperlinks>
  <printOptions horizontalCentered="1" verticalCentered="1"/>
  <pageMargins left="0.5118110236220472" right="0.5118110236220472" top="0.5511811023622047" bottom="0.35433070866141736" header="0.31496062992125984" footer="0"/>
  <pageSetup fitToHeight="1" fitToWidth="1" horizontalDpi="600" verticalDpi="600" orientation="landscape" paperSize="9" scale="68"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7"/>
  <sheetViews>
    <sheetView showGridLines="0" workbookViewId="0" topLeftCell="A1">
      <selection activeCell="A42" sqref="A42:L47"/>
    </sheetView>
  </sheetViews>
  <sheetFormatPr defaultColWidth="11.421875" defaultRowHeight="15"/>
  <cols>
    <col min="1" max="1" width="42.00390625" style="0" customWidth="1"/>
    <col min="2" max="2" width="22.28125" style="0" customWidth="1"/>
    <col min="3" max="6" width="12.00390625" style="0" customWidth="1"/>
    <col min="7" max="7" width="19.421875" style="0" customWidth="1"/>
    <col min="8" max="8" width="17.8515625" style="0" customWidth="1"/>
  </cols>
  <sheetData>
    <row r="2" spans="1:6" ht="15">
      <c r="A2" s="22" t="s">
        <v>61</v>
      </c>
      <c r="B2" s="22"/>
      <c r="C2" s="22"/>
      <c r="D2" s="22"/>
      <c r="E2" s="22"/>
      <c r="F2" s="22"/>
    </row>
    <row r="3" spans="1:6" ht="15">
      <c r="A3" s="22"/>
      <c r="B3" s="22"/>
      <c r="C3" s="22"/>
      <c r="D3" s="22"/>
      <c r="E3" s="22"/>
      <c r="F3" s="22"/>
    </row>
    <row r="4" spans="1:12" ht="18">
      <c r="A4" s="627" t="s">
        <v>407</v>
      </c>
      <c r="B4" s="627"/>
      <c r="C4" s="627"/>
      <c r="D4" s="627"/>
      <c r="E4" s="627"/>
      <c r="F4" s="627"/>
      <c r="G4" s="627"/>
      <c r="H4" s="255"/>
      <c r="I4" s="255"/>
      <c r="J4" s="255"/>
      <c r="K4" s="255"/>
      <c r="L4" s="255"/>
    </row>
    <row r="5" spans="1:12" ht="18">
      <c r="A5" s="627" t="s">
        <v>99</v>
      </c>
      <c r="B5" s="627"/>
      <c r="C5" s="627"/>
      <c r="D5" s="627"/>
      <c r="E5" s="627"/>
      <c r="F5" s="627"/>
      <c r="G5" s="627"/>
      <c r="H5" s="255"/>
      <c r="I5" s="255"/>
      <c r="J5" s="255"/>
      <c r="K5" s="255"/>
      <c r="L5" s="255"/>
    </row>
    <row r="6" spans="1:12" ht="18">
      <c r="A6" s="628" t="s">
        <v>100</v>
      </c>
      <c r="B6" s="628"/>
      <c r="C6" s="628"/>
      <c r="D6" s="628"/>
      <c r="E6" s="628"/>
      <c r="F6" s="628"/>
      <c r="G6" s="628"/>
      <c r="H6" s="256"/>
      <c r="I6" s="256"/>
      <c r="J6" s="256"/>
      <c r="K6" s="256"/>
      <c r="L6" s="256"/>
    </row>
    <row r="7" spans="1:12" ht="15">
      <c r="A7" s="34"/>
      <c r="B7" s="34"/>
      <c r="C7" s="34"/>
      <c r="D7" s="34"/>
      <c r="E7" s="34"/>
      <c r="F7" s="34"/>
      <c r="G7" s="34"/>
      <c r="H7" s="34"/>
      <c r="I7" s="34"/>
      <c r="J7" s="34"/>
      <c r="K7" s="34"/>
      <c r="L7" s="34"/>
    </row>
    <row r="8" spans="1:9" ht="39.75" customHeight="1">
      <c r="A8" s="631" t="s">
        <v>224</v>
      </c>
      <c r="B8" s="630" t="s">
        <v>225</v>
      </c>
      <c r="C8" s="631" t="s">
        <v>226</v>
      </c>
      <c r="D8" s="631"/>
      <c r="E8" s="631"/>
      <c r="F8" s="631"/>
      <c r="G8" s="630" t="s">
        <v>101</v>
      </c>
      <c r="I8" s="418" t="s">
        <v>44</v>
      </c>
    </row>
    <row r="9" spans="1:8" ht="39.75" customHeight="1">
      <c r="A9" s="631"/>
      <c r="B9" s="630"/>
      <c r="C9" s="419" t="s">
        <v>0</v>
      </c>
      <c r="D9" s="419" t="s">
        <v>85</v>
      </c>
      <c r="E9" s="419" t="s">
        <v>1</v>
      </c>
      <c r="F9" s="419" t="s">
        <v>85</v>
      </c>
      <c r="G9" s="630"/>
      <c r="H9" s="304"/>
    </row>
    <row r="10" spans="1:10" ht="24" customHeight="1">
      <c r="A10" s="430" t="s">
        <v>55</v>
      </c>
      <c r="B10" s="431">
        <v>266464</v>
      </c>
      <c r="C10" s="431">
        <v>135868</v>
      </c>
      <c r="D10" s="432">
        <f>C10/B10*100</f>
        <v>50.989251831391854</v>
      </c>
      <c r="E10" s="431">
        <v>130596</v>
      </c>
      <c r="F10" s="432">
        <f>+E10/$B$10*100</f>
        <v>49.010748168608146</v>
      </c>
      <c r="G10" s="433">
        <v>16.121262795145178</v>
      </c>
      <c r="H10" s="305"/>
      <c r="I10" s="306"/>
      <c r="J10" s="24"/>
    </row>
    <row r="11" spans="1:10" ht="15">
      <c r="A11" s="434" t="s">
        <v>87</v>
      </c>
      <c r="B11" s="435">
        <v>118781</v>
      </c>
      <c r="C11" s="435">
        <v>60458</v>
      </c>
      <c r="D11" s="432">
        <f>C11/B11*100</f>
        <v>50.89871275709078</v>
      </c>
      <c r="E11" s="436">
        <v>58323</v>
      </c>
      <c r="F11" s="432">
        <f>E11/$B$11*100</f>
        <v>49.10128724290922</v>
      </c>
      <c r="G11" s="437">
        <v>15.967074604647511</v>
      </c>
      <c r="H11" s="305"/>
      <c r="I11" s="306"/>
      <c r="J11" s="24"/>
    </row>
    <row r="12" spans="1:10" ht="15">
      <c r="A12" s="438" t="s">
        <v>2</v>
      </c>
      <c r="B12" s="422">
        <v>13392</v>
      </c>
      <c r="C12" s="422">
        <v>6809</v>
      </c>
      <c r="D12" s="439">
        <f aca="true" t="shared" si="0" ref="D12:D40">C12/B12*100</f>
        <v>50.84378733572282</v>
      </c>
      <c r="E12" s="424">
        <v>6583</v>
      </c>
      <c r="F12" s="439">
        <f aca="true" t="shared" si="1" ref="F12:F40">E12/$B$11*100</f>
        <v>5.542132159183708</v>
      </c>
      <c r="G12" s="425">
        <v>16.2396955784664</v>
      </c>
      <c r="H12" s="307"/>
      <c r="I12" s="306"/>
      <c r="J12" s="24"/>
    </row>
    <row r="13" spans="1:10" ht="15">
      <c r="A13" s="440" t="s">
        <v>98</v>
      </c>
      <c r="B13" s="422">
        <v>2828</v>
      </c>
      <c r="C13" s="422">
        <v>1437</v>
      </c>
      <c r="D13" s="439">
        <f t="shared" si="0"/>
        <v>50.81329561527581</v>
      </c>
      <c r="E13" s="424">
        <v>1391</v>
      </c>
      <c r="F13" s="439">
        <f t="shared" si="1"/>
        <v>1.171062712049907</v>
      </c>
      <c r="G13" s="425">
        <v>13.907467149264301</v>
      </c>
      <c r="H13" s="307"/>
      <c r="I13" s="306"/>
      <c r="J13" s="24"/>
    </row>
    <row r="14" spans="1:10" ht="15">
      <c r="A14" s="438" t="s">
        <v>3</v>
      </c>
      <c r="B14" s="422">
        <v>4536</v>
      </c>
      <c r="C14" s="422">
        <v>2394</v>
      </c>
      <c r="D14" s="439">
        <f t="shared" si="0"/>
        <v>52.77777777777778</v>
      </c>
      <c r="E14" s="424">
        <v>2142</v>
      </c>
      <c r="F14" s="439">
        <f t="shared" si="1"/>
        <v>1.8033187125887136</v>
      </c>
      <c r="G14" s="425">
        <v>17.24400109485721</v>
      </c>
      <c r="H14" s="307"/>
      <c r="I14" s="306"/>
      <c r="J14" s="24"/>
    </row>
    <row r="15" spans="1:10" ht="15">
      <c r="A15" s="438" t="s">
        <v>4</v>
      </c>
      <c r="B15" s="422">
        <v>2562</v>
      </c>
      <c r="C15" s="422">
        <v>1304</v>
      </c>
      <c r="D15" s="439">
        <f t="shared" si="0"/>
        <v>50.897736143637786</v>
      </c>
      <c r="E15" s="424">
        <v>1258</v>
      </c>
      <c r="F15" s="439">
        <f t="shared" si="1"/>
        <v>1.0590919423140064</v>
      </c>
      <c r="G15" s="425">
        <v>14.134002703224562</v>
      </c>
      <c r="H15" s="307"/>
      <c r="I15" s="306"/>
      <c r="J15" s="24"/>
    </row>
    <row r="16" spans="1:10" ht="15">
      <c r="A16" s="438" t="s">
        <v>5</v>
      </c>
      <c r="B16" s="422">
        <v>7583</v>
      </c>
      <c r="C16" s="422">
        <v>3824</v>
      </c>
      <c r="D16" s="439">
        <f t="shared" si="0"/>
        <v>50.428590267704074</v>
      </c>
      <c r="E16" s="424">
        <v>3759</v>
      </c>
      <c r="F16" s="439">
        <f t="shared" si="1"/>
        <v>3.1646475446409776</v>
      </c>
      <c r="G16" s="425">
        <v>16.349049952675504</v>
      </c>
      <c r="H16" s="307"/>
      <c r="I16" s="306"/>
      <c r="J16" s="24"/>
    </row>
    <row r="17" spans="1:10" ht="15">
      <c r="A17" s="438" t="s">
        <v>6</v>
      </c>
      <c r="B17" s="422">
        <v>7873</v>
      </c>
      <c r="C17" s="422">
        <v>3996</v>
      </c>
      <c r="D17" s="439">
        <f t="shared" si="0"/>
        <v>50.7557474914264</v>
      </c>
      <c r="E17" s="424">
        <v>3877</v>
      </c>
      <c r="F17" s="439">
        <f t="shared" si="1"/>
        <v>3.2639900320758373</v>
      </c>
      <c r="G17" s="425">
        <v>15.549301338073372</v>
      </c>
      <c r="H17" s="307"/>
      <c r="I17" s="306"/>
      <c r="J17" s="24"/>
    </row>
    <row r="18" spans="1:10" ht="15">
      <c r="A18" s="438" t="s">
        <v>7</v>
      </c>
      <c r="B18" s="422">
        <v>7528</v>
      </c>
      <c r="C18" s="422">
        <v>3828</v>
      </c>
      <c r="D18" s="439">
        <f t="shared" si="0"/>
        <v>50.850159404888416</v>
      </c>
      <c r="E18" s="424">
        <v>3700</v>
      </c>
      <c r="F18" s="439">
        <f t="shared" si="1"/>
        <v>3.1149763009235483</v>
      </c>
      <c r="G18" s="425">
        <v>16.674197521019945</v>
      </c>
      <c r="H18" s="307"/>
      <c r="I18" s="306"/>
      <c r="J18" s="24"/>
    </row>
    <row r="19" spans="1:10" ht="15">
      <c r="A19" s="438" t="s">
        <v>8</v>
      </c>
      <c r="B19" s="422">
        <v>7669</v>
      </c>
      <c r="C19" s="422">
        <v>3834</v>
      </c>
      <c r="D19" s="439">
        <f t="shared" si="0"/>
        <v>49.993480245142784</v>
      </c>
      <c r="E19" s="424">
        <v>3835</v>
      </c>
      <c r="F19" s="439">
        <f t="shared" si="1"/>
        <v>3.2286308416329215</v>
      </c>
      <c r="G19" s="425">
        <v>15.31368187318538</v>
      </c>
      <c r="H19" s="307"/>
      <c r="I19" s="306"/>
      <c r="J19" s="24"/>
    </row>
    <row r="20" spans="1:10" ht="15">
      <c r="A20" s="438" t="s">
        <v>9</v>
      </c>
      <c r="B20" s="422">
        <v>47062</v>
      </c>
      <c r="C20" s="422">
        <v>23947</v>
      </c>
      <c r="D20" s="439">
        <f t="shared" si="0"/>
        <v>50.88394033402746</v>
      </c>
      <c r="E20" s="424">
        <v>23115</v>
      </c>
      <c r="F20" s="439">
        <f t="shared" si="1"/>
        <v>19.46018302590482</v>
      </c>
      <c r="G20" s="425">
        <v>15.667493064615842</v>
      </c>
      <c r="H20" s="307"/>
      <c r="I20" s="306"/>
      <c r="J20" s="24"/>
    </row>
    <row r="21" spans="1:10" ht="15">
      <c r="A21" s="438" t="s">
        <v>10</v>
      </c>
      <c r="B21" s="422">
        <v>9014</v>
      </c>
      <c r="C21" s="422">
        <v>4637</v>
      </c>
      <c r="D21" s="439">
        <f t="shared" si="0"/>
        <v>51.44220102063457</v>
      </c>
      <c r="E21" s="424">
        <v>4377</v>
      </c>
      <c r="F21" s="439">
        <f t="shared" si="1"/>
        <v>3.684932775443884</v>
      </c>
      <c r="G21" s="425">
        <v>15.974905185552759</v>
      </c>
      <c r="H21" s="307"/>
      <c r="I21" s="306"/>
      <c r="J21" s="24"/>
    </row>
    <row r="22" spans="1:10" ht="15">
      <c r="A22" s="441" t="s">
        <v>11</v>
      </c>
      <c r="B22" s="422">
        <v>8734</v>
      </c>
      <c r="C22" s="422">
        <v>4448</v>
      </c>
      <c r="D22" s="439">
        <f t="shared" si="0"/>
        <v>50.92741012136478</v>
      </c>
      <c r="E22" s="424">
        <v>4286</v>
      </c>
      <c r="F22" s="439">
        <f t="shared" si="1"/>
        <v>3.6083211961508996</v>
      </c>
      <c r="G22" s="425">
        <v>18.335450146427483</v>
      </c>
      <c r="H22" s="307"/>
      <c r="I22" s="306"/>
      <c r="J22" s="24"/>
    </row>
    <row r="23" spans="1:10" ht="15">
      <c r="A23" s="434" t="s">
        <v>90</v>
      </c>
      <c r="B23" s="435">
        <v>130070</v>
      </c>
      <c r="C23" s="435">
        <v>66363</v>
      </c>
      <c r="D23" s="432">
        <f t="shared" si="0"/>
        <v>51.020988698393175</v>
      </c>
      <c r="E23" s="436">
        <v>63707</v>
      </c>
      <c r="F23" s="432">
        <f t="shared" si="1"/>
        <v>53.63399870349635</v>
      </c>
      <c r="G23" s="437">
        <v>15.975516081511856</v>
      </c>
      <c r="H23" s="308"/>
      <c r="I23" s="306"/>
      <c r="J23" s="24"/>
    </row>
    <row r="24" spans="1:10" ht="15">
      <c r="A24" s="438" t="s">
        <v>12</v>
      </c>
      <c r="B24" s="422">
        <v>11081</v>
      </c>
      <c r="C24" s="422">
        <v>5646</v>
      </c>
      <c r="D24" s="439">
        <f t="shared" si="0"/>
        <v>50.95208013717174</v>
      </c>
      <c r="E24" s="424">
        <v>5435</v>
      </c>
      <c r="F24" s="439">
        <f t="shared" si="1"/>
        <v>4.575647620410671</v>
      </c>
      <c r="G24" s="425">
        <v>16.275363702457973</v>
      </c>
      <c r="H24" s="307"/>
      <c r="I24" s="306"/>
      <c r="J24" s="24"/>
    </row>
    <row r="25" spans="1:10" ht="15">
      <c r="A25" s="438" t="s">
        <v>13</v>
      </c>
      <c r="B25" s="422">
        <v>8986</v>
      </c>
      <c r="C25" s="422">
        <v>4547</v>
      </c>
      <c r="D25" s="439">
        <f t="shared" si="0"/>
        <v>50.60093478744714</v>
      </c>
      <c r="E25" s="424">
        <v>4439</v>
      </c>
      <c r="F25" s="439">
        <f t="shared" si="1"/>
        <v>3.737129675621522</v>
      </c>
      <c r="G25" s="425">
        <v>16.061601048132967</v>
      </c>
      <c r="H25" s="307"/>
      <c r="I25" s="306"/>
      <c r="J25" s="24"/>
    </row>
    <row r="26" spans="1:10" ht="15">
      <c r="A26" s="438" t="s">
        <v>14</v>
      </c>
      <c r="B26" s="422">
        <v>67513</v>
      </c>
      <c r="C26" s="422">
        <v>34606</v>
      </c>
      <c r="D26" s="439">
        <f t="shared" si="0"/>
        <v>51.25827618384607</v>
      </c>
      <c r="E26" s="424">
        <v>32907</v>
      </c>
      <c r="F26" s="439">
        <f t="shared" si="1"/>
        <v>27.703925712024652</v>
      </c>
      <c r="G26" s="425">
        <v>16.279977120788153</v>
      </c>
      <c r="H26" s="307"/>
      <c r="I26" s="306"/>
      <c r="J26" s="24"/>
    </row>
    <row r="27" spans="1:10" ht="15">
      <c r="A27" s="438" t="s">
        <v>15</v>
      </c>
      <c r="B27" s="422">
        <v>14169</v>
      </c>
      <c r="C27" s="422">
        <v>7208</v>
      </c>
      <c r="D27" s="439">
        <f t="shared" si="0"/>
        <v>50.87162114475263</v>
      </c>
      <c r="E27" s="424">
        <v>6961</v>
      </c>
      <c r="F27" s="439">
        <f t="shared" si="1"/>
        <v>5.860364873169951</v>
      </c>
      <c r="G27" s="425">
        <v>16.157835677924353</v>
      </c>
      <c r="H27" s="307"/>
      <c r="I27" s="306"/>
      <c r="J27" s="24"/>
    </row>
    <row r="28" spans="1:10" ht="15">
      <c r="A28" s="438" t="s">
        <v>16</v>
      </c>
      <c r="B28" s="422">
        <v>22196</v>
      </c>
      <c r="C28" s="422">
        <v>11277</v>
      </c>
      <c r="D28" s="439">
        <f t="shared" si="0"/>
        <v>50.806451612903224</v>
      </c>
      <c r="E28" s="424">
        <v>10919</v>
      </c>
      <c r="F28" s="439">
        <f t="shared" si="1"/>
        <v>9.192547629671411</v>
      </c>
      <c r="G28" s="425">
        <v>14.695688156914674</v>
      </c>
      <c r="H28" s="307"/>
      <c r="I28" s="306"/>
      <c r="J28" s="24"/>
    </row>
    <row r="29" spans="1:10" ht="15">
      <c r="A29" s="438" t="s">
        <v>17</v>
      </c>
      <c r="B29" s="422">
        <v>6125</v>
      </c>
      <c r="C29" s="422">
        <v>3079</v>
      </c>
      <c r="D29" s="439">
        <f t="shared" si="0"/>
        <v>50.269387755102045</v>
      </c>
      <c r="E29" s="424">
        <v>3046</v>
      </c>
      <c r="F29" s="439">
        <f t="shared" si="1"/>
        <v>2.564383192598143</v>
      </c>
      <c r="G29" s="425">
        <v>16.678693479651994</v>
      </c>
      <c r="H29" s="307"/>
      <c r="I29" s="306"/>
      <c r="J29" s="24"/>
    </row>
    <row r="30" spans="1:10" ht="15">
      <c r="A30" s="442" t="s">
        <v>88</v>
      </c>
      <c r="B30" s="435">
        <v>17097</v>
      </c>
      <c r="C30" s="435">
        <v>8791</v>
      </c>
      <c r="D30" s="432">
        <f t="shared" si="0"/>
        <v>51.41837749312745</v>
      </c>
      <c r="E30" s="436">
        <v>8306</v>
      </c>
      <c r="F30" s="432">
        <f t="shared" si="1"/>
        <v>6.992700852829999</v>
      </c>
      <c r="G30" s="437">
        <v>19.45060045779503</v>
      </c>
      <c r="H30" s="308"/>
      <c r="I30" s="306"/>
      <c r="J30" s="24"/>
    </row>
    <row r="31" spans="1:10" ht="15">
      <c r="A31" s="443" t="s">
        <v>18</v>
      </c>
      <c r="B31" s="422">
        <v>3633</v>
      </c>
      <c r="C31" s="422">
        <v>1907</v>
      </c>
      <c r="D31" s="439">
        <f t="shared" si="0"/>
        <v>52.49105422515827</v>
      </c>
      <c r="E31" s="424">
        <v>1726</v>
      </c>
      <c r="F31" s="439">
        <f t="shared" si="1"/>
        <v>1.4530943501064986</v>
      </c>
      <c r="G31" s="425">
        <v>20.250158857563292</v>
      </c>
      <c r="H31" s="307"/>
      <c r="I31" s="306"/>
      <c r="J31" s="24"/>
    </row>
    <row r="32" spans="1:10" ht="15">
      <c r="A32" s="443" t="s">
        <v>19</v>
      </c>
      <c r="B32" s="422">
        <v>2578</v>
      </c>
      <c r="C32" s="422">
        <v>1314</v>
      </c>
      <c r="D32" s="439">
        <f t="shared" si="0"/>
        <v>50.96974398758728</v>
      </c>
      <c r="E32" s="424">
        <v>1264</v>
      </c>
      <c r="F32" s="439">
        <f t="shared" si="1"/>
        <v>1.064143255234423</v>
      </c>
      <c r="G32" s="425">
        <v>20.986990996271512</v>
      </c>
      <c r="H32" s="307"/>
      <c r="I32" s="306"/>
      <c r="J32" s="24"/>
    </row>
    <row r="33" spans="1:10" ht="15">
      <c r="A33" s="443" t="s">
        <v>20</v>
      </c>
      <c r="B33" s="422">
        <v>2046</v>
      </c>
      <c r="C33" s="422">
        <v>1089</v>
      </c>
      <c r="D33" s="439">
        <f t="shared" si="0"/>
        <v>53.2258064516129</v>
      </c>
      <c r="E33" s="424">
        <v>957</v>
      </c>
      <c r="F33" s="439">
        <f t="shared" si="1"/>
        <v>0.805684410806442</v>
      </c>
      <c r="G33" s="425">
        <v>19.930836296332377</v>
      </c>
      <c r="H33" s="307"/>
      <c r="I33" s="306"/>
      <c r="J33" s="24"/>
    </row>
    <row r="34" spans="1:10" ht="15">
      <c r="A34" s="443" t="s">
        <v>21</v>
      </c>
      <c r="B34" s="422">
        <v>1771</v>
      </c>
      <c r="C34" s="422">
        <v>891</v>
      </c>
      <c r="D34" s="439">
        <f t="shared" si="0"/>
        <v>50.31055900621118</v>
      </c>
      <c r="E34" s="424">
        <v>880</v>
      </c>
      <c r="F34" s="439">
        <f t="shared" si="1"/>
        <v>0.7408592283277629</v>
      </c>
      <c r="G34" s="425">
        <v>16.056792630739103</v>
      </c>
      <c r="H34" s="307"/>
      <c r="I34" s="306"/>
      <c r="J34" s="24"/>
    </row>
    <row r="35" spans="1:10" ht="15">
      <c r="A35" s="443" t="s">
        <v>22</v>
      </c>
      <c r="B35" s="422">
        <v>3873</v>
      </c>
      <c r="C35" s="422">
        <v>1974</v>
      </c>
      <c r="D35" s="439">
        <f t="shared" si="0"/>
        <v>50.968241673121604</v>
      </c>
      <c r="E35" s="424">
        <v>1899</v>
      </c>
      <c r="F35" s="439">
        <f t="shared" si="1"/>
        <v>1.5987405393118426</v>
      </c>
      <c r="G35" s="425">
        <v>18.39625330116087</v>
      </c>
      <c r="H35" s="307"/>
      <c r="I35" s="306"/>
      <c r="J35" s="24"/>
    </row>
    <row r="36" spans="1:10" ht="15">
      <c r="A36" s="443" t="s">
        <v>23</v>
      </c>
      <c r="B36" s="422">
        <v>3196</v>
      </c>
      <c r="C36" s="422">
        <v>1616</v>
      </c>
      <c r="D36" s="439">
        <f t="shared" si="0"/>
        <v>50.563204005006256</v>
      </c>
      <c r="E36" s="424">
        <v>1580</v>
      </c>
      <c r="F36" s="439">
        <f t="shared" si="1"/>
        <v>1.3301790690430288</v>
      </c>
      <c r="G36" s="425">
        <v>20.85222713007849</v>
      </c>
      <c r="H36" s="307"/>
      <c r="I36" s="306"/>
      <c r="J36" s="24"/>
    </row>
    <row r="37" spans="1:10" ht="15">
      <c r="A37" s="444" t="s">
        <v>89</v>
      </c>
      <c r="B37" s="435">
        <v>392</v>
      </c>
      <c r="C37" s="435">
        <v>200</v>
      </c>
      <c r="D37" s="432">
        <f t="shared" si="0"/>
        <v>51.02040816326531</v>
      </c>
      <c r="E37" s="436">
        <v>192</v>
      </c>
      <c r="F37" s="432">
        <f t="shared" si="1"/>
        <v>0.1616420134533301</v>
      </c>
      <c r="G37" s="437">
        <v>12.99217817844359</v>
      </c>
      <c r="H37" s="308"/>
      <c r="I37" s="306"/>
      <c r="J37" s="24"/>
    </row>
    <row r="38" spans="1:10" ht="15">
      <c r="A38" s="443" t="s">
        <v>24</v>
      </c>
      <c r="B38" s="422">
        <v>392</v>
      </c>
      <c r="C38" s="422">
        <v>200</v>
      </c>
      <c r="D38" s="439">
        <f t="shared" si="0"/>
        <v>51.02040816326531</v>
      </c>
      <c r="E38" s="424">
        <v>192</v>
      </c>
      <c r="F38" s="439">
        <f t="shared" si="1"/>
        <v>0.1616420134533301</v>
      </c>
      <c r="G38" s="425">
        <v>12.99217817844359</v>
      </c>
      <c r="H38" s="307"/>
      <c r="I38" s="306"/>
      <c r="J38" s="24"/>
    </row>
    <row r="39" spans="1:10" ht="15">
      <c r="A39" s="444" t="s">
        <v>25</v>
      </c>
      <c r="B39" s="435">
        <v>1</v>
      </c>
      <c r="C39" s="435">
        <v>0</v>
      </c>
      <c r="D39" s="445">
        <f t="shared" si="0"/>
        <v>0</v>
      </c>
      <c r="E39" s="436">
        <v>1</v>
      </c>
      <c r="F39" s="445">
        <f t="shared" si="1"/>
        <v>0.000841885486736094</v>
      </c>
      <c r="G39" s="437">
        <v>0.025902038490429196</v>
      </c>
      <c r="H39" s="308"/>
      <c r="I39" s="306"/>
      <c r="J39" s="24"/>
    </row>
    <row r="40" spans="1:10" ht="15">
      <c r="A40" s="444" t="s">
        <v>102</v>
      </c>
      <c r="B40" s="435">
        <v>123</v>
      </c>
      <c r="C40" s="435">
        <v>56</v>
      </c>
      <c r="D40" s="432">
        <f t="shared" si="0"/>
        <v>45.52845528455284</v>
      </c>
      <c r="E40" s="436">
        <v>67</v>
      </c>
      <c r="F40" s="432">
        <f t="shared" si="1"/>
        <v>0.05640632761131831</v>
      </c>
      <c r="G40" s="437" t="s">
        <v>56</v>
      </c>
      <c r="H40" s="88"/>
      <c r="I40" s="306"/>
      <c r="J40" s="24"/>
    </row>
    <row r="41" spans="7:12" ht="15">
      <c r="G41" s="227"/>
      <c r="H41" s="227"/>
      <c r="I41" s="227"/>
      <c r="J41" s="227"/>
      <c r="K41" s="227"/>
      <c r="L41" s="228"/>
    </row>
    <row r="42" spans="1:12" ht="15">
      <c r="A42" s="215" t="s">
        <v>408</v>
      </c>
      <c r="B42" s="215"/>
      <c r="C42" s="215"/>
      <c r="D42" s="215"/>
      <c r="E42" s="215"/>
      <c r="F42" s="215"/>
      <c r="G42" s="213"/>
      <c r="H42" s="213"/>
      <c r="I42" s="213"/>
      <c r="J42" s="213"/>
      <c r="K42" s="213"/>
      <c r="L42" s="214"/>
    </row>
    <row r="43" spans="1:12" ht="15">
      <c r="A43" s="624" t="s">
        <v>227</v>
      </c>
      <c r="B43" s="624"/>
      <c r="C43" s="624"/>
      <c r="D43" s="624"/>
      <c r="E43" s="624"/>
      <c r="F43" s="624"/>
      <c r="G43" s="624"/>
      <c r="H43" s="624"/>
      <c r="I43" s="624"/>
      <c r="J43" s="624"/>
      <c r="K43" s="624"/>
      <c r="L43" s="624"/>
    </row>
    <row r="44" spans="1:21" ht="22.5" customHeight="1">
      <c r="A44" s="632" t="s">
        <v>409</v>
      </c>
      <c r="B44" s="632"/>
      <c r="C44" s="632"/>
      <c r="D44" s="632"/>
      <c r="E44" s="632"/>
      <c r="F44" s="632"/>
      <c r="G44" s="632"/>
      <c r="H44" s="632"/>
      <c r="I44" s="632"/>
      <c r="J44" s="632"/>
      <c r="K44" s="632"/>
      <c r="L44" s="632"/>
      <c r="M44" s="257"/>
      <c r="N44" s="257"/>
      <c r="O44" s="257"/>
      <c r="P44" s="257"/>
      <c r="Q44" s="257"/>
      <c r="R44" s="257"/>
      <c r="S44" s="257"/>
      <c r="T44" s="257"/>
      <c r="U44" s="257"/>
    </row>
    <row r="45" spans="1:12" ht="15">
      <c r="A45" s="229" t="s">
        <v>410</v>
      </c>
      <c r="B45" s="229"/>
      <c r="C45" s="229"/>
      <c r="D45" s="229"/>
      <c r="E45" s="229"/>
      <c r="F45" s="229"/>
      <c r="G45" s="23"/>
      <c r="H45" s="229"/>
      <c r="I45" s="229"/>
      <c r="J45" s="229"/>
      <c r="K45" s="229"/>
      <c r="L45" s="229"/>
    </row>
    <row r="46" spans="1:10" ht="15">
      <c r="A46" s="226" t="s">
        <v>406</v>
      </c>
      <c r="B46" s="309"/>
      <c r="C46" s="309"/>
      <c r="D46" s="309"/>
      <c r="E46" s="309"/>
      <c r="F46" s="309"/>
      <c r="G46" s="309"/>
      <c r="H46" s="309"/>
      <c r="I46" s="309"/>
      <c r="J46" s="309"/>
    </row>
    <row r="47" spans="1:12" ht="15">
      <c r="A47" s="622" t="s">
        <v>411</v>
      </c>
      <c r="B47" s="622"/>
      <c r="C47" s="622"/>
      <c r="D47" s="622"/>
      <c r="E47" s="622"/>
      <c r="F47" s="622"/>
      <c r="G47" s="622"/>
      <c r="H47" s="622"/>
      <c r="I47" s="622"/>
      <c r="J47" s="622"/>
      <c r="K47" s="622"/>
      <c r="L47" s="622"/>
    </row>
  </sheetData>
  <mergeCells count="10">
    <mergeCell ref="A43:L43"/>
    <mergeCell ref="A44:L44"/>
    <mergeCell ref="A47:L47"/>
    <mergeCell ref="A4:G4"/>
    <mergeCell ref="A5:G5"/>
    <mergeCell ref="A6:G6"/>
    <mergeCell ref="A8:A9"/>
    <mergeCell ref="B8:B9"/>
    <mergeCell ref="C8:F8"/>
    <mergeCell ref="G8:G9"/>
  </mergeCells>
  <hyperlinks>
    <hyperlink ref="I8" location="ÍNDICE!A22" display="ÍNDICE"/>
  </hyperlinks>
  <printOptions horizontalCentered="1" verticalCentered="1"/>
  <pageMargins left="0.2" right="0.2" top="0.2" bottom="0.2" header="0.31" footer="0.31"/>
  <pageSetup fitToHeight="1" fitToWidth="1" horizontalDpi="600" verticalDpi="600" orientation="landscape" paperSize="9" scale="72" r:id="rId1"/>
  <colBreaks count="1" manualBreakCount="1">
    <brk id="1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2"/>
  <sheetViews>
    <sheetView showGridLines="0" zoomScale="90" zoomScaleNormal="90" zoomScalePageLayoutView="90" workbookViewId="0" topLeftCell="A1">
      <selection activeCell="A36" sqref="A36:Q42"/>
    </sheetView>
  </sheetViews>
  <sheetFormatPr defaultColWidth="11.421875" defaultRowHeight="15"/>
  <cols>
    <col min="1" max="1" width="10.00390625" style="30" customWidth="1"/>
    <col min="2" max="7" width="12.421875" style="30" customWidth="1"/>
    <col min="8" max="18" width="11.28125" style="30" customWidth="1"/>
    <col min="19" max="19" width="10.7109375" style="30" customWidth="1"/>
    <col min="20" max="261" width="10.8515625" style="30" customWidth="1"/>
    <col min="262" max="262" width="10.00390625" style="30" customWidth="1"/>
    <col min="263" max="266" width="7.8515625" style="30" customWidth="1"/>
    <col min="267" max="270" width="8.28125" style="30" customWidth="1"/>
    <col min="271" max="275" width="7.421875" style="30" customWidth="1"/>
    <col min="276" max="517" width="10.8515625" style="30" customWidth="1"/>
    <col min="518" max="518" width="10.00390625" style="30" customWidth="1"/>
    <col min="519" max="522" width="7.8515625" style="30" customWidth="1"/>
    <col min="523" max="526" width="8.28125" style="30" customWidth="1"/>
    <col min="527" max="531" width="7.421875" style="30" customWidth="1"/>
    <col min="532" max="773" width="10.8515625" style="30" customWidth="1"/>
    <col min="774" max="774" width="10.00390625" style="30" customWidth="1"/>
    <col min="775" max="778" width="7.8515625" style="30" customWidth="1"/>
    <col min="779" max="782" width="8.28125" style="30" customWidth="1"/>
    <col min="783" max="787" width="7.421875" style="30" customWidth="1"/>
    <col min="788" max="1029" width="10.8515625" style="30" customWidth="1"/>
    <col min="1030" max="1030" width="10.00390625" style="30" customWidth="1"/>
    <col min="1031" max="1034" width="7.8515625" style="30" customWidth="1"/>
    <col min="1035" max="1038" width="8.28125" style="30" customWidth="1"/>
    <col min="1039" max="1043" width="7.421875" style="30" customWidth="1"/>
    <col min="1044" max="1285" width="10.8515625" style="30" customWidth="1"/>
    <col min="1286" max="1286" width="10.00390625" style="30" customWidth="1"/>
    <col min="1287" max="1290" width="7.8515625" style="30" customWidth="1"/>
    <col min="1291" max="1294" width="8.28125" style="30" customWidth="1"/>
    <col min="1295" max="1299" width="7.421875" style="30" customWidth="1"/>
    <col min="1300" max="1541" width="10.8515625" style="30" customWidth="1"/>
    <col min="1542" max="1542" width="10.00390625" style="30" customWidth="1"/>
    <col min="1543" max="1546" width="7.8515625" style="30" customWidth="1"/>
    <col min="1547" max="1550" width="8.28125" style="30" customWidth="1"/>
    <col min="1551" max="1555" width="7.421875" style="30" customWidth="1"/>
    <col min="1556" max="1797" width="10.8515625" style="30" customWidth="1"/>
    <col min="1798" max="1798" width="10.00390625" style="30" customWidth="1"/>
    <col min="1799" max="1802" width="7.8515625" style="30" customWidth="1"/>
    <col min="1803" max="1806" width="8.28125" style="30" customWidth="1"/>
    <col min="1807" max="1811" width="7.421875" style="30" customWidth="1"/>
    <col min="1812" max="2053" width="10.8515625" style="30" customWidth="1"/>
    <col min="2054" max="2054" width="10.00390625" style="30" customWidth="1"/>
    <col min="2055" max="2058" width="7.8515625" style="30" customWidth="1"/>
    <col min="2059" max="2062" width="8.28125" style="30" customWidth="1"/>
    <col min="2063" max="2067" width="7.421875" style="30" customWidth="1"/>
    <col min="2068" max="2309" width="10.8515625" style="30" customWidth="1"/>
    <col min="2310" max="2310" width="10.00390625" style="30" customWidth="1"/>
    <col min="2311" max="2314" width="7.8515625" style="30" customWidth="1"/>
    <col min="2315" max="2318" width="8.28125" style="30" customWidth="1"/>
    <col min="2319" max="2323" width="7.421875" style="30" customWidth="1"/>
    <col min="2324" max="2565" width="10.8515625" style="30" customWidth="1"/>
    <col min="2566" max="2566" width="10.00390625" style="30" customWidth="1"/>
    <col min="2567" max="2570" width="7.8515625" style="30" customWidth="1"/>
    <col min="2571" max="2574" width="8.28125" style="30" customWidth="1"/>
    <col min="2575" max="2579" width="7.421875" style="30" customWidth="1"/>
    <col min="2580" max="2821" width="10.8515625" style="30" customWidth="1"/>
    <col min="2822" max="2822" width="10.00390625" style="30" customWidth="1"/>
    <col min="2823" max="2826" width="7.8515625" style="30" customWidth="1"/>
    <col min="2827" max="2830" width="8.28125" style="30" customWidth="1"/>
    <col min="2831" max="2835" width="7.421875" style="30" customWidth="1"/>
    <col min="2836" max="3077" width="10.8515625" style="30" customWidth="1"/>
    <col min="3078" max="3078" width="10.00390625" style="30" customWidth="1"/>
    <col min="3079" max="3082" width="7.8515625" style="30" customWidth="1"/>
    <col min="3083" max="3086" width="8.28125" style="30" customWidth="1"/>
    <col min="3087" max="3091" width="7.421875" style="30" customWidth="1"/>
    <col min="3092" max="3333" width="10.8515625" style="30" customWidth="1"/>
    <col min="3334" max="3334" width="10.00390625" style="30" customWidth="1"/>
    <col min="3335" max="3338" width="7.8515625" style="30" customWidth="1"/>
    <col min="3339" max="3342" width="8.28125" style="30" customWidth="1"/>
    <col min="3343" max="3347" width="7.421875" style="30" customWidth="1"/>
    <col min="3348" max="3589" width="10.8515625" style="30" customWidth="1"/>
    <col min="3590" max="3590" width="10.00390625" style="30" customWidth="1"/>
    <col min="3591" max="3594" width="7.8515625" style="30" customWidth="1"/>
    <col min="3595" max="3598" width="8.28125" style="30" customWidth="1"/>
    <col min="3599" max="3603" width="7.421875" style="30" customWidth="1"/>
    <col min="3604" max="3845" width="10.8515625" style="30" customWidth="1"/>
    <col min="3846" max="3846" width="10.00390625" style="30" customWidth="1"/>
    <col min="3847" max="3850" width="7.8515625" style="30" customWidth="1"/>
    <col min="3851" max="3854" width="8.28125" style="30" customWidth="1"/>
    <col min="3855" max="3859" width="7.421875" style="30" customWidth="1"/>
    <col min="3860" max="4101" width="10.8515625" style="30" customWidth="1"/>
    <col min="4102" max="4102" width="10.00390625" style="30" customWidth="1"/>
    <col min="4103" max="4106" width="7.8515625" style="30" customWidth="1"/>
    <col min="4107" max="4110" width="8.28125" style="30" customWidth="1"/>
    <col min="4111" max="4115" width="7.421875" style="30" customWidth="1"/>
    <col min="4116" max="4357" width="10.8515625" style="30" customWidth="1"/>
    <col min="4358" max="4358" width="10.00390625" style="30" customWidth="1"/>
    <col min="4359" max="4362" width="7.8515625" style="30" customWidth="1"/>
    <col min="4363" max="4366" width="8.28125" style="30" customWidth="1"/>
    <col min="4367" max="4371" width="7.421875" style="30" customWidth="1"/>
    <col min="4372" max="4613" width="10.8515625" style="30" customWidth="1"/>
    <col min="4614" max="4614" width="10.00390625" style="30" customWidth="1"/>
    <col min="4615" max="4618" width="7.8515625" style="30" customWidth="1"/>
    <col min="4619" max="4622" width="8.28125" style="30" customWidth="1"/>
    <col min="4623" max="4627" width="7.421875" style="30" customWidth="1"/>
    <col min="4628" max="4869" width="10.8515625" style="30" customWidth="1"/>
    <col min="4870" max="4870" width="10.00390625" style="30" customWidth="1"/>
    <col min="4871" max="4874" width="7.8515625" style="30" customWidth="1"/>
    <col min="4875" max="4878" width="8.28125" style="30" customWidth="1"/>
    <col min="4879" max="4883" width="7.421875" style="30" customWidth="1"/>
    <col min="4884" max="5125" width="10.8515625" style="30" customWidth="1"/>
    <col min="5126" max="5126" width="10.00390625" style="30" customWidth="1"/>
    <col min="5127" max="5130" width="7.8515625" style="30" customWidth="1"/>
    <col min="5131" max="5134" width="8.28125" style="30" customWidth="1"/>
    <col min="5135" max="5139" width="7.421875" style="30" customWidth="1"/>
    <col min="5140" max="5381" width="10.8515625" style="30" customWidth="1"/>
    <col min="5382" max="5382" width="10.00390625" style="30" customWidth="1"/>
    <col min="5383" max="5386" width="7.8515625" style="30" customWidth="1"/>
    <col min="5387" max="5390" width="8.28125" style="30" customWidth="1"/>
    <col min="5391" max="5395" width="7.421875" style="30" customWidth="1"/>
    <col min="5396" max="5637" width="10.8515625" style="30" customWidth="1"/>
    <col min="5638" max="5638" width="10.00390625" style="30" customWidth="1"/>
    <col min="5639" max="5642" width="7.8515625" style="30" customWidth="1"/>
    <col min="5643" max="5646" width="8.28125" style="30" customWidth="1"/>
    <col min="5647" max="5651" width="7.421875" style="30" customWidth="1"/>
    <col min="5652" max="5893" width="10.8515625" style="30" customWidth="1"/>
    <col min="5894" max="5894" width="10.00390625" style="30" customWidth="1"/>
    <col min="5895" max="5898" width="7.8515625" style="30" customWidth="1"/>
    <col min="5899" max="5902" width="8.28125" style="30" customWidth="1"/>
    <col min="5903" max="5907" width="7.421875" style="30" customWidth="1"/>
    <col min="5908" max="6149" width="10.8515625" style="30" customWidth="1"/>
    <col min="6150" max="6150" width="10.00390625" style="30" customWidth="1"/>
    <col min="6151" max="6154" width="7.8515625" style="30" customWidth="1"/>
    <col min="6155" max="6158" width="8.28125" style="30" customWidth="1"/>
    <col min="6159" max="6163" width="7.421875" style="30" customWidth="1"/>
    <col min="6164" max="6405" width="10.8515625" style="30" customWidth="1"/>
    <col min="6406" max="6406" width="10.00390625" style="30" customWidth="1"/>
    <col min="6407" max="6410" width="7.8515625" style="30" customWidth="1"/>
    <col min="6411" max="6414" width="8.28125" style="30" customWidth="1"/>
    <col min="6415" max="6419" width="7.421875" style="30" customWidth="1"/>
    <col min="6420" max="6661" width="10.8515625" style="30" customWidth="1"/>
    <col min="6662" max="6662" width="10.00390625" style="30" customWidth="1"/>
    <col min="6663" max="6666" width="7.8515625" style="30" customWidth="1"/>
    <col min="6667" max="6670" width="8.28125" style="30" customWidth="1"/>
    <col min="6671" max="6675" width="7.421875" style="30" customWidth="1"/>
    <col min="6676" max="6917" width="10.8515625" style="30" customWidth="1"/>
    <col min="6918" max="6918" width="10.00390625" style="30" customWidth="1"/>
    <col min="6919" max="6922" width="7.8515625" style="30" customWidth="1"/>
    <col min="6923" max="6926" width="8.28125" style="30" customWidth="1"/>
    <col min="6927" max="6931" width="7.421875" style="30" customWidth="1"/>
    <col min="6932" max="7173" width="10.8515625" style="30" customWidth="1"/>
    <col min="7174" max="7174" width="10.00390625" style="30" customWidth="1"/>
    <col min="7175" max="7178" width="7.8515625" style="30" customWidth="1"/>
    <col min="7179" max="7182" width="8.28125" style="30" customWidth="1"/>
    <col min="7183" max="7187" width="7.421875" style="30" customWidth="1"/>
    <col min="7188" max="7429" width="10.8515625" style="30" customWidth="1"/>
    <col min="7430" max="7430" width="10.00390625" style="30" customWidth="1"/>
    <col min="7431" max="7434" width="7.8515625" style="30" customWidth="1"/>
    <col min="7435" max="7438" width="8.28125" style="30" customWidth="1"/>
    <col min="7439" max="7443" width="7.421875" style="30" customWidth="1"/>
    <col min="7444" max="7685" width="10.8515625" style="30" customWidth="1"/>
    <col min="7686" max="7686" width="10.00390625" style="30" customWidth="1"/>
    <col min="7687" max="7690" width="7.8515625" style="30" customWidth="1"/>
    <col min="7691" max="7694" width="8.28125" style="30" customWidth="1"/>
    <col min="7695" max="7699" width="7.421875" style="30" customWidth="1"/>
    <col min="7700" max="7941" width="10.8515625" style="30" customWidth="1"/>
    <col min="7942" max="7942" width="10.00390625" style="30" customWidth="1"/>
    <col min="7943" max="7946" width="7.8515625" style="30" customWidth="1"/>
    <col min="7947" max="7950" width="8.28125" style="30" customWidth="1"/>
    <col min="7951" max="7955" width="7.421875" style="30" customWidth="1"/>
    <col min="7956" max="8197" width="10.8515625" style="30" customWidth="1"/>
    <col min="8198" max="8198" width="10.00390625" style="30" customWidth="1"/>
    <col min="8199" max="8202" width="7.8515625" style="30" customWidth="1"/>
    <col min="8203" max="8206" width="8.28125" style="30" customWidth="1"/>
    <col min="8207" max="8211" width="7.421875" style="30" customWidth="1"/>
    <col min="8212" max="8453" width="10.8515625" style="30" customWidth="1"/>
    <col min="8454" max="8454" width="10.00390625" style="30" customWidth="1"/>
    <col min="8455" max="8458" width="7.8515625" style="30" customWidth="1"/>
    <col min="8459" max="8462" width="8.28125" style="30" customWidth="1"/>
    <col min="8463" max="8467" width="7.421875" style="30" customWidth="1"/>
    <col min="8468" max="8709" width="10.8515625" style="30" customWidth="1"/>
    <col min="8710" max="8710" width="10.00390625" style="30" customWidth="1"/>
    <col min="8711" max="8714" width="7.8515625" style="30" customWidth="1"/>
    <col min="8715" max="8718" width="8.28125" style="30" customWidth="1"/>
    <col min="8719" max="8723" width="7.421875" style="30" customWidth="1"/>
    <col min="8724" max="8965" width="10.8515625" style="30" customWidth="1"/>
    <col min="8966" max="8966" width="10.00390625" style="30" customWidth="1"/>
    <col min="8967" max="8970" width="7.8515625" style="30" customWidth="1"/>
    <col min="8971" max="8974" width="8.28125" style="30" customWidth="1"/>
    <col min="8975" max="8979" width="7.421875" style="30" customWidth="1"/>
    <col min="8980" max="9221" width="10.8515625" style="30" customWidth="1"/>
    <col min="9222" max="9222" width="10.00390625" style="30" customWidth="1"/>
    <col min="9223" max="9226" width="7.8515625" style="30" customWidth="1"/>
    <col min="9227" max="9230" width="8.28125" style="30" customWidth="1"/>
    <col min="9231" max="9235" width="7.421875" style="30" customWidth="1"/>
    <col min="9236" max="9477" width="10.8515625" style="30" customWidth="1"/>
    <col min="9478" max="9478" width="10.00390625" style="30" customWidth="1"/>
    <col min="9479" max="9482" width="7.8515625" style="30" customWidth="1"/>
    <col min="9483" max="9486" width="8.28125" style="30" customWidth="1"/>
    <col min="9487" max="9491" width="7.421875" style="30" customWidth="1"/>
    <col min="9492" max="9733" width="10.8515625" style="30" customWidth="1"/>
    <col min="9734" max="9734" width="10.00390625" style="30" customWidth="1"/>
    <col min="9735" max="9738" width="7.8515625" style="30" customWidth="1"/>
    <col min="9739" max="9742" width="8.28125" style="30" customWidth="1"/>
    <col min="9743" max="9747" width="7.421875" style="30" customWidth="1"/>
    <col min="9748" max="9989" width="10.8515625" style="30" customWidth="1"/>
    <col min="9990" max="9990" width="10.00390625" style="30" customWidth="1"/>
    <col min="9991" max="9994" width="7.8515625" style="30" customWidth="1"/>
    <col min="9995" max="9998" width="8.28125" style="30" customWidth="1"/>
    <col min="9999" max="10003" width="7.421875" style="30" customWidth="1"/>
    <col min="10004" max="10245" width="10.8515625" style="30" customWidth="1"/>
    <col min="10246" max="10246" width="10.00390625" style="30" customWidth="1"/>
    <col min="10247" max="10250" width="7.8515625" style="30" customWidth="1"/>
    <col min="10251" max="10254" width="8.28125" style="30" customWidth="1"/>
    <col min="10255" max="10259" width="7.421875" style="30" customWidth="1"/>
    <col min="10260" max="10501" width="10.8515625" style="30" customWidth="1"/>
    <col min="10502" max="10502" width="10.00390625" style="30" customWidth="1"/>
    <col min="10503" max="10506" width="7.8515625" style="30" customWidth="1"/>
    <col min="10507" max="10510" width="8.28125" style="30" customWidth="1"/>
    <col min="10511" max="10515" width="7.421875" style="30" customWidth="1"/>
    <col min="10516" max="10757" width="10.8515625" style="30" customWidth="1"/>
    <col min="10758" max="10758" width="10.00390625" style="30" customWidth="1"/>
    <col min="10759" max="10762" width="7.8515625" style="30" customWidth="1"/>
    <col min="10763" max="10766" width="8.28125" style="30" customWidth="1"/>
    <col min="10767" max="10771" width="7.421875" style="30" customWidth="1"/>
    <col min="10772" max="11013" width="10.8515625" style="30" customWidth="1"/>
    <col min="11014" max="11014" width="10.00390625" style="30" customWidth="1"/>
    <col min="11015" max="11018" width="7.8515625" style="30" customWidth="1"/>
    <col min="11019" max="11022" width="8.28125" style="30" customWidth="1"/>
    <col min="11023" max="11027" width="7.421875" style="30" customWidth="1"/>
    <col min="11028" max="11269" width="10.8515625" style="30" customWidth="1"/>
    <col min="11270" max="11270" width="10.00390625" style="30" customWidth="1"/>
    <col min="11271" max="11274" width="7.8515625" style="30" customWidth="1"/>
    <col min="11275" max="11278" width="8.28125" style="30" customWidth="1"/>
    <col min="11279" max="11283" width="7.421875" style="30" customWidth="1"/>
    <col min="11284" max="11525" width="10.8515625" style="30" customWidth="1"/>
    <col min="11526" max="11526" width="10.00390625" style="30" customWidth="1"/>
    <col min="11527" max="11530" width="7.8515625" style="30" customWidth="1"/>
    <col min="11531" max="11534" width="8.28125" style="30" customWidth="1"/>
    <col min="11535" max="11539" width="7.421875" style="30" customWidth="1"/>
    <col min="11540" max="11781" width="10.8515625" style="30" customWidth="1"/>
    <col min="11782" max="11782" width="10.00390625" style="30" customWidth="1"/>
    <col min="11783" max="11786" width="7.8515625" style="30" customWidth="1"/>
    <col min="11787" max="11790" width="8.28125" style="30" customWidth="1"/>
    <col min="11791" max="11795" width="7.421875" style="30" customWidth="1"/>
    <col min="11796" max="12037" width="10.8515625" style="30" customWidth="1"/>
    <col min="12038" max="12038" width="10.00390625" style="30" customWidth="1"/>
    <col min="12039" max="12042" width="7.8515625" style="30" customWidth="1"/>
    <col min="12043" max="12046" width="8.28125" style="30" customWidth="1"/>
    <col min="12047" max="12051" width="7.421875" style="30" customWidth="1"/>
    <col min="12052" max="12293" width="10.8515625" style="30" customWidth="1"/>
    <col min="12294" max="12294" width="10.00390625" style="30" customWidth="1"/>
    <col min="12295" max="12298" width="7.8515625" style="30" customWidth="1"/>
    <col min="12299" max="12302" width="8.28125" style="30" customWidth="1"/>
    <col min="12303" max="12307" width="7.421875" style="30" customWidth="1"/>
    <col min="12308" max="12549" width="10.8515625" style="30" customWidth="1"/>
    <col min="12550" max="12550" width="10.00390625" style="30" customWidth="1"/>
    <col min="12551" max="12554" width="7.8515625" style="30" customWidth="1"/>
    <col min="12555" max="12558" width="8.28125" style="30" customWidth="1"/>
    <col min="12559" max="12563" width="7.421875" style="30" customWidth="1"/>
    <col min="12564" max="12805" width="10.8515625" style="30" customWidth="1"/>
    <col min="12806" max="12806" width="10.00390625" style="30" customWidth="1"/>
    <col min="12807" max="12810" width="7.8515625" style="30" customWidth="1"/>
    <col min="12811" max="12814" width="8.28125" style="30" customWidth="1"/>
    <col min="12815" max="12819" width="7.421875" style="30" customWidth="1"/>
    <col min="12820" max="13061" width="10.8515625" style="30" customWidth="1"/>
    <col min="13062" max="13062" width="10.00390625" style="30" customWidth="1"/>
    <col min="13063" max="13066" width="7.8515625" style="30" customWidth="1"/>
    <col min="13067" max="13070" width="8.28125" style="30" customWidth="1"/>
    <col min="13071" max="13075" width="7.421875" style="30" customWidth="1"/>
    <col min="13076" max="13317" width="10.8515625" style="30" customWidth="1"/>
    <col min="13318" max="13318" width="10.00390625" style="30" customWidth="1"/>
    <col min="13319" max="13322" width="7.8515625" style="30" customWidth="1"/>
    <col min="13323" max="13326" width="8.28125" style="30" customWidth="1"/>
    <col min="13327" max="13331" width="7.421875" style="30" customWidth="1"/>
    <col min="13332" max="13573" width="10.8515625" style="30" customWidth="1"/>
    <col min="13574" max="13574" width="10.00390625" style="30" customWidth="1"/>
    <col min="13575" max="13578" width="7.8515625" style="30" customWidth="1"/>
    <col min="13579" max="13582" width="8.28125" style="30" customWidth="1"/>
    <col min="13583" max="13587" width="7.421875" style="30" customWidth="1"/>
    <col min="13588" max="13829" width="10.8515625" style="30" customWidth="1"/>
    <col min="13830" max="13830" width="10.00390625" style="30" customWidth="1"/>
    <col min="13831" max="13834" width="7.8515625" style="30" customWidth="1"/>
    <col min="13835" max="13838" width="8.28125" style="30" customWidth="1"/>
    <col min="13839" max="13843" width="7.421875" style="30" customWidth="1"/>
    <col min="13844" max="14085" width="10.8515625" style="30" customWidth="1"/>
    <col min="14086" max="14086" width="10.00390625" style="30" customWidth="1"/>
    <col min="14087" max="14090" width="7.8515625" style="30" customWidth="1"/>
    <col min="14091" max="14094" width="8.28125" style="30" customWidth="1"/>
    <col min="14095" max="14099" width="7.421875" style="30" customWidth="1"/>
    <col min="14100" max="14341" width="10.8515625" style="30" customWidth="1"/>
    <col min="14342" max="14342" width="10.00390625" style="30" customWidth="1"/>
    <col min="14343" max="14346" width="7.8515625" style="30" customWidth="1"/>
    <col min="14347" max="14350" width="8.28125" style="30" customWidth="1"/>
    <col min="14351" max="14355" width="7.421875" style="30" customWidth="1"/>
    <col min="14356" max="14597" width="10.8515625" style="30" customWidth="1"/>
    <col min="14598" max="14598" width="10.00390625" style="30" customWidth="1"/>
    <col min="14599" max="14602" width="7.8515625" style="30" customWidth="1"/>
    <col min="14603" max="14606" width="8.28125" style="30" customWidth="1"/>
    <col min="14607" max="14611" width="7.421875" style="30" customWidth="1"/>
    <col min="14612" max="14853" width="10.8515625" style="30" customWidth="1"/>
    <col min="14854" max="14854" width="10.00390625" style="30" customWidth="1"/>
    <col min="14855" max="14858" width="7.8515625" style="30" customWidth="1"/>
    <col min="14859" max="14862" width="8.28125" style="30" customWidth="1"/>
    <col min="14863" max="14867" width="7.421875" style="30" customWidth="1"/>
    <col min="14868" max="15109" width="10.8515625" style="30" customWidth="1"/>
    <col min="15110" max="15110" width="10.00390625" style="30" customWidth="1"/>
    <col min="15111" max="15114" width="7.8515625" style="30" customWidth="1"/>
    <col min="15115" max="15118" width="8.28125" style="30" customWidth="1"/>
    <col min="15119" max="15123" width="7.421875" style="30" customWidth="1"/>
    <col min="15124" max="15365" width="10.8515625" style="30" customWidth="1"/>
    <col min="15366" max="15366" width="10.00390625" style="30" customWidth="1"/>
    <col min="15367" max="15370" width="7.8515625" style="30" customWidth="1"/>
    <col min="15371" max="15374" width="8.28125" style="30" customWidth="1"/>
    <col min="15375" max="15379" width="7.421875" style="30" customWidth="1"/>
    <col min="15380" max="15621" width="10.8515625" style="30" customWidth="1"/>
    <col min="15622" max="15622" width="10.00390625" style="30" customWidth="1"/>
    <col min="15623" max="15626" width="7.8515625" style="30" customWidth="1"/>
    <col min="15627" max="15630" width="8.28125" style="30" customWidth="1"/>
    <col min="15631" max="15635" width="7.421875" style="30" customWidth="1"/>
    <col min="15636" max="15877" width="10.8515625" style="30" customWidth="1"/>
    <col min="15878" max="15878" width="10.00390625" style="30" customWidth="1"/>
    <col min="15879" max="15882" width="7.8515625" style="30" customWidth="1"/>
    <col min="15883" max="15886" width="8.28125" style="30" customWidth="1"/>
    <col min="15887" max="15891" width="7.421875" style="30" customWidth="1"/>
    <col min="15892" max="16133" width="10.8515625" style="30" customWidth="1"/>
    <col min="16134" max="16134" width="10.00390625" style="30" customWidth="1"/>
    <col min="16135" max="16138" width="7.8515625" style="30" customWidth="1"/>
    <col min="16139" max="16142" width="8.28125" style="30" customWidth="1"/>
    <col min="16143" max="16147" width="7.421875" style="30" customWidth="1"/>
    <col min="16148" max="16384" width="10.8515625" style="30" customWidth="1"/>
  </cols>
  <sheetData>
    <row r="1" ht="6" customHeight="1"/>
    <row r="2" spans="1:18" ht="15">
      <c r="A2" s="22" t="s">
        <v>62</v>
      </c>
      <c r="B2" s="90"/>
      <c r="C2" s="90"/>
      <c r="D2" s="90"/>
      <c r="E2" s="90"/>
      <c r="F2" s="90"/>
      <c r="G2" s="90"/>
      <c r="H2" s="90"/>
      <c r="I2" s="90"/>
      <c r="J2" s="90"/>
      <c r="K2" s="90"/>
      <c r="L2" s="90"/>
      <c r="M2" s="90"/>
      <c r="N2" s="90"/>
      <c r="O2" s="90"/>
      <c r="P2" s="90"/>
      <c r="Q2" s="90"/>
      <c r="R2" s="90"/>
    </row>
    <row r="3" spans="1:19" ht="44.25" customHeight="1">
      <c r="A3" s="633" t="s">
        <v>412</v>
      </c>
      <c r="B3" s="633"/>
      <c r="C3" s="633"/>
      <c r="D3" s="633"/>
      <c r="E3" s="633"/>
      <c r="F3" s="633"/>
      <c r="G3" s="633"/>
      <c r="H3" s="633"/>
      <c r="I3" s="633"/>
      <c r="J3" s="633"/>
      <c r="K3" s="633"/>
      <c r="L3" s="633"/>
      <c r="M3" s="633"/>
      <c r="N3" s="633"/>
      <c r="O3" s="633"/>
      <c r="P3" s="633"/>
      <c r="Q3" s="633"/>
      <c r="R3" s="633"/>
      <c r="S3" s="633"/>
    </row>
    <row r="4" spans="1:18" ht="18">
      <c r="A4" s="634" t="s">
        <v>99</v>
      </c>
      <c r="B4" s="634"/>
      <c r="C4" s="634"/>
      <c r="D4" s="634"/>
      <c r="E4" s="634"/>
      <c r="F4" s="634"/>
      <c r="G4" s="634"/>
      <c r="H4" s="634"/>
      <c r="I4" s="634"/>
      <c r="J4" s="634"/>
      <c r="K4" s="634"/>
      <c r="L4" s="634"/>
      <c r="M4" s="634"/>
      <c r="N4" s="634"/>
      <c r="O4" s="634"/>
      <c r="P4" s="634"/>
      <c r="Q4" s="634"/>
      <c r="R4" s="290"/>
    </row>
    <row r="5" spans="1:20" ht="15">
      <c r="A5" s="635"/>
      <c r="B5" s="636"/>
      <c r="C5" s="636"/>
      <c r="D5" s="636"/>
      <c r="E5" s="636"/>
      <c r="F5" s="636"/>
      <c r="G5" s="636"/>
      <c r="H5" s="636"/>
      <c r="I5" s="636"/>
      <c r="J5" s="636"/>
      <c r="K5" s="636"/>
      <c r="L5" s="636"/>
      <c r="M5" s="636"/>
      <c r="N5" s="636"/>
      <c r="O5" s="636"/>
      <c r="P5" s="636"/>
      <c r="Q5" s="636"/>
      <c r="R5" s="291"/>
      <c r="T5" s="91"/>
    </row>
    <row r="6" spans="1:20" ht="42.75" customHeight="1">
      <c r="A6" s="637" t="s">
        <v>84</v>
      </c>
      <c r="B6" s="638" t="s">
        <v>228</v>
      </c>
      <c r="C6" s="638"/>
      <c r="D6" s="638"/>
      <c r="E6" s="638"/>
      <c r="F6" s="638"/>
      <c r="G6" s="638"/>
      <c r="H6" s="637" t="s">
        <v>103</v>
      </c>
      <c r="I6" s="637"/>
      <c r="J6" s="637"/>
      <c r="K6" s="637"/>
      <c r="L6" s="637"/>
      <c r="M6" s="637"/>
      <c r="N6" s="637" t="s">
        <v>104</v>
      </c>
      <c r="O6" s="637"/>
      <c r="P6" s="637"/>
      <c r="Q6" s="637"/>
      <c r="R6" s="637"/>
      <c r="S6" s="637"/>
      <c r="T6" s="418" t="s">
        <v>44</v>
      </c>
    </row>
    <row r="7" spans="1:19" ht="25.5" customHeight="1">
      <c r="A7" s="637"/>
      <c r="B7" s="446" t="s">
        <v>105</v>
      </c>
      <c r="C7" s="446" t="s">
        <v>413</v>
      </c>
      <c r="D7" s="446" t="s">
        <v>414</v>
      </c>
      <c r="E7" s="446" t="s">
        <v>106</v>
      </c>
      <c r="F7" s="446" t="s">
        <v>107</v>
      </c>
      <c r="G7" s="446" t="s">
        <v>108</v>
      </c>
      <c r="H7" s="446" t="s">
        <v>105</v>
      </c>
      <c r="I7" s="446" t="s">
        <v>413</v>
      </c>
      <c r="J7" s="446" t="s">
        <v>414</v>
      </c>
      <c r="K7" s="446" t="s">
        <v>106</v>
      </c>
      <c r="L7" s="446" t="s">
        <v>107</v>
      </c>
      <c r="M7" s="446" t="s">
        <v>108</v>
      </c>
      <c r="N7" s="446" t="s">
        <v>105</v>
      </c>
      <c r="O7" s="446" t="s">
        <v>413</v>
      </c>
      <c r="P7" s="446" t="s">
        <v>414</v>
      </c>
      <c r="Q7" s="446" t="s">
        <v>106</v>
      </c>
      <c r="R7" s="446" t="s">
        <v>107</v>
      </c>
      <c r="S7" s="446" t="s">
        <v>108</v>
      </c>
    </row>
    <row r="8" spans="1:19" ht="14.25" customHeight="1">
      <c r="A8" s="447">
        <v>1990</v>
      </c>
      <c r="B8" s="448">
        <v>634</v>
      </c>
      <c r="C8" s="448">
        <v>40218</v>
      </c>
      <c r="D8" s="448">
        <v>14590</v>
      </c>
      <c r="E8" s="448">
        <v>39584</v>
      </c>
      <c r="F8" s="448">
        <v>13956</v>
      </c>
      <c r="G8" s="448">
        <v>25628</v>
      </c>
      <c r="H8" s="448">
        <v>585157</v>
      </c>
      <c r="I8" s="448">
        <v>1122842</v>
      </c>
      <c r="J8" s="448">
        <v>674721</v>
      </c>
      <c r="K8" s="448">
        <v>537685</v>
      </c>
      <c r="L8" s="448">
        <v>328567</v>
      </c>
      <c r="M8" s="448">
        <v>209118</v>
      </c>
      <c r="N8" s="449">
        <v>1.083469906367009</v>
      </c>
      <c r="O8" s="449">
        <v>35.81804029418208</v>
      </c>
      <c r="P8" s="449">
        <v>21.623752632569612</v>
      </c>
      <c r="Q8" s="449">
        <v>73.61931242270101</v>
      </c>
      <c r="R8" s="449">
        <v>42.47535510261225</v>
      </c>
      <c r="S8" s="449">
        <v>122.55281706978835</v>
      </c>
    </row>
    <row r="9" spans="1:19" ht="14.25" customHeight="1">
      <c r="A9" s="447">
        <v>1991</v>
      </c>
      <c r="B9" s="448">
        <v>677</v>
      </c>
      <c r="C9" s="448">
        <v>40672</v>
      </c>
      <c r="D9" s="448">
        <v>15330</v>
      </c>
      <c r="E9" s="448">
        <v>39995</v>
      </c>
      <c r="F9" s="448">
        <v>14653</v>
      </c>
      <c r="G9" s="448">
        <v>25342</v>
      </c>
      <c r="H9" s="448">
        <v>593809</v>
      </c>
      <c r="I9" s="448">
        <v>1139556</v>
      </c>
      <c r="J9" s="448">
        <v>685134</v>
      </c>
      <c r="K9" s="448">
        <v>545747</v>
      </c>
      <c r="L9" s="448">
        <v>333607</v>
      </c>
      <c r="M9" s="448">
        <v>212140</v>
      </c>
      <c r="N9" s="449">
        <v>1.1400972366535367</v>
      </c>
      <c r="O9" s="449">
        <v>35.69109372422242</v>
      </c>
      <c r="P9" s="449">
        <v>22.375185000306512</v>
      </c>
      <c r="Q9" s="449">
        <v>73.28487376018558</v>
      </c>
      <c r="R9" s="449">
        <v>43.92293926686191</v>
      </c>
      <c r="S9" s="449">
        <v>119.45884793061185</v>
      </c>
    </row>
    <row r="10" spans="1:19" ht="14.25" customHeight="1">
      <c r="A10" s="447">
        <v>1992</v>
      </c>
      <c r="B10" s="448">
        <v>741</v>
      </c>
      <c r="C10" s="448">
        <v>42732</v>
      </c>
      <c r="D10" s="448">
        <v>16417</v>
      </c>
      <c r="E10" s="448">
        <v>41991</v>
      </c>
      <c r="F10" s="448">
        <v>15676</v>
      </c>
      <c r="G10" s="448">
        <v>26315</v>
      </c>
      <c r="H10" s="448">
        <v>602633</v>
      </c>
      <c r="I10" s="448">
        <v>1156602</v>
      </c>
      <c r="J10" s="448">
        <v>695758</v>
      </c>
      <c r="K10" s="448">
        <v>553969</v>
      </c>
      <c r="L10" s="448">
        <v>338744</v>
      </c>
      <c r="M10" s="448">
        <v>215225</v>
      </c>
      <c r="N10" s="449">
        <v>1.229604087396475</v>
      </c>
      <c r="O10" s="449">
        <v>36.94615779671832</v>
      </c>
      <c r="P10" s="449">
        <v>23.595847981625795</v>
      </c>
      <c r="Q10" s="449">
        <v>75.80027041224328</v>
      </c>
      <c r="R10" s="449">
        <v>46.27683442363555</v>
      </c>
      <c r="S10" s="449">
        <v>122.26739458706005</v>
      </c>
    </row>
    <row r="11" spans="1:19" ht="14.25" customHeight="1">
      <c r="A11" s="447">
        <v>1993</v>
      </c>
      <c r="B11" s="448">
        <v>792</v>
      </c>
      <c r="C11" s="448">
        <v>44905</v>
      </c>
      <c r="D11" s="448">
        <v>17444</v>
      </c>
      <c r="E11" s="448">
        <v>44113</v>
      </c>
      <c r="F11" s="448">
        <v>16652</v>
      </c>
      <c r="G11" s="448">
        <v>27461</v>
      </c>
      <c r="H11" s="448">
        <v>611652</v>
      </c>
      <c r="I11" s="448">
        <v>1174015</v>
      </c>
      <c r="J11" s="448">
        <v>706615</v>
      </c>
      <c r="K11" s="448">
        <v>562363</v>
      </c>
      <c r="L11" s="448">
        <v>343998</v>
      </c>
      <c r="M11" s="448">
        <v>218365</v>
      </c>
      <c r="N11" s="449">
        <v>1.2948539365521572</v>
      </c>
      <c r="O11" s="449">
        <v>38.249085403508474</v>
      </c>
      <c r="P11" s="449">
        <v>24.686710584972015</v>
      </c>
      <c r="Q11" s="449">
        <v>78.4422161486442</v>
      </c>
      <c r="R11" s="449">
        <v>48.40725818173362</v>
      </c>
      <c r="S11" s="449">
        <v>125.7573329059144</v>
      </c>
    </row>
    <row r="12" spans="1:19" ht="14.25" customHeight="1">
      <c r="A12" s="447">
        <v>1994</v>
      </c>
      <c r="B12" s="448">
        <v>945</v>
      </c>
      <c r="C12" s="448">
        <v>45929</v>
      </c>
      <c r="D12" s="448">
        <v>18255</v>
      </c>
      <c r="E12" s="448">
        <v>44984</v>
      </c>
      <c r="F12" s="448">
        <v>17310</v>
      </c>
      <c r="G12" s="448">
        <v>27674</v>
      </c>
      <c r="H12" s="448">
        <v>620849</v>
      </c>
      <c r="I12" s="448">
        <v>1191781</v>
      </c>
      <c r="J12" s="448">
        <v>717699</v>
      </c>
      <c r="K12" s="448">
        <v>570932</v>
      </c>
      <c r="L12" s="448">
        <v>349358</v>
      </c>
      <c r="M12" s="448">
        <v>221574</v>
      </c>
      <c r="N12" s="449">
        <v>1.5221092407332542</v>
      </c>
      <c r="O12" s="449">
        <v>38.53812067821185</v>
      </c>
      <c r="P12" s="449">
        <v>25.435454138852084</v>
      </c>
      <c r="Q12" s="449">
        <v>78.79046891748929</v>
      </c>
      <c r="R12" s="449">
        <v>49.54802809725267</v>
      </c>
      <c r="S12" s="449">
        <v>124.89732549847906</v>
      </c>
    </row>
    <row r="13" spans="1:19" ht="14.25" customHeight="1">
      <c r="A13" s="447">
        <v>1995</v>
      </c>
      <c r="B13" s="448">
        <v>887</v>
      </c>
      <c r="C13" s="448">
        <v>46383</v>
      </c>
      <c r="D13" s="448">
        <v>18433</v>
      </c>
      <c r="E13" s="448">
        <v>45496</v>
      </c>
      <c r="F13" s="448">
        <v>17546</v>
      </c>
      <c r="G13" s="448">
        <v>27950</v>
      </c>
      <c r="H13" s="448">
        <v>630266</v>
      </c>
      <c r="I13" s="448">
        <v>1209951</v>
      </c>
      <c r="J13" s="448">
        <v>729045</v>
      </c>
      <c r="K13" s="448">
        <v>579685</v>
      </c>
      <c r="L13" s="448">
        <v>354842</v>
      </c>
      <c r="M13" s="448">
        <v>224843</v>
      </c>
      <c r="N13" s="449">
        <v>1.407342296744549</v>
      </c>
      <c r="O13" s="449">
        <v>38.33461024454709</v>
      </c>
      <c r="P13" s="449">
        <v>25.283761633369682</v>
      </c>
      <c r="Q13" s="449">
        <v>78.48400424368407</v>
      </c>
      <c r="R13" s="449">
        <v>49.44735966993761</v>
      </c>
      <c r="S13" s="449">
        <v>124.30896225366145</v>
      </c>
    </row>
    <row r="14" spans="1:19" ht="14.25" customHeight="1">
      <c r="A14" s="447">
        <v>1996</v>
      </c>
      <c r="B14" s="448">
        <v>911</v>
      </c>
      <c r="C14" s="448">
        <v>47294</v>
      </c>
      <c r="D14" s="448">
        <v>18799</v>
      </c>
      <c r="E14" s="448">
        <v>46383</v>
      </c>
      <c r="F14" s="448">
        <v>17888</v>
      </c>
      <c r="G14" s="448">
        <v>28495</v>
      </c>
      <c r="H14" s="448">
        <v>639874</v>
      </c>
      <c r="I14" s="448">
        <v>1228504</v>
      </c>
      <c r="J14" s="448">
        <v>740628</v>
      </c>
      <c r="K14" s="448">
        <v>588630</v>
      </c>
      <c r="L14" s="448">
        <v>360442</v>
      </c>
      <c r="M14" s="448">
        <v>228188</v>
      </c>
      <c r="N14" s="449">
        <v>1.4237177944407804</v>
      </c>
      <c r="O14" s="449">
        <v>38.49722915025104</v>
      </c>
      <c r="P14" s="449">
        <v>25.382513218511857</v>
      </c>
      <c r="Q14" s="449">
        <v>78.79822639009225</v>
      </c>
      <c r="R14" s="449">
        <v>49.627956786390044</v>
      </c>
      <c r="S14" s="449">
        <v>124.87510298525777</v>
      </c>
    </row>
    <row r="15" spans="1:19" ht="14.25" customHeight="1">
      <c r="A15" s="447">
        <v>1997</v>
      </c>
      <c r="B15" s="448">
        <v>794</v>
      </c>
      <c r="C15" s="448">
        <v>47133</v>
      </c>
      <c r="D15" s="448">
        <v>18199</v>
      </c>
      <c r="E15" s="448">
        <v>46339</v>
      </c>
      <c r="F15" s="448">
        <v>17405</v>
      </c>
      <c r="G15" s="448">
        <v>28934</v>
      </c>
      <c r="H15" s="448">
        <v>649696</v>
      </c>
      <c r="I15" s="448">
        <v>1247464</v>
      </c>
      <c r="J15" s="448">
        <v>752473</v>
      </c>
      <c r="K15" s="448">
        <v>597768</v>
      </c>
      <c r="L15" s="448">
        <v>366167</v>
      </c>
      <c r="M15" s="448">
        <v>231601</v>
      </c>
      <c r="N15" s="449">
        <v>1.2221100330000494</v>
      </c>
      <c r="O15" s="449">
        <v>37.78305426048367</v>
      </c>
      <c r="P15" s="449">
        <v>24.185585396419537</v>
      </c>
      <c r="Q15" s="449">
        <v>77.52004122000508</v>
      </c>
      <c r="R15" s="449">
        <v>47.532956274049816</v>
      </c>
      <c r="S15" s="449">
        <v>124.93037594829038</v>
      </c>
    </row>
    <row r="16" spans="1:19" ht="14.25" customHeight="1">
      <c r="A16" s="447">
        <v>1998</v>
      </c>
      <c r="B16" s="448">
        <v>946</v>
      </c>
      <c r="C16" s="448">
        <v>50435</v>
      </c>
      <c r="D16" s="448">
        <v>19863</v>
      </c>
      <c r="E16" s="448">
        <v>49489</v>
      </c>
      <c r="F16" s="448">
        <v>18917</v>
      </c>
      <c r="G16" s="448">
        <v>30572</v>
      </c>
      <c r="H16" s="448">
        <v>659736</v>
      </c>
      <c r="I16" s="448">
        <v>1266837</v>
      </c>
      <c r="J16" s="448">
        <v>764582</v>
      </c>
      <c r="K16" s="448">
        <v>607101</v>
      </c>
      <c r="L16" s="448">
        <v>372020</v>
      </c>
      <c r="M16" s="448">
        <v>235081</v>
      </c>
      <c r="N16" s="449">
        <v>1.43390689609177</v>
      </c>
      <c r="O16" s="449">
        <v>39.811751630241304</v>
      </c>
      <c r="P16" s="449">
        <v>25.978900889636428</v>
      </c>
      <c r="Q16" s="449">
        <v>81.51691398959976</v>
      </c>
      <c r="R16" s="449">
        <v>50.849416698026985</v>
      </c>
      <c r="S16" s="449">
        <v>130.048791693076</v>
      </c>
    </row>
    <row r="17" spans="1:19" ht="14.25" customHeight="1">
      <c r="A17" s="447">
        <v>1999</v>
      </c>
      <c r="B17" s="448">
        <v>794</v>
      </c>
      <c r="C17" s="448">
        <v>55344</v>
      </c>
      <c r="D17" s="448">
        <v>21792</v>
      </c>
      <c r="E17" s="448">
        <v>54550</v>
      </c>
      <c r="F17" s="448">
        <v>20998</v>
      </c>
      <c r="G17" s="448">
        <v>33552</v>
      </c>
      <c r="H17" s="448">
        <v>669997</v>
      </c>
      <c r="I17" s="448">
        <v>1286627</v>
      </c>
      <c r="J17" s="448">
        <v>776960</v>
      </c>
      <c r="K17" s="448">
        <v>616630</v>
      </c>
      <c r="L17" s="448">
        <v>377997</v>
      </c>
      <c r="M17" s="448">
        <v>238633</v>
      </c>
      <c r="N17" s="449">
        <v>1.1850799331937307</v>
      </c>
      <c r="O17" s="449">
        <v>43.01479760645471</v>
      </c>
      <c r="P17" s="449">
        <v>28.04777594728171</v>
      </c>
      <c r="Q17" s="449">
        <v>88.46471952386358</v>
      </c>
      <c r="R17" s="449">
        <v>55.55070542887906</v>
      </c>
      <c r="S17" s="449">
        <v>140.60083894515844</v>
      </c>
    </row>
    <row r="18" spans="1:19" ht="14.25" customHeight="1">
      <c r="A18" s="447">
        <v>2000</v>
      </c>
      <c r="B18" s="448">
        <v>1112</v>
      </c>
      <c r="C18" s="448">
        <v>52214</v>
      </c>
      <c r="D18" s="448">
        <v>20567</v>
      </c>
      <c r="E18" s="448">
        <v>51102</v>
      </c>
      <c r="F18" s="448">
        <v>19455</v>
      </c>
      <c r="G18" s="448">
        <v>31647</v>
      </c>
      <c r="H18" s="448">
        <v>680487</v>
      </c>
      <c r="I18" s="448">
        <v>1306870</v>
      </c>
      <c r="J18" s="448">
        <v>789632</v>
      </c>
      <c r="K18" s="448">
        <v>626383</v>
      </c>
      <c r="L18" s="448">
        <v>384119</v>
      </c>
      <c r="M18" s="448">
        <v>242264</v>
      </c>
      <c r="N18" s="449">
        <v>1.6341237966338813</v>
      </c>
      <c r="O18" s="449">
        <v>39.95347662736156</v>
      </c>
      <c r="P18" s="449">
        <v>26.046310179931915</v>
      </c>
      <c r="Q18" s="449">
        <v>81.58267385928418</v>
      </c>
      <c r="R18" s="449">
        <v>50.64836678216906</v>
      </c>
      <c r="S18" s="449">
        <v>130.63022157646205</v>
      </c>
    </row>
    <row r="19" spans="1:19" ht="14.25" customHeight="1">
      <c r="A19" s="447">
        <v>2001</v>
      </c>
      <c r="B19" s="448">
        <v>994</v>
      </c>
      <c r="C19" s="448">
        <v>49041</v>
      </c>
      <c r="D19" s="448">
        <v>19698</v>
      </c>
      <c r="E19" s="448">
        <v>48047</v>
      </c>
      <c r="F19" s="448">
        <v>18704</v>
      </c>
      <c r="G19" s="448">
        <v>29343</v>
      </c>
      <c r="H19" s="448">
        <v>691218</v>
      </c>
      <c r="I19" s="448">
        <v>1327557</v>
      </c>
      <c r="J19" s="448">
        <v>802578</v>
      </c>
      <c r="K19" s="448">
        <v>636339</v>
      </c>
      <c r="L19" s="448">
        <v>390369</v>
      </c>
      <c r="M19" s="448">
        <v>245970</v>
      </c>
      <c r="N19" s="449">
        <v>1.4380412547126955</v>
      </c>
      <c r="O19" s="449">
        <v>36.94078672328194</v>
      </c>
      <c r="P19" s="449">
        <v>24.543408864932754</v>
      </c>
      <c r="Q19" s="449">
        <v>75.50535170718751</v>
      </c>
      <c r="R19" s="449">
        <v>47.91364068355838</v>
      </c>
      <c r="S19" s="449">
        <v>119.29503597999756</v>
      </c>
    </row>
    <row r="20" spans="1:19" ht="14.25" customHeight="1">
      <c r="A20" s="447">
        <v>2002</v>
      </c>
      <c r="B20" s="448">
        <v>1140</v>
      </c>
      <c r="C20" s="448">
        <v>50164</v>
      </c>
      <c r="D20" s="448">
        <v>20817</v>
      </c>
      <c r="E20" s="448">
        <v>49024</v>
      </c>
      <c r="F20" s="448">
        <v>19677</v>
      </c>
      <c r="G20" s="448">
        <v>29347</v>
      </c>
      <c r="H20" s="448">
        <v>682870</v>
      </c>
      <c r="I20" s="448">
        <v>1312520</v>
      </c>
      <c r="J20" s="448">
        <v>792705</v>
      </c>
      <c r="K20" s="448">
        <v>629650</v>
      </c>
      <c r="L20" s="448">
        <v>385905</v>
      </c>
      <c r="M20" s="448">
        <v>243745</v>
      </c>
      <c r="N20" s="449">
        <v>1.6694246342642085</v>
      </c>
      <c r="O20" s="449">
        <v>38.21960808216256</v>
      </c>
      <c r="P20" s="449">
        <v>26.26071489393911</v>
      </c>
      <c r="Q20" s="449">
        <v>77.85912808703247</v>
      </c>
      <c r="R20" s="449">
        <v>50.989233101410974</v>
      </c>
      <c r="S20" s="449">
        <v>120.40041847012246</v>
      </c>
    </row>
    <row r="21" spans="1:19" ht="14.25" customHeight="1">
      <c r="A21" s="447">
        <v>2003</v>
      </c>
      <c r="B21" s="448">
        <v>1129</v>
      </c>
      <c r="C21" s="448">
        <v>48757</v>
      </c>
      <c r="D21" s="448">
        <v>20192</v>
      </c>
      <c r="E21" s="448">
        <v>47628</v>
      </c>
      <c r="F21" s="448">
        <v>19063</v>
      </c>
      <c r="G21" s="448">
        <v>28565</v>
      </c>
      <c r="H21" s="448">
        <v>690011</v>
      </c>
      <c r="I21" s="448">
        <v>1327176</v>
      </c>
      <c r="J21" s="448">
        <v>801029</v>
      </c>
      <c r="K21" s="448">
        <v>637165</v>
      </c>
      <c r="L21" s="448">
        <v>390233</v>
      </c>
      <c r="M21" s="448">
        <v>246932</v>
      </c>
      <c r="N21" s="449">
        <v>1.6362057996176873</v>
      </c>
      <c r="O21" s="449">
        <v>36.73740332857135</v>
      </c>
      <c r="P21" s="449">
        <v>25.207576754399653</v>
      </c>
      <c r="Q21" s="449">
        <v>74.7498685583797</v>
      </c>
      <c r="R21" s="449">
        <v>48.85030225531926</v>
      </c>
      <c r="S21" s="449">
        <v>115.6796203003256</v>
      </c>
    </row>
    <row r="22" spans="1:19" ht="14.25" customHeight="1">
      <c r="A22" s="447">
        <v>2004</v>
      </c>
      <c r="B22" s="448">
        <v>1114</v>
      </c>
      <c r="C22" s="448">
        <v>47414</v>
      </c>
      <c r="D22" s="448">
        <v>19485</v>
      </c>
      <c r="E22" s="448">
        <v>46300</v>
      </c>
      <c r="F22" s="448">
        <v>18371</v>
      </c>
      <c r="G22" s="448">
        <v>27929</v>
      </c>
      <c r="H22" s="448">
        <v>697262</v>
      </c>
      <c r="I22" s="448">
        <v>1342084</v>
      </c>
      <c r="J22" s="448">
        <v>809493</v>
      </c>
      <c r="K22" s="448">
        <v>644822</v>
      </c>
      <c r="L22" s="448">
        <v>394640</v>
      </c>
      <c r="M22" s="448">
        <v>250182</v>
      </c>
      <c r="N22" s="449">
        <v>1.597677773921424</v>
      </c>
      <c r="O22" s="449">
        <v>35.328638147835754</v>
      </c>
      <c r="P22" s="449">
        <v>24.070621981907195</v>
      </c>
      <c r="Q22" s="449">
        <v>71.80276107204779</v>
      </c>
      <c r="R22" s="449">
        <v>46.551287249138454</v>
      </c>
      <c r="S22" s="449">
        <v>111.6347299166207</v>
      </c>
    </row>
    <row r="23" spans="1:19" ht="14.25" customHeight="1">
      <c r="A23" s="447">
        <v>2005</v>
      </c>
      <c r="B23" s="448">
        <v>1043</v>
      </c>
      <c r="C23" s="448">
        <v>47433</v>
      </c>
      <c r="D23" s="448">
        <v>19576</v>
      </c>
      <c r="E23" s="448">
        <v>46390</v>
      </c>
      <c r="F23" s="448">
        <v>18533</v>
      </c>
      <c r="G23" s="448">
        <v>27857</v>
      </c>
      <c r="H23" s="448">
        <v>720213</v>
      </c>
      <c r="I23" s="448">
        <v>1387286</v>
      </c>
      <c r="J23" s="448">
        <v>836380</v>
      </c>
      <c r="K23" s="448">
        <v>667073</v>
      </c>
      <c r="L23" s="448">
        <v>408018</v>
      </c>
      <c r="M23" s="448">
        <v>259055</v>
      </c>
      <c r="N23" s="449">
        <v>1.4481826903985349</v>
      </c>
      <c r="O23" s="449">
        <v>34.191219402488024</v>
      </c>
      <c r="P23" s="449">
        <v>23.405629020301777</v>
      </c>
      <c r="Q23" s="449">
        <v>69.54261377690298</v>
      </c>
      <c r="R23" s="449">
        <v>45.42201569538599</v>
      </c>
      <c r="S23" s="449">
        <v>107.5331493312231</v>
      </c>
    </row>
    <row r="24" spans="1:19" ht="14.25" customHeight="1">
      <c r="A24" s="447">
        <v>2006</v>
      </c>
      <c r="B24" s="448">
        <v>1356</v>
      </c>
      <c r="C24" s="448">
        <v>53190</v>
      </c>
      <c r="D24" s="448">
        <v>22448</v>
      </c>
      <c r="E24" s="448">
        <v>51834</v>
      </c>
      <c r="F24" s="448">
        <v>21092</v>
      </c>
      <c r="G24" s="448">
        <v>30742</v>
      </c>
      <c r="H24" s="448">
        <v>727787</v>
      </c>
      <c r="I24" s="448">
        <v>1402852</v>
      </c>
      <c r="J24" s="448">
        <v>845173</v>
      </c>
      <c r="K24" s="448">
        <v>675065</v>
      </c>
      <c r="L24" s="448">
        <v>412603</v>
      </c>
      <c r="M24" s="448">
        <v>262462</v>
      </c>
      <c r="N24" s="449">
        <v>1.8631824970767548</v>
      </c>
      <c r="O24" s="449">
        <v>37.91561761326213</v>
      </c>
      <c r="P24" s="449">
        <v>26.5602426958741</v>
      </c>
      <c r="Q24" s="449">
        <v>76.78371712353625</v>
      </c>
      <c r="R24" s="449">
        <v>51.11935686361951</v>
      </c>
      <c r="S24" s="449">
        <v>117.12933681828227</v>
      </c>
    </row>
    <row r="25" spans="1:19" ht="14.25" customHeight="1">
      <c r="A25" s="447">
        <v>2007</v>
      </c>
      <c r="B25" s="448">
        <v>1570</v>
      </c>
      <c r="C25" s="448">
        <v>56223</v>
      </c>
      <c r="D25" s="448">
        <v>24384</v>
      </c>
      <c r="E25" s="448">
        <v>54653</v>
      </c>
      <c r="F25" s="448">
        <v>22821</v>
      </c>
      <c r="G25" s="448">
        <v>31832</v>
      </c>
      <c r="H25" s="448">
        <v>735487</v>
      </c>
      <c r="I25" s="448">
        <v>1418672</v>
      </c>
      <c r="J25" s="448">
        <v>854106</v>
      </c>
      <c r="K25" s="448">
        <v>683185</v>
      </c>
      <c r="L25" s="448">
        <v>417257</v>
      </c>
      <c r="M25" s="448">
        <v>265928</v>
      </c>
      <c r="N25" s="449">
        <v>2.134640041224386</v>
      </c>
      <c r="O25" s="449">
        <v>39.630725072462134</v>
      </c>
      <c r="P25" s="449">
        <v>28.549149637164472</v>
      </c>
      <c r="Q25" s="449">
        <v>79.99736528173189</v>
      </c>
      <c r="R25" s="449">
        <v>54.69291108357679</v>
      </c>
      <c r="S25" s="449">
        <v>119.70157335820222</v>
      </c>
    </row>
    <row r="26" spans="1:19" ht="14.25" customHeight="1">
      <c r="A26" s="447">
        <v>2008</v>
      </c>
      <c r="B26" s="448">
        <v>1759</v>
      </c>
      <c r="C26" s="448">
        <v>59175</v>
      </c>
      <c r="D26" s="448">
        <v>26446</v>
      </c>
      <c r="E26" s="448">
        <v>57416</v>
      </c>
      <c r="F26" s="448">
        <v>24699</v>
      </c>
      <c r="G26" s="448">
        <v>32717</v>
      </c>
      <c r="H26" s="448">
        <v>743319</v>
      </c>
      <c r="I26" s="448">
        <v>1434763</v>
      </c>
      <c r="J26" s="448">
        <v>863184</v>
      </c>
      <c r="K26" s="448">
        <v>691444</v>
      </c>
      <c r="L26" s="448">
        <v>421990</v>
      </c>
      <c r="M26" s="448">
        <v>269454</v>
      </c>
      <c r="N26" s="449">
        <v>2.366413343396308</v>
      </c>
      <c r="O26" s="449">
        <v>41.24374548270342</v>
      </c>
      <c r="P26" s="449">
        <v>30.63773193200986</v>
      </c>
      <c r="Q26" s="449">
        <v>83.03781651153238</v>
      </c>
      <c r="R26" s="449">
        <v>58.529822981587245</v>
      </c>
      <c r="S26" s="449">
        <v>121.41961151068458</v>
      </c>
    </row>
    <row r="27" spans="1:19" ht="14.25" customHeight="1">
      <c r="A27" s="447">
        <v>2009</v>
      </c>
      <c r="B27" s="448">
        <v>2083</v>
      </c>
      <c r="C27" s="448">
        <v>62706</v>
      </c>
      <c r="D27" s="448">
        <v>28672</v>
      </c>
      <c r="E27" s="448">
        <v>60623</v>
      </c>
      <c r="F27" s="448">
        <v>26597</v>
      </c>
      <c r="G27" s="448">
        <v>34026</v>
      </c>
      <c r="H27" s="448">
        <v>751301</v>
      </c>
      <c r="I27" s="448">
        <v>1451126</v>
      </c>
      <c r="J27" s="448">
        <v>872415</v>
      </c>
      <c r="K27" s="448">
        <v>699825</v>
      </c>
      <c r="L27" s="448">
        <v>426791</v>
      </c>
      <c r="M27" s="448">
        <v>273034</v>
      </c>
      <c r="N27" s="449">
        <v>2.7725239284920424</v>
      </c>
      <c r="O27" s="449">
        <v>43.21196091862457</v>
      </c>
      <c r="P27" s="449">
        <v>32.865092874377446</v>
      </c>
      <c r="Q27" s="449">
        <v>86.62594219983568</v>
      </c>
      <c r="R27" s="449">
        <v>62.31855873249436</v>
      </c>
      <c r="S27" s="449">
        <v>124.62184196839954</v>
      </c>
    </row>
    <row r="28" spans="1:19" ht="14.25" customHeight="1">
      <c r="A28" s="447">
        <v>2010</v>
      </c>
      <c r="B28" s="448">
        <v>2123</v>
      </c>
      <c r="C28" s="448">
        <v>61405</v>
      </c>
      <c r="D28" s="448">
        <v>28835</v>
      </c>
      <c r="E28" s="448">
        <v>59282</v>
      </c>
      <c r="F28" s="448">
        <v>26719</v>
      </c>
      <c r="G28" s="448">
        <v>32563</v>
      </c>
      <c r="H28" s="448">
        <v>759419</v>
      </c>
      <c r="I28" s="448">
        <v>1467773</v>
      </c>
      <c r="J28" s="448">
        <v>881792</v>
      </c>
      <c r="K28" s="448">
        <v>708354</v>
      </c>
      <c r="L28" s="448">
        <v>431673</v>
      </c>
      <c r="M28" s="448">
        <v>276681</v>
      </c>
      <c r="N28" s="449">
        <v>2.7955581832953875</v>
      </c>
      <c r="O28" s="449">
        <v>41.83548818516215</v>
      </c>
      <c r="P28" s="449">
        <v>32.70045543620264</v>
      </c>
      <c r="Q28" s="449">
        <v>83.68979352131844</v>
      </c>
      <c r="R28" s="449">
        <v>61.89638916494661</v>
      </c>
      <c r="S28" s="449">
        <v>117.69149309132177</v>
      </c>
    </row>
    <row r="29" spans="1:19" ht="14.25" customHeight="1">
      <c r="A29" s="447">
        <v>2011</v>
      </c>
      <c r="B29" s="448">
        <v>2171</v>
      </c>
      <c r="C29" s="448">
        <v>62502</v>
      </c>
      <c r="D29" s="448">
        <v>29264</v>
      </c>
      <c r="E29" s="448">
        <v>60331</v>
      </c>
      <c r="F29" s="448">
        <v>27106</v>
      </c>
      <c r="G29" s="448">
        <v>33225</v>
      </c>
      <c r="H29" s="448">
        <v>767937</v>
      </c>
      <c r="I29" s="448">
        <v>1486076</v>
      </c>
      <c r="J29" s="448">
        <v>892924</v>
      </c>
      <c r="K29" s="448">
        <v>718139</v>
      </c>
      <c r="L29" s="448">
        <v>437482</v>
      </c>
      <c r="M29" s="448">
        <v>280657</v>
      </c>
      <c r="N29" s="449">
        <v>2.827054823507657</v>
      </c>
      <c r="O29" s="449">
        <v>42.05841423991774</v>
      </c>
      <c r="P29" s="449">
        <v>32.77322594084155</v>
      </c>
      <c r="Q29" s="449">
        <v>84.01019858272562</v>
      </c>
      <c r="R29" s="449">
        <v>61.95912060381912</v>
      </c>
      <c r="S29" s="449">
        <v>118.38293717954656</v>
      </c>
    </row>
    <row r="30" spans="1:19" ht="14.25" customHeight="1">
      <c r="A30" s="447">
        <v>2012</v>
      </c>
      <c r="B30" s="448">
        <v>2394</v>
      </c>
      <c r="C30" s="448">
        <v>63499</v>
      </c>
      <c r="D30" s="448">
        <v>30103</v>
      </c>
      <c r="E30" s="448">
        <v>61105</v>
      </c>
      <c r="F30" s="448">
        <v>27720</v>
      </c>
      <c r="G30" s="448">
        <v>33385</v>
      </c>
      <c r="H30" s="448">
        <v>776061</v>
      </c>
      <c r="I30" s="448">
        <v>1503804</v>
      </c>
      <c r="J30" s="448">
        <v>903692</v>
      </c>
      <c r="K30" s="448">
        <v>727743</v>
      </c>
      <c r="L30" s="448">
        <v>443098</v>
      </c>
      <c r="M30" s="448">
        <v>284645</v>
      </c>
      <c r="N30" s="449">
        <v>3.084809054958309</v>
      </c>
      <c r="O30" s="449">
        <v>42.22558258922041</v>
      </c>
      <c r="P30" s="449">
        <v>33.31112812772493</v>
      </c>
      <c r="Q30" s="449">
        <v>83.965081079447</v>
      </c>
      <c r="R30" s="449">
        <v>62.55952407819488</v>
      </c>
      <c r="S30" s="449">
        <v>117.2864445186109</v>
      </c>
    </row>
    <row r="31" spans="1:19" ht="14.25" customHeight="1">
      <c r="A31" s="447">
        <v>2013</v>
      </c>
      <c r="B31" s="448">
        <v>1967</v>
      </c>
      <c r="C31" s="448">
        <v>55721</v>
      </c>
      <c r="D31" s="448">
        <v>25829</v>
      </c>
      <c r="E31" s="448">
        <v>53754</v>
      </c>
      <c r="F31" s="448">
        <v>23868</v>
      </c>
      <c r="G31" s="448">
        <v>29886</v>
      </c>
      <c r="H31" s="448">
        <v>783725</v>
      </c>
      <c r="I31" s="448">
        <v>1520807</v>
      </c>
      <c r="J31" s="448">
        <v>914049</v>
      </c>
      <c r="K31" s="448">
        <v>737082</v>
      </c>
      <c r="L31" s="448">
        <v>448539</v>
      </c>
      <c r="M31" s="448">
        <v>288543</v>
      </c>
      <c r="N31" s="449">
        <v>2.5098089253245717</v>
      </c>
      <c r="O31" s="449">
        <v>36.639100161953486</v>
      </c>
      <c r="P31" s="449">
        <v>28.25778486711325</v>
      </c>
      <c r="Q31" s="449">
        <v>72.92811383265362</v>
      </c>
      <c r="R31" s="449">
        <v>53.21276410746892</v>
      </c>
      <c r="S31" s="449">
        <v>103.57555026460527</v>
      </c>
    </row>
    <row r="32" spans="1:19" ht="14.25" customHeight="1">
      <c r="A32" s="447">
        <v>2014</v>
      </c>
      <c r="B32" s="448">
        <v>2159</v>
      </c>
      <c r="C32" s="448">
        <v>56128</v>
      </c>
      <c r="D32" s="448">
        <v>25947</v>
      </c>
      <c r="E32" s="448">
        <v>53969</v>
      </c>
      <c r="F32" s="448">
        <v>23801</v>
      </c>
      <c r="G32" s="448">
        <v>30168</v>
      </c>
      <c r="H32" s="448">
        <v>790883</v>
      </c>
      <c r="I32" s="448">
        <v>1537016</v>
      </c>
      <c r="J32" s="448">
        <v>923943</v>
      </c>
      <c r="K32" s="448">
        <v>746133</v>
      </c>
      <c r="L32" s="448">
        <v>453819</v>
      </c>
      <c r="M32" s="448">
        <v>292314</v>
      </c>
      <c r="N32" s="449">
        <v>2.729860168950401</v>
      </c>
      <c r="O32" s="449">
        <v>36.51751185413815</v>
      </c>
      <c r="P32" s="449">
        <v>28.082901217932275</v>
      </c>
      <c r="Q32" s="449">
        <v>72.33160843978219</v>
      </c>
      <c r="R32" s="449">
        <v>52.44601922793008</v>
      </c>
      <c r="S32" s="449">
        <v>103.20408875387426</v>
      </c>
    </row>
    <row r="33" spans="1:19" ht="14.25" customHeight="1">
      <c r="A33" s="447">
        <v>2015</v>
      </c>
      <c r="B33" s="448">
        <v>2436</v>
      </c>
      <c r="C33" s="448">
        <v>60185</v>
      </c>
      <c r="D33" s="448">
        <v>28914</v>
      </c>
      <c r="E33" s="448">
        <v>57749</v>
      </c>
      <c r="F33" s="448">
        <v>26491</v>
      </c>
      <c r="G33" s="448">
        <v>31258</v>
      </c>
      <c r="H33" s="448">
        <v>797560</v>
      </c>
      <c r="I33" s="448">
        <v>1552441</v>
      </c>
      <c r="J33" s="448">
        <v>933327</v>
      </c>
      <c r="K33" s="448">
        <v>754881</v>
      </c>
      <c r="L33" s="448">
        <v>458926</v>
      </c>
      <c r="M33" s="448">
        <v>295955</v>
      </c>
      <c r="N33" s="449">
        <v>3.0543156627714527</v>
      </c>
      <c r="O33" s="449">
        <v>38.76797894412735</v>
      </c>
      <c r="P33" s="449">
        <v>30.979495932293826</v>
      </c>
      <c r="Q33" s="449">
        <v>76.50079946375654</v>
      </c>
      <c r="R33" s="449">
        <v>57.72390320008019</v>
      </c>
      <c r="S33" s="449">
        <v>105.61740805189979</v>
      </c>
    </row>
    <row r="34" spans="1:19" ht="14.25" customHeight="1">
      <c r="A34" s="447" t="s">
        <v>402</v>
      </c>
      <c r="B34" s="448">
        <v>2115</v>
      </c>
      <c r="C34" s="448">
        <v>53878</v>
      </c>
      <c r="D34" s="448">
        <v>25902</v>
      </c>
      <c r="E34" s="448">
        <v>51763</v>
      </c>
      <c r="F34" s="448">
        <v>23809</v>
      </c>
      <c r="G34" s="448">
        <v>27954</v>
      </c>
      <c r="H34" s="448">
        <v>803791</v>
      </c>
      <c r="I34" s="448">
        <v>1567079</v>
      </c>
      <c r="J34" s="448">
        <v>942173</v>
      </c>
      <c r="K34" s="448">
        <v>763288</v>
      </c>
      <c r="L34" s="448">
        <v>463804</v>
      </c>
      <c r="M34" s="448">
        <v>299484</v>
      </c>
      <c r="N34" s="449">
        <v>2.631281017080311</v>
      </c>
      <c r="O34" s="449">
        <v>34.38116393621508</v>
      </c>
      <c r="P34" s="449">
        <v>27.491766374116008</v>
      </c>
      <c r="Q34" s="449">
        <v>67.81581788263408</v>
      </c>
      <c r="R34" s="449">
        <v>51.334184267492304</v>
      </c>
      <c r="S34" s="449">
        <v>93.34054573867051</v>
      </c>
    </row>
    <row r="35" spans="1:19" ht="14.25" customHeight="1">
      <c r="A35" s="259"/>
      <c r="B35" s="92"/>
      <c r="C35" s="92"/>
      <c r="D35" s="92"/>
      <c r="E35" s="92"/>
      <c r="F35" s="92"/>
      <c r="G35" s="92"/>
      <c r="H35" s="92"/>
      <c r="I35" s="92"/>
      <c r="J35" s="92"/>
      <c r="K35" s="92"/>
      <c r="L35" s="92"/>
      <c r="M35" s="92"/>
      <c r="N35" s="93"/>
      <c r="O35" s="93"/>
      <c r="P35" s="93"/>
      <c r="Q35" s="93"/>
      <c r="R35" s="93"/>
      <c r="S35" s="93"/>
    </row>
    <row r="36" spans="1:18" s="94" customFormat="1" ht="19.5" customHeight="1">
      <c r="A36" s="623" t="s">
        <v>229</v>
      </c>
      <c r="B36" s="623"/>
      <c r="C36" s="623"/>
      <c r="D36" s="623"/>
      <c r="E36" s="623"/>
      <c r="F36" s="623"/>
      <c r="G36" s="623"/>
      <c r="H36" s="623"/>
      <c r="I36" s="623"/>
      <c r="J36" s="623"/>
      <c r="K36" s="623"/>
      <c r="L36" s="623"/>
      <c r="M36" s="623"/>
      <c r="N36" s="623"/>
      <c r="O36" s="623"/>
      <c r="P36" s="623"/>
      <c r="Q36" s="623"/>
      <c r="R36" s="284"/>
    </row>
    <row r="37" spans="1:18" ht="29.25" customHeight="1">
      <c r="A37" s="632" t="s">
        <v>415</v>
      </c>
      <c r="B37" s="632"/>
      <c r="C37" s="632"/>
      <c r="D37" s="632"/>
      <c r="E37" s="632"/>
      <c r="F37" s="632"/>
      <c r="G37" s="632"/>
      <c r="H37" s="632"/>
      <c r="I37" s="632"/>
      <c r="J37" s="632"/>
      <c r="K37" s="632"/>
      <c r="L37" s="632"/>
      <c r="M37" s="632"/>
      <c r="N37" s="632"/>
      <c r="O37" s="632"/>
      <c r="P37" s="632"/>
      <c r="Q37" s="632"/>
      <c r="R37" s="289"/>
    </row>
    <row r="38" spans="1:18" ht="15" customHeight="1">
      <c r="A38" s="639" t="s">
        <v>230</v>
      </c>
      <c r="B38" s="639"/>
      <c r="C38" s="639"/>
      <c r="D38" s="639"/>
      <c r="E38" s="639"/>
      <c r="F38" s="639"/>
      <c r="G38" s="639"/>
      <c r="H38" s="639"/>
      <c r="I38" s="639"/>
      <c r="J38" s="639"/>
      <c r="K38" s="639"/>
      <c r="L38" s="639"/>
      <c r="M38" s="639"/>
      <c r="N38" s="639"/>
      <c r="O38" s="639"/>
      <c r="P38" s="639"/>
      <c r="Q38" s="639"/>
      <c r="R38" s="292"/>
    </row>
    <row r="39" spans="1:18" ht="15">
      <c r="A39" s="624" t="s">
        <v>231</v>
      </c>
      <c r="B39" s="624"/>
      <c r="C39" s="624"/>
      <c r="D39" s="624"/>
      <c r="E39" s="624"/>
      <c r="F39" s="624"/>
      <c r="G39" s="624"/>
      <c r="H39" s="624"/>
      <c r="I39" s="624"/>
      <c r="J39" s="624"/>
      <c r="K39" s="624"/>
      <c r="L39" s="624"/>
      <c r="M39" s="624"/>
      <c r="N39" s="624"/>
      <c r="O39" s="624"/>
      <c r="P39" s="624"/>
      <c r="Q39" s="624"/>
      <c r="R39" s="285"/>
    </row>
    <row r="40" spans="1:18" ht="15" customHeight="1">
      <c r="A40" s="626" t="s">
        <v>416</v>
      </c>
      <c r="B40" s="626"/>
      <c r="C40" s="626"/>
      <c r="D40" s="626"/>
      <c r="E40" s="626"/>
      <c r="F40" s="626"/>
      <c r="G40" s="626"/>
      <c r="H40" s="626"/>
      <c r="I40" s="626"/>
      <c r="J40" s="626"/>
      <c r="K40" s="626"/>
      <c r="L40" s="626"/>
      <c r="M40" s="626"/>
      <c r="N40" s="626"/>
      <c r="O40" s="626"/>
      <c r="P40" s="626"/>
      <c r="Q40" s="626"/>
      <c r="R40" s="286"/>
    </row>
    <row r="41" spans="1:18" ht="15">
      <c r="A41" s="226" t="s">
        <v>406</v>
      </c>
      <c r="B41" s="226"/>
      <c r="C41" s="226"/>
      <c r="D41" s="226"/>
      <c r="E41" s="226"/>
      <c r="F41" s="226"/>
      <c r="G41" s="226"/>
      <c r="H41" s="226"/>
      <c r="I41" s="226"/>
      <c r="J41" s="410"/>
      <c r="K41" s="410"/>
      <c r="L41" s="410"/>
      <c r="M41" s="410"/>
      <c r="N41" s="410"/>
      <c r="O41" s="410"/>
      <c r="P41" s="410"/>
      <c r="Q41" s="410"/>
      <c r="R41" s="230"/>
    </row>
    <row r="42" spans="1:18" ht="17.25" customHeight="1">
      <c r="A42" s="622" t="s">
        <v>417</v>
      </c>
      <c r="B42" s="622"/>
      <c r="C42" s="622"/>
      <c r="D42" s="622"/>
      <c r="E42" s="622"/>
      <c r="F42" s="622"/>
      <c r="G42" s="622"/>
      <c r="H42" s="622"/>
      <c r="I42" s="622"/>
      <c r="J42" s="410"/>
      <c r="K42" s="410"/>
      <c r="L42" s="410"/>
      <c r="M42" s="410"/>
      <c r="N42" s="410"/>
      <c r="O42" s="410"/>
      <c r="P42" s="410"/>
      <c r="Q42" s="410"/>
      <c r="R42" s="230"/>
    </row>
  </sheetData>
  <mergeCells count="13">
    <mergeCell ref="A42:I42"/>
    <mergeCell ref="A3:S3"/>
    <mergeCell ref="A4:Q4"/>
    <mergeCell ref="A5:Q5"/>
    <mergeCell ref="A6:A7"/>
    <mergeCell ref="B6:G6"/>
    <mergeCell ref="H6:M6"/>
    <mergeCell ref="N6:S6"/>
    <mergeCell ref="A36:Q36"/>
    <mergeCell ref="A37:Q37"/>
    <mergeCell ref="A38:Q38"/>
    <mergeCell ref="A39:Q39"/>
    <mergeCell ref="A40:Q40"/>
  </mergeCells>
  <hyperlinks>
    <hyperlink ref="T6" location="ÍNDICE!A23" display="ÍNDICE"/>
  </hyperlinks>
  <printOptions horizontalCentered="1"/>
  <pageMargins left="0.2" right="0.2" top="1.18" bottom="0" header="0.2" footer="0.2"/>
  <pageSetup firstPageNumber="31" useFirstPageNumber="1" fitToHeight="1" fitToWidth="1" horizontalDpi="600" verticalDpi="600" orientation="landscape" scale="6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40"/>
  <sheetViews>
    <sheetView showGridLines="0" zoomScale="90" zoomScaleNormal="90" zoomScalePageLayoutView="90" workbookViewId="0" topLeftCell="A1">
      <selection activeCell="A37" sqref="A37:U40"/>
    </sheetView>
  </sheetViews>
  <sheetFormatPr defaultColWidth="11.421875" defaultRowHeight="15"/>
  <cols>
    <col min="1" max="1" width="10.8515625" style="95" customWidth="1"/>
    <col min="2" max="11" width="10.7109375" style="95" customWidth="1"/>
    <col min="12" max="21" width="10.8515625" style="95" customWidth="1"/>
    <col min="22" max="22" width="7.421875" style="95" customWidth="1"/>
    <col min="23" max="256" width="10.8515625" style="95" customWidth="1"/>
    <col min="257" max="257" width="7.28125" style="95" customWidth="1"/>
    <col min="258" max="258" width="5.8515625" style="95" customWidth="1"/>
    <col min="259" max="263" width="6.28125" style="95" customWidth="1"/>
    <col min="264" max="266" width="6.00390625" style="95" customWidth="1"/>
    <col min="267" max="267" width="7.7109375" style="95" customWidth="1"/>
    <col min="268" max="269" width="6.140625" style="95" customWidth="1"/>
    <col min="270" max="270" width="6.00390625" style="95" customWidth="1"/>
    <col min="271" max="271" width="6.421875" style="95" customWidth="1"/>
    <col min="272" max="272" width="6.140625" style="95" customWidth="1"/>
    <col min="273" max="273" width="6.421875" style="95" customWidth="1"/>
    <col min="274" max="274" width="6.28125" style="95" customWidth="1"/>
    <col min="275" max="276" width="6.421875" style="95" customWidth="1"/>
    <col min="277" max="277" width="8.140625" style="95" customWidth="1"/>
    <col min="278" max="512" width="10.8515625" style="95" customWidth="1"/>
    <col min="513" max="513" width="7.28125" style="95" customWidth="1"/>
    <col min="514" max="514" width="5.8515625" style="95" customWidth="1"/>
    <col min="515" max="519" width="6.28125" style="95" customWidth="1"/>
    <col min="520" max="522" width="6.00390625" style="95" customWidth="1"/>
    <col min="523" max="523" width="7.7109375" style="95" customWidth="1"/>
    <col min="524" max="525" width="6.140625" style="95" customWidth="1"/>
    <col min="526" max="526" width="6.00390625" style="95" customWidth="1"/>
    <col min="527" max="527" width="6.421875" style="95" customWidth="1"/>
    <col min="528" max="528" width="6.140625" style="95" customWidth="1"/>
    <col min="529" max="529" width="6.421875" style="95" customWidth="1"/>
    <col min="530" max="530" width="6.28125" style="95" customWidth="1"/>
    <col min="531" max="532" width="6.421875" style="95" customWidth="1"/>
    <col min="533" max="533" width="8.140625" style="95" customWidth="1"/>
    <col min="534" max="768" width="10.8515625" style="95" customWidth="1"/>
    <col min="769" max="769" width="7.28125" style="95" customWidth="1"/>
    <col min="770" max="770" width="5.8515625" style="95" customWidth="1"/>
    <col min="771" max="775" width="6.28125" style="95" customWidth="1"/>
    <col min="776" max="778" width="6.00390625" style="95" customWidth="1"/>
    <col min="779" max="779" width="7.7109375" style="95" customWidth="1"/>
    <col min="780" max="781" width="6.140625" style="95" customWidth="1"/>
    <col min="782" max="782" width="6.00390625" style="95" customWidth="1"/>
    <col min="783" max="783" width="6.421875" style="95" customWidth="1"/>
    <col min="784" max="784" width="6.140625" style="95" customWidth="1"/>
    <col min="785" max="785" width="6.421875" style="95" customWidth="1"/>
    <col min="786" max="786" width="6.28125" style="95" customWidth="1"/>
    <col min="787" max="788" width="6.421875" style="95" customWidth="1"/>
    <col min="789" max="789" width="8.140625" style="95" customWidth="1"/>
    <col min="790" max="1024" width="10.8515625" style="95" customWidth="1"/>
    <col min="1025" max="1025" width="7.28125" style="95" customWidth="1"/>
    <col min="1026" max="1026" width="5.8515625" style="95" customWidth="1"/>
    <col min="1027" max="1031" width="6.28125" style="95" customWidth="1"/>
    <col min="1032" max="1034" width="6.00390625" style="95" customWidth="1"/>
    <col min="1035" max="1035" width="7.7109375" style="95" customWidth="1"/>
    <col min="1036" max="1037" width="6.140625" style="95" customWidth="1"/>
    <col min="1038" max="1038" width="6.00390625" style="95" customWidth="1"/>
    <col min="1039" max="1039" width="6.421875" style="95" customWidth="1"/>
    <col min="1040" max="1040" width="6.140625" style="95" customWidth="1"/>
    <col min="1041" max="1041" width="6.421875" style="95" customWidth="1"/>
    <col min="1042" max="1042" width="6.28125" style="95" customWidth="1"/>
    <col min="1043" max="1044" width="6.421875" style="95" customWidth="1"/>
    <col min="1045" max="1045" width="8.140625" style="95" customWidth="1"/>
    <col min="1046" max="1280" width="10.8515625" style="95" customWidth="1"/>
    <col min="1281" max="1281" width="7.28125" style="95" customWidth="1"/>
    <col min="1282" max="1282" width="5.8515625" style="95" customWidth="1"/>
    <col min="1283" max="1287" width="6.28125" style="95" customWidth="1"/>
    <col min="1288" max="1290" width="6.00390625" style="95" customWidth="1"/>
    <col min="1291" max="1291" width="7.7109375" style="95" customWidth="1"/>
    <col min="1292" max="1293" width="6.140625" style="95" customWidth="1"/>
    <col min="1294" max="1294" width="6.00390625" style="95" customWidth="1"/>
    <col min="1295" max="1295" width="6.421875" style="95" customWidth="1"/>
    <col min="1296" max="1296" width="6.140625" style="95" customWidth="1"/>
    <col min="1297" max="1297" width="6.421875" style="95" customWidth="1"/>
    <col min="1298" max="1298" width="6.28125" style="95" customWidth="1"/>
    <col min="1299" max="1300" width="6.421875" style="95" customWidth="1"/>
    <col min="1301" max="1301" width="8.140625" style="95" customWidth="1"/>
    <col min="1302" max="1536" width="10.8515625" style="95" customWidth="1"/>
    <col min="1537" max="1537" width="7.28125" style="95" customWidth="1"/>
    <col min="1538" max="1538" width="5.8515625" style="95" customWidth="1"/>
    <col min="1539" max="1543" width="6.28125" style="95" customWidth="1"/>
    <col min="1544" max="1546" width="6.00390625" style="95" customWidth="1"/>
    <col min="1547" max="1547" width="7.7109375" style="95" customWidth="1"/>
    <col min="1548" max="1549" width="6.140625" style="95" customWidth="1"/>
    <col min="1550" max="1550" width="6.00390625" style="95" customWidth="1"/>
    <col min="1551" max="1551" width="6.421875" style="95" customWidth="1"/>
    <col min="1552" max="1552" width="6.140625" style="95" customWidth="1"/>
    <col min="1553" max="1553" width="6.421875" style="95" customWidth="1"/>
    <col min="1554" max="1554" width="6.28125" style="95" customWidth="1"/>
    <col min="1555" max="1556" width="6.421875" style="95" customWidth="1"/>
    <col min="1557" max="1557" width="8.140625" style="95" customWidth="1"/>
    <col min="1558" max="1792" width="10.8515625" style="95" customWidth="1"/>
    <col min="1793" max="1793" width="7.28125" style="95" customWidth="1"/>
    <col min="1794" max="1794" width="5.8515625" style="95" customWidth="1"/>
    <col min="1795" max="1799" width="6.28125" style="95" customWidth="1"/>
    <col min="1800" max="1802" width="6.00390625" style="95" customWidth="1"/>
    <col min="1803" max="1803" width="7.7109375" style="95" customWidth="1"/>
    <col min="1804" max="1805" width="6.140625" style="95" customWidth="1"/>
    <col min="1806" max="1806" width="6.00390625" style="95" customWidth="1"/>
    <col min="1807" max="1807" width="6.421875" style="95" customWidth="1"/>
    <col min="1808" max="1808" width="6.140625" style="95" customWidth="1"/>
    <col min="1809" max="1809" width="6.421875" style="95" customWidth="1"/>
    <col min="1810" max="1810" width="6.28125" style="95" customWidth="1"/>
    <col min="1811" max="1812" width="6.421875" style="95" customWidth="1"/>
    <col min="1813" max="1813" width="8.140625" style="95" customWidth="1"/>
    <col min="1814" max="2048" width="10.8515625" style="95" customWidth="1"/>
    <col min="2049" max="2049" width="7.28125" style="95" customWidth="1"/>
    <col min="2050" max="2050" width="5.8515625" style="95" customWidth="1"/>
    <col min="2051" max="2055" width="6.28125" style="95" customWidth="1"/>
    <col min="2056" max="2058" width="6.00390625" style="95" customWidth="1"/>
    <col min="2059" max="2059" width="7.7109375" style="95" customWidth="1"/>
    <col min="2060" max="2061" width="6.140625" style="95" customWidth="1"/>
    <col min="2062" max="2062" width="6.00390625" style="95" customWidth="1"/>
    <col min="2063" max="2063" width="6.421875" style="95" customWidth="1"/>
    <col min="2064" max="2064" width="6.140625" style="95" customWidth="1"/>
    <col min="2065" max="2065" width="6.421875" style="95" customWidth="1"/>
    <col min="2066" max="2066" width="6.28125" style="95" customWidth="1"/>
    <col min="2067" max="2068" width="6.421875" style="95" customWidth="1"/>
    <col min="2069" max="2069" width="8.140625" style="95" customWidth="1"/>
    <col min="2070" max="2304" width="10.8515625" style="95" customWidth="1"/>
    <col min="2305" max="2305" width="7.28125" style="95" customWidth="1"/>
    <col min="2306" max="2306" width="5.8515625" style="95" customWidth="1"/>
    <col min="2307" max="2311" width="6.28125" style="95" customWidth="1"/>
    <col min="2312" max="2314" width="6.00390625" style="95" customWidth="1"/>
    <col min="2315" max="2315" width="7.7109375" style="95" customWidth="1"/>
    <col min="2316" max="2317" width="6.140625" style="95" customWidth="1"/>
    <col min="2318" max="2318" width="6.00390625" style="95" customWidth="1"/>
    <col min="2319" max="2319" width="6.421875" style="95" customWidth="1"/>
    <col min="2320" max="2320" width="6.140625" style="95" customWidth="1"/>
    <col min="2321" max="2321" width="6.421875" style="95" customWidth="1"/>
    <col min="2322" max="2322" width="6.28125" style="95" customWidth="1"/>
    <col min="2323" max="2324" width="6.421875" style="95" customWidth="1"/>
    <col min="2325" max="2325" width="8.140625" style="95" customWidth="1"/>
    <col min="2326" max="2560" width="10.8515625" style="95" customWidth="1"/>
    <col min="2561" max="2561" width="7.28125" style="95" customWidth="1"/>
    <col min="2562" max="2562" width="5.8515625" style="95" customWidth="1"/>
    <col min="2563" max="2567" width="6.28125" style="95" customWidth="1"/>
    <col min="2568" max="2570" width="6.00390625" style="95" customWidth="1"/>
    <col min="2571" max="2571" width="7.7109375" style="95" customWidth="1"/>
    <col min="2572" max="2573" width="6.140625" style="95" customWidth="1"/>
    <col min="2574" max="2574" width="6.00390625" style="95" customWidth="1"/>
    <col min="2575" max="2575" width="6.421875" style="95" customWidth="1"/>
    <col min="2576" max="2576" width="6.140625" style="95" customWidth="1"/>
    <col min="2577" max="2577" width="6.421875" style="95" customWidth="1"/>
    <col min="2578" max="2578" width="6.28125" style="95" customWidth="1"/>
    <col min="2579" max="2580" width="6.421875" style="95" customWidth="1"/>
    <col min="2581" max="2581" width="8.140625" style="95" customWidth="1"/>
    <col min="2582" max="2816" width="10.8515625" style="95" customWidth="1"/>
    <col min="2817" max="2817" width="7.28125" style="95" customWidth="1"/>
    <col min="2818" max="2818" width="5.8515625" style="95" customWidth="1"/>
    <col min="2819" max="2823" width="6.28125" style="95" customWidth="1"/>
    <col min="2824" max="2826" width="6.00390625" style="95" customWidth="1"/>
    <col min="2827" max="2827" width="7.7109375" style="95" customWidth="1"/>
    <col min="2828" max="2829" width="6.140625" style="95" customWidth="1"/>
    <col min="2830" max="2830" width="6.00390625" style="95" customWidth="1"/>
    <col min="2831" max="2831" width="6.421875" style="95" customWidth="1"/>
    <col min="2832" max="2832" width="6.140625" style="95" customWidth="1"/>
    <col min="2833" max="2833" width="6.421875" style="95" customWidth="1"/>
    <col min="2834" max="2834" width="6.28125" style="95" customWidth="1"/>
    <col min="2835" max="2836" width="6.421875" style="95" customWidth="1"/>
    <col min="2837" max="2837" width="8.140625" style="95" customWidth="1"/>
    <col min="2838" max="3072" width="10.8515625" style="95" customWidth="1"/>
    <col min="3073" max="3073" width="7.28125" style="95" customWidth="1"/>
    <col min="3074" max="3074" width="5.8515625" style="95" customWidth="1"/>
    <col min="3075" max="3079" width="6.28125" style="95" customWidth="1"/>
    <col min="3080" max="3082" width="6.00390625" style="95" customWidth="1"/>
    <col min="3083" max="3083" width="7.7109375" style="95" customWidth="1"/>
    <col min="3084" max="3085" width="6.140625" style="95" customWidth="1"/>
    <col min="3086" max="3086" width="6.00390625" style="95" customWidth="1"/>
    <col min="3087" max="3087" width="6.421875" style="95" customWidth="1"/>
    <col min="3088" max="3088" width="6.140625" style="95" customWidth="1"/>
    <col min="3089" max="3089" width="6.421875" style="95" customWidth="1"/>
    <col min="3090" max="3090" width="6.28125" style="95" customWidth="1"/>
    <col min="3091" max="3092" width="6.421875" style="95" customWidth="1"/>
    <col min="3093" max="3093" width="8.140625" style="95" customWidth="1"/>
    <col min="3094" max="3328" width="10.8515625" style="95" customWidth="1"/>
    <col min="3329" max="3329" width="7.28125" style="95" customWidth="1"/>
    <col min="3330" max="3330" width="5.8515625" style="95" customWidth="1"/>
    <col min="3331" max="3335" width="6.28125" style="95" customWidth="1"/>
    <col min="3336" max="3338" width="6.00390625" style="95" customWidth="1"/>
    <col min="3339" max="3339" width="7.7109375" style="95" customWidth="1"/>
    <col min="3340" max="3341" width="6.140625" style="95" customWidth="1"/>
    <col min="3342" max="3342" width="6.00390625" style="95" customWidth="1"/>
    <col min="3343" max="3343" width="6.421875" style="95" customWidth="1"/>
    <col min="3344" max="3344" width="6.140625" style="95" customWidth="1"/>
    <col min="3345" max="3345" width="6.421875" style="95" customWidth="1"/>
    <col min="3346" max="3346" width="6.28125" style="95" customWidth="1"/>
    <col min="3347" max="3348" width="6.421875" style="95" customWidth="1"/>
    <col min="3349" max="3349" width="8.140625" style="95" customWidth="1"/>
    <col min="3350" max="3584" width="10.8515625" style="95" customWidth="1"/>
    <col min="3585" max="3585" width="7.28125" style="95" customWidth="1"/>
    <col min="3586" max="3586" width="5.8515625" style="95" customWidth="1"/>
    <col min="3587" max="3591" width="6.28125" style="95" customWidth="1"/>
    <col min="3592" max="3594" width="6.00390625" style="95" customWidth="1"/>
    <col min="3595" max="3595" width="7.7109375" style="95" customWidth="1"/>
    <col min="3596" max="3597" width="6.140625" style="95" customWidth="1"/>
    <col min="3598" max="3598" width="6.00390625" style="95" customWidth="1"/>
    <col min="3599" max="3599" width="6.421875" style="95" customWidth="1"/>
    <col min="3600" max="3600" width="6.140625" style="95" customWidth="1"/>
    <col min="3601" max="3601" width="6.421875" style="95" customWidth="1"/>
    <col min="3602" max="3602" width="6.28125" style="95" customWidth="1"/>
    <col min="3603" max="3604" width="6.421875" style="95" customWidth="1"/>
    <col min="3605" max="3605" width="8.140625" style="95" customWidth="1"/>
    <col min="3606" max="3840" width="10.8515625" style="95" customWidth="1"/>
    <col min="3841" max="3841" width="7.28125" style="95" customWidth="1"/>
    <col min="3842" max="3842" width="5.8515625" style="95" customWidth="1"/>
    <col min="3843" max="3847" width="6.28125" style="95" customWidth="1"/>
    <col min="3848" max="3850" width="6.00390625" style="95" customWidth="1"/>
    <col min="3851" max="3851" width="7.7109375" style="95" customWidth="1"/>
    <col min="3852" max="3853" width="6.140625" style="95" customWidth="1"/>
    <col min="3854" max="3854" width="6.00390625" style="95" customWidth="1"/>
    <col min="3855" max="3855" width="6.421875" style="95" customWidth="1"/>
    <col min="3856" max="3856" width="6.140625" style="95" customWidth="1"/>
    <col min="3857" max="3857" width="6.421875" style="95" customWidth="1"/>
    <col min="3858" max="3858" width="6.28125" style="95" customWidth="1"/>
    <col min="3859" max="3860" width="6.421875" style="95" customWidth="1"/>
    <col min="3861" max="3861" width="8.140625" style="95" customWidth="1"/>
    <col min="3862" max="4096" width="10.8515625" style="95" customWidth="1"/>
    <col min="4097" max="4097" width="7.28125" style="95" customWidth="1"/>
    <col min="4098" max="4098" width="5.8515625" style="95" customWidth="1"/>
    <col min="4099" max="4103" width="6.28125" style="95" customWidth="1"/>
    <col min="4104" max="4106" width="6.00390625" style="95" customWidth="1"/>
    <col min="4107" max="4107" width="7.7109375" style="95" customWidth="1"/>
    <col min="4108" max="4109" width="6.140625" style="95" customWidth="1"/>
    <col min="4110" max="4110" width="6.00390625" style="95" customWidth="1"/>
    <col min="4111" max="4111" width="6.421875" style="95" customWidth="1"/>
    <col min="4112" max="4112" width="6.140625" style="95" customWidth="1"/>
    <col min="4113" max="4113" width="6.421875" style="95" customWidth="1"/>
    <col min="4114" max="4114" width="6.28125" style="95" customWidth="1"/>
    <col min="4115" max="4116" width="6.421875" style="95" customWidth="1"/>
    <col min="4117" max="4117" width="8.140625" style="95" customWidth="1"/>
    <col min="4118" max="4352" width="10.8515625" style="95" customWidth="1"/>
    <col min="4353" max="4353" width="7.28125" style="95" customWidth="1"/>
    <col min="4354" max="4354" width="5.8515625" style="95" customWidth="1"/>
    <col min="4355" max="4359" width="6.28125" style="95" customWidth="1"/>
    <col min="4360" max="4362" width="6.00390625" style="95" customWidth="1"/>
    <col min="4363" max="4363" width="7.7109375" style="95" customWidth="1"/>
    <col min="4364" max="4365" width="6.140625" style="95" customWidth="1"/>
    <col min="4366" max="4366" width="6.00390625" style="95" customWidth="1"/>
    <col min="4367" max="4367" width="6.421875" style="95" customWidth="1"/>
    <col min="4368" max="4368" width="6.140625" style="95" customWidth="1"/>
    <col min="4369" max="4369" width="6.421875" style="95" customWidth="1"/>
    <col min="4370" max="4370" width="6.28125" style="95" customWidth="1"/>
    <col min="4371" max="4372" width="6.421875" style="95" customWidth="1"/>
    <col min="4373" max="4373" width="8.140625" style="95" customWidth="1"/>
    <col min="4374" max="4608" width="10.8515625" style="95" customWidth="1"/>
    <col min="4609" max="4609" width="7.28125" style="95" customWidth="1"/>
    <col min="4610" max="4610" width="5.8515625" style="95" customWidth="1"/>
    <col min="4611" max="4615" width="6.28125" style="95" customWidth="1"/>
    <col min="4616" max="4618" width="6.00390625" style="95" customWidth="1"/>
    <col min="4619" max="4619" width="7.7109375" style="95" customWidth="1"/>
    <col min="4620" max="4621" width="6.140625" style="95" customWidth="1"/>
    <col min="4622" max="4622" width="6.00390625" style="95" customWidth="1"/>
    <col min="4623" max="4623" width="6.421875" style="95" customWidth="1"/>
    <col min="4624" max="4624" width="6.140625" style="95" customWidth="1"/>
    <col min="4625" max="4625" width="6.421875" style="95" customWidth="1"/>
    <col min="4626" max="4626" width="6.28125" style="95" customWidth="1"/>
    <col min="4627" max="4628" width="6.421875" style="95" customWidth="1"/>
    <col min="4629" max="4629" width="8.140625" style="95" customWidth="1"/>
    <col min="4630" max="4864" width="10.8515625" style="95" customWidth="1"/>
    <col min="4865" max="4865" width="7.28125" style="95" customWidth="1"/>
    <col min="4866" max="4866" width="5.8515625" style="95" customWidth="1"/>
    <col min="4867" max="4871" width="6.28125" style="95" customWidth="1"/>
    <col min="4872" max="4874" width="6.00390625" style="95" customWidth="1"/>
    <col min="4875" max="4875" width="7.7109375" style="95" customWidth="1"/>
    <col min="4876" max="4877" width="6.140625" style="95" customWidth="1"/>
    <col min="4878" max="4878" width="6.00390625" style="95" customWidth="1"/>
    <col min="4879" max="4879" width="6.421875" style="95" customWidth="1"/>
    <col min="4880" max="4880" width="6.140625" style="95" customWidth="1"/>
    <col min="4881" max="4881" width="6.421875" style="95" customWidth="1"/>
    <col min="4882" max="4882" width="6.28125" style="95" customWidth="1"/>
    <col min="4883" max="4884" width="6.421875" style="95" customWidth="1"/>
    <col min="4885" max="4885" width="8.140625" style="95" customWidth="1"/>
    <col min="4886" max="5120" width="10.8515625" style="95" customWidth="1"/>
    <col min="5121" max="5121" width="7.28125" style="95" customWidth="1"/>
    <col min="5122" max="5122" width="5.8515625" style="95" customWidth="1"/>
    <col min="5123" max="5127" width="6.28125" style="95" customWidth="1"/>
    <col min="5128" max="5130" width="6.00390625" style="95" customWidth="1"/>
    <col min="5131" max="5131" width="7.7109375" style="95" customWidth="1"/>
    <col min="5132" max="5133" width="6.140625" style="95" customWidth="1"/>
    <col min="5134" max="5134" width="6.00390625" style="95" customWidth="1"/>
    <col min="5135" max="5135" width="6.421875" style="95" customWidth="1"/>
    <col min="5136" max="5136" width="6.140625" style="95" customWidth="1"/>
    <col min="5137" max="5137" width="6.421875" style="95" customWidth="1"/>
    <col min="5138" max="5138" width="6.28125" style="95" customWidth="1"/>
    <col min="5139" max="5140" width="6.421875" style="95" customWidth="1"/>
    <col min="5141" max="5141" width="8.140625" style="95" customWidth="1"/>
    <col min="5142" max="5376" width="10.8515625" style="95" customWidth="1"/>
    <col min="5377" max="5377" width="7.28125" style="95" customWidth="1"/>
    <col min="5378" max="5378" width="5.8515625" style="95" customWidth="1"/>
    <col min="5379" max="5383" width="6.28125" style="95" customWidth="1"/>
    <col min="5384" max="5386" width="6.00390625" style="95" customWidth="1"/>
    <col min="5387" max="5387" width="7.7109375" style="95" customWidth="1"/>
    <col min="5388" max="5389" width="6.140625" style="95" customWidth="1"/>
    <col min="5390" max="5390" width="6.00390625" style="95" customWidth="1"/>
    <col min="5391" max="5391" width="6.421875" style="95" customWidth="1"/>
    <col min="5392" max="5392" width="6.140625" style="95" customWidth="1"/>
    <col min="5393" max="5393" width="6.421875" style="95" customWidth="1"/>
    <col min="5394" max="5394" width="6.28125" style="95" customWidth="1"/>
    <col min="5395" max="5396" width="6.421875" style="95" customWidth="1"/>
    <col min="5397" max="5397" width="8.140625" style="95" customWidth="1"/>
    <col min="5398" max="5632" width="10.8515625" style="95" customWidth="1"/>
    <col min="5633" max="5633" width="7.28125" style="95" customWidth="1"/>
    <col min="5634" max="5634" width="5.8515625" style="95" customWidth="1"/>
    <col min="5635" max="5639" width="6.28125" style="95" customWidth="1"/>
    <col min="5640" max="5642" width="6.00390625" style="95" customWidth="1"/>
    <col min="5643" max="5643" width="7.7109375" style="95" customWidth="1"/>
    <col min="5644" max="5645" width="6.140625" style="95" customWidth="1"/>
    <col min="5646" max="5646" width="6.00390625" style="95" customWidth="1"/>
    <col min="5647" max="5647" width="6.421875" style="95" customWidth="1"/>
    <col min="5648" max="5648" width="6.140625" style="95" customWidth="1"/>
    <col min="5649" max="5649" width="6.421875" style="95" customWidth="1"/>
    <col min="5650" max="5650" width="6.28125" style="95" customWidth="1"/>
    <col min="5651" max="5652" width="6.421875" style="95" customWidth="1"/>
    <col min="5653" max="5653" width="8.140625" style="95" customWidth="1"/>
    <col min="5654" max="5888" width="10.8515625" style="95" customWidth="1"/>
    <col min="5889" max="5889" width="7.28125" style="95" customWidth="1"/>
    <col min="5890" max="5890" width="5.8515625" style="95" customWidth="1"/>
    <col min="5891" max="5895" width="6.28125" style="95" customWidth="1"/>
    <col min="5896" max="5898" width="6.00390625" style="95" customWidth="1"/>
    <col min="5899" max="5899" width="7.7109375" style="95" customWidth="1"/>
    <col min="5900" max="5901" width="6.140625" style="95" customWidth="1"/>
    <col min="5902" max="5902" width="6.00390625" style="95" customWidth="1"/>
    <col min="5903" max="5903" width="6.421875" style="95" customWidth="1"/>
    <col min="5904" max="5904" width="6.140625" style="95" customWidth="1"/>
    <col min="5905" max="5905" width="6.421875" style="95" customWidth="1"/>
    <col min="5906" max="5906" width="6.28125" style="95" customWidth="1"/>
    <col min="5907" max="5908" width="6.421875" style="95" customWidth="1"/>
    <col min="5909" max="5909" width="8.140625" style="95" customWidth="1"/>
    <col min="5910" max="6144" width="10.8515625" style="95" customWidth="1"/>
    <col min="6145" max="6145" width="7.28125" style="95" customWidth="1"/>
    <col min="6146" max="6146" width="5.8515625" style="95" customWidth="1"/>
    <col min="6147" max="6151" width="6.28125" style="95" customWidth="1"/>
    <col min="6152" max="6154" width="6.00390625" style="95" customWidth="1"/>
    <col min="6155" max="6155" width="7.7109375" style="95" customWidth="1"/>
    <col min="6156" max="6157" width="6.140625" style="95" customWidth="1"/>
    <col min="6158" max="6158" width="6.00390625" style="95" customWidth="1"/>
    <col min="6159" max="6159" width="6.421875" style="95" customWidth="1"/>
    <col min="6160" max="6160" width="6.140625" style="95" customWidth="1"/>
    <col min="6161" max="6161" width="6.421875" style="95" customWidth="1"/>
    <col min="6162" max="6162" width="6.28125" style="95" customWidth="1"/>
    <col min="6163" max="6164" width="6.421875" style="95" customWidth="1"/>
    <col min="6165" max="6165" width="8.140625" style="95" customWidth="1"/>
    <col min="6166" max="6400" width="10.8515625" style="95" customWidth="1"/>
    <col min="6401" max="6401" width="7.28125" style="95" customWidth="1"/>
    <col min="6402" max="6402" width="5.8515625" style="95" customWidth="1"/>
    <col min="6403" max="6407" width="6.28125" style="95" customWidth="1"/>
    <col min="6408" max="6410" width="6.00390625" style="95" customWidth="1"/>
    <col min="6411" max="6411" width="7.7109375" style="95" customWidth="1"/>
    <col min="6412" max="6413" width="6.140625" style="95" customWidth="1"/>
    <col min="6414" max="6414" width="6.00390625" style="95" customWidth="1"/>
    <col min="6415" max="6415" width="6.421875" style="95" customWidth="1"/>
    <col min="6416" max="6416" width="6.140625" style="95" customWidth="1"/>
    <col min="6417" max="6417" width="6.421875" style="95" customWidth="1"/>
    <col min="6418" max="6418" width="6.28125" style="95" customWidth="1"/>
    <col min="6419" max="6420" width="6.421875" style="95" customWidth="1"/>
    <col min="6421" max="6421" width="8.140625" style="95" customWidth="1"/>
    <col min="6422" max="6656" width="10.8515625" style="95" customWidth="1"/>
    <col min="6657" max="6657" width="7.28125" style="95" customWidth="1"/>
    <col min="6658" max="6658" width="5.8515625" style="95" customWidth="1"/>
    <col min="6659" max="6663" width="6.28125" style="95" customWidth="1"/>
    <col min="6664" max="6666" width="6.00390625" style="95" customWidth="1"/>
    <col min="6667" max="6667" width="7.7109375" style="95" customWidth="1"/>
    <col min="6668" max="6669" width="6.140625" style="95" customWidth="1"/>
    <col min="6670" max="6670" width="6.00390625" style="95" customWidth="1"/>
    <col min="6671" max="6671" width="6.421875" style="95" customWidth="1"/>
    <col min="6672" max="6672" width="6.140625" style="95" customWidth="1"/>
    <col min="6673" max="6673" width="6.421875" style="95" customWidth="1"/>
    <col min="6674" max="6674" width="6.28125" style="95" customWidth="1"/>
    <col min="6675" max="6676" width="6.421875" style="95" customWidth="1"/>
    <col min="6677" max="6677" width="8.140625" style="95" customWidth="1"/>
    <col min="6678" max="6912" width="10.8515625" style="95" customWidth="1"/>
    <col min="6913" max="6913" width="7.28125" style="95" customWidth="1"/>
    <col min="6914" max="6914" width="5.8515625" style="95" customWidth="1"/>
    <col min="6915" max="6919" width="6.28125" style="95" customWidth="1"/>
    <col min="6920" max="6922" width="6.00390625" style="95" customWidth="1"/>
    <col min="6923" max="6923" width="7.7109375" style="95" customWidth="1"/>
    <col min="6924" max="6925" width="6.140625" style="95" customWidth="1"/>
    <col min="6926" max="6926" width="6.00390625" style="95" customWidth="1"/>
    <col min="6927" max="6927" width="6.421875" style="95" customWidth="1"/>
    <col min="6928" max="6928" width="6.140625" style="95" customWidth="1"/>
    <col min="6929" max="6929" width="6.421875" style="95" customWidth="1"/>
    <col min="6930" max="6930" width="6.28125" style="95" customWidth="1"/>
    <col min="6931" max="6932" width="6.421875" style="95" customWidth="1"/>
    <col min="6933" max="6933" width="8.140625" style="95" customWidth="1"/>
    <col min="6934" max="7168" width="10.8515625" style="95" customWidth="1"/>
    <col min="7169" max="7169" width="7.28125" style="95" customWidth="1"/>
    <col min="7170" max="7170" width="5.8515625" style="95" customWidth="1"/>
    <col min="7171" max="7175" width="6.28125" style="95" customWidth="1"/>
    <col min="7176" max="7178" width="6.00390625" style="95" customWidth="1"/>
    <col min="7179" max="7179" width="7.7109375" style="95" customWidth="1"/>
    <col min="7180" max="7181" width="6.140625" style="95" customWidth="1"/>
    <col min="7182" max="7182" width="6.00390625" style="95" customWidth="1"/>
    <col min="7183" max="7183" width="6.421875" style="95" customWidth="1"/>
    <col min="7184" max="7184" width="6.140625" style="95" customWidth="1"/>
    <col min="7185" max="7185" width="6.421875" style="95" customWidth="1"/>
    <col min="7186" max="7186" width="6.28125" style="95" customWidth="1"/>
    <col min="7187" max="7188" width="6.421875" style="95" customWidth="1"/>
    <col min="7189" max="7189" width="8.140625" style="95" customWidth="1"/>
    <col min="7190" max="7424" width="10.8515625" style="95" customWidth="1"/>
    <col min="7425" max="7425" width="7.28125" style="95" customWidth="1"/>
    <col min="7426" max="7426" width="5.8515625" style="95" customWidth="1"/>
    <col min="7427" max="7431" width="6.28125" style="95" customWidth="1"/>
    <col min="7432" max="7434" width="6.00390625" style="95" customWidth="1"/>
    <col min="7435" max="7435" width="7.7109375" style="95" customWidth="1"/>
    <col min="7436" max="7437" width="6.140625" style="95" customWidth="1"/>
    <col min="7438" max="7438" width="6.00390625" style="95" customWidth="1"/>
    <col min="7439" max="7439" width="6.421875" style="95" customWidth="1"/>
    <col min="7440" max="7440" width="6.140625" style="95" customWidth="1"/>
    <col min="7441" max="7441" width="6.421875" style="95" customWidth="1"/>
    <col min="7442" max="7442" width="6.28125" style="95" customWidth="1"/>
    <col min="7443" max="7444" width="6.421875" style="95" customWidth="1"/>
    <col min="7445" max="7445" width="8.140625" style="95" customWidth="1"/>
    <col min="7446" max="7680" width="10.8515625" style="95" customWidth="1"/>
    <col min="7681" max="7681" width="7.28125" style="95" customWidth="1"/>
    <col min="7682" max="7682" width="5.8515625" style="95" customWidth="1"/>
    <col min="7683" max="7687" width="6.28125" style="95" customWidth="1"/>
    <col min="7688" max="7690" width="6.00390625" style="95" customWidth="1"/>
    <col min="7691" max="7691" width="7.7109375" style="95" customWidth="1"/>
    <col min="7692" max="7693" width="6.140625" style="95" customWidth="1"/>
    <col min="7694" max="7694" width="6.00390625" style="95" customWidth="1"/>
    <col min="7695" max="7695" width="6.421875" style="95" customWidth="1"/>
    <col min="7696" max="7696" width="6.140625" style="95" customWidth="1"/>
    <col min="7697" max="7697" width="6.421875" style="95" customWidth="1"/>
    <col min="7698" max="7698" width="6.28125" style="95" customWidth="1"/>
    <col min="7699" max="7700" width="6.421875" style="95" customWidth="1"/>
    <col min="7701" max="7701" width="8.140625" style="95" customWidth="1"/>
    <col min="7702" max="7936" width="10.8515625" style="95" customWidth="1"/>
    <col min="7937" max="7937" width="7.28125" style="95" customWidth="1"/>
    <col min="7938" max="7938" width="5.8515625" style="95" customWidth="1"/>
    <col min="7939" max="7943" width="6.28125" style="95" customWidth="1"/>
    <col min="7944" max="7946" width="6.00390625" style="95" customWidth="1"/>
    <col min="7947" max="7947" width="7.7109375" style="95" customWidth="1"/>
    <col min="7948" max="7949" width="6.140625" style="95" customWidth="1"/>
    <col min="7950" max="7950" width="6.00390625" style="95" customWidth="1"/>
    <col min="7951" max="7951" width="6.421875" style="95" customWidth="1"/>
    <col min="7952" max="7952" width="6.140625" style="95" customWidth="1"/>
    <col min="7953" max="7953" width="6.421875" style="95" customWidth="1"/>
    <col min="7954" max="7954" width="6.28125" style="95" customWidth="1"/>
    <col min="7955" max="7956" width="6.421875" style="95" customWidth="1"/>
    <col min="7957" max="7957" width="8.140625" style="95" customWidth="1"/>
    <col min="7958" max="8192" width="10.8515625" style="95" customWidth="1"/>
    <col min="8193" max="8193" width="7.28125" style="95" customWidth="1"/>
    <col min="8194" max="8194" width="5.8515625" style="95" customWidth="1"/>
    <col min="8195" max="8199" width="6.28125" style="95" customWidth="1"/>
    <col min="8200" max="8202" width="6.00390625" style="95" customWidth="1"/>
    <col min="8203" max="8203" width="7.7109375" style="95" customWidth="1"/>
    <col min="8204" max="8205" width="6.140625" style="95" customWidth="1"/>
    <col min="8206" max="8206" width="6.00390625" style="95" customWidth="1"/>
    <col min="8207" max="8207" width="6.421875" style="95" customWidth="1"/>
    <col min="8208" max="8208" width="6.140625" style="95" customWidth="1"/>
    <col min="8209" max="8209" width="6.421875" style="95" customWidth="1"/>
    <col min="8210" max="8210" width="6.28125" style="95" customWidth="1"/>
    <col min="8211" max="8212" width="6.421875" style="95" customWidth="1"/>
    <col min="8213" max="8213" width="8.140625" style="95" customWidth="1"/>
    <col min="8214" max="8448" width="10.8515625" style="95" customWidth="1"/>
    <col min="8449" max="8449" width="7.28125" style="95" customWidth="1"/>
    <col min="8450" max="8450" width="5.8515625" style="95" customWidth="1"/>
    <col min="8451" max="8455" width="6.28125" style="95" customWidth="1"/>
    <col min="8456" max="8458" width="6.00390625" style="95" customWidth="1"/>
    <col min="8459" max="8459" width="7.7109375" style="95" customWidth="1"/>
    <col min="8460" max="8461" width="6.140625" style="95" customWidth="1"/>
    <col min="8462" max="8462" width="6.00390625" style="95" customWidth="1"/>
    <col min="8463" max="8463" width="6.421875" style="95" customWidth="1"/>
    <col min="8464" max="8464" width="6.140625" style="95" customWidth="1"/>
    <col min="8465" max="8465" width="6.421875" style="95" customWidth="1"/>
    <col min="8466" max="8466" width="6.28125" style="95" customWidth="1"/>
    <col min="8467" max="8468" width="6.421875" style="95" customWidth="1"/>
    <col min="8469" max="8469" width="8.140625" style="95" customWidth="1"/>
    <col min="8470" max="8704" width="10.8515625" style="95" customWidth="1"/>
    <col min="8705" max="8705" width="7.28125" style="95" customWidth="1"/>
    <col min="8706" max="8706" width="5.8515625" style="95" customWidth="1"/>
    <col min="8707" max="8711" width="6.28125" style="95" customWidth="1"/>
    <col min="8712" max="8714" width="6.00390625" style="95" customWidth="1"/>
    <col min="8715" max="8715" width="7.7109375" style="95" customWidth="1"/>
    <col min="8716" max="8717" width="6.140625" style="95" customWidth="1"/>
    <col min="8718" max="8718" width="6.00390625" style="95" customWidth="1"/>
    <col min="8719" max="8719" width="6.421875" style="95" customWidth="1"/>
    <col min="8720" max="8720" width="6.140625" style="95" customWidth="1"/>
    <col min="8721" max="8721" width="6.421875" style="95" customWidth="1"/>
    <col min="8722" max="8722" width="6.28125" style="95" customWidth="1"/>
    <col min="8723" max="8724" width="6.421875" style="95" customWidth="1"/>
    <col min="8725" max="8725" width="8.140625" style="95" customWidth="1"/>
    <col min="8726" max="8960" width="10.8515625" style="95" customWidth="1"/>
    <col min="8961" max="8961" width="7.28125" style="95" customWidth="1"/>
    <col min="8962" max="8962" width="5.8515625" style="95" customWidth="1"/>
    <col min="8963" max="8967" width="6.28125" style="95" customWidth="1"/>
    <col min="8968" max="8970" width="6.00390625" style="95" customWidth="1"/>
    <col min="8971" max="8971" width="7.7109375" style="95" customWidth="1"/>
    <col min="8972" max="8973" width="6.140625" style="95" customWidth="1"/>
    <col min="8974" max="8974" width="6.00390625" style="95" customWidth="1"/>
    <col min="8975" max="8975" width="6.421875" style="95" customWidth="1"/>
    <col min="8976" max="8976" width="6.140625" style="95" customWidth="1"/>
    <col min="8977" max="8977" width="6.421875" style="95" customWidth="1"/>
    <col min="8978" max="8978" width="6.28125" style="95" customWidth="1"/>
    <col min="8979" max="8980" width="6.421875" style="95" customWidth="1"/>
    <col min="8981" max="8981" width="8.140625" style="95" customWidth="1"/>
    <col min="8982" max="9216" width="10.8515625" style="95" customWidth="1"/>
    <col min="9217" max="9217" width="7.28125" style="95" customWidth="1"/>
    <col min="9218" max="9218" width="5.8515625" style="95" customWidth="1"/>
    <col min="9219" max="9223" width="6.28125" style="95" customWidth="1"/>
    <col min="9224" max="9226" width="6.00390625" style="95" customWidth="1"/>
    <col min="9227" max="9227" width="7.7109375" style="95" customWidth="1"/>
    <col min="9228" max="9229" width="6.140625" style="95" customWidth="1"/>
    <col min="9230" max="9230" width="6.00390625" style="95" customWidth="1"/>
    <col min="9231" max="9231" width="6.421875" style="95" customWidth="1"/>
    <col min="9232" max="9232" width="6.140625" style="95" customWidth="1"/>
    <col min="9233" max="9233" width="6.421875" style="95" customWidth="1"/>
    <col min="9234" max="9234" width="6.28125" style="95" customWidth="1"/>
    <col min="9235" max="9236" width="6.421875" style="95" customWidth="1"/>
    <col min="9237" max="9237" width="8.140625" style="95" customWidth="1"/>
    <col min="9238" max="9472" width="10.8515625" style="95" customWidth="1"/>
    <col min="9473" max="9473" width="7.28125" style="95" customWidth="1"/>
    <col min="9474" max="9474" width="5.8515625" style="95" customWidth="1"/>
    <col min="9475" max="9479" width="6.28125" style="95" customWidth="1"/>
    <col min="9480" max="9482" width="6.00390625" style="95" customWidth="1"/>
    <col min="9483" max="9483" width="7.7109375" style="95" customWidth="1"/>
    <col min="9484" max="9485" width="6.140625" style="95" customWidth="1"/>
    <col min="9486" max="9486" width="6.00390625" style="95" customWidth="1"/>
    <col min="9487" max="9487" width="6.421875" style="95" customWidth="1"/>
    <col min="9488" max="9488" width="6.140625" style="95" customWidth="1"/>
    <col min="9489" max="9489" width="6.421875" style="95" customWidth="1"/>
    <col min="9490" max="9490" width="6.28125" style="95" customWidth="1"/>
    <col min="9491" max="9492" width="6.421875" style="95" customWidth="1"/>
    <col min="9493" max="9493" width="8.140625" style="95" customWidth="1"/>
    <col min="9494" max="9728" width="10.8515625" style="95" customWidth="1"/>
    <col min="9729" max="9729" width="7.28125" style="95" customWidth="1"/>
    <col min="9730" max="9730" width="5.8515625" style="95" customWidth="1"/>
    <col min="9731" max="9735" width="6.28125" style="95" customWidth="1"/>
    <col min="9736" max="9738" width="6.00390625" style="95" customWidth="1"/>
    <col min="9739" max="9739" width="7.7109375" style="95" customWidth="1"/>
    <col min="9740" max="9741" width="6.140625" style="95" customWidth="1"/>
    <col min="9742" max="9742" width="6.00390625" style="95" customWidth="1"/>
    <col min="9743" max="9743" width="6.421875" style="95" customWidth="1"/>
    <col min="9744" max="9744" width="6.140625" style="95" customWidth="1"/>
    <col min="9745" max="9745" width="6.421875" style="95" customWidth="1"/>
    <col min="9746" max="9746" width="6.28125" style="95" customWidth="1"/>
    <col min="9747" max="9748" width="6.421875" style="95" customWidth="1"/>
    <col min="9749" max="9749" width="8.140625" style="95" customWidth="1"/>
    <col min="9750" max="9984" width="10.8515625" style="95" customWidth="1"/>
    <col min="9985" max="9985" width="7.28125" style="95" customWidth="1"/>
    <col min="9986" max="9986" width="5.8515625" style="95" customWidth="1"/>
    <col min="9987" max="9991" width="6.28125" style="95" customWidth="1"/>
    <col min="9992" max="9994" width="6.00390625" style="95" customWidth="1"/>
    <col min="9995" max="9995" width="7.7109375" style="95" customWidth="1"/>
    <col min="9996" max="9997" width="6.140625" style="95" customWidth="1"/>
    <col min="9998" max="9998" width="6.00390625" style="95" customWidth="1"/>
    <col min="9999" max="9999" width="6.421875" style="95" customWidth="1"/>
    <col min="10000" max="10000" width="6.140625" style="95" customWidth="1"/>
    <col min="10001" max="10001" width="6.421875" style="95" customWidth="1"/>
    <col min="10002" max="10002" width="6.28125" style="95" customWidth="1"/>
    <col min="10003" max="10004" width="6.421875" style="95" customWidth="1"/>
    <col min="10005" max="10005" width="8.140625" style="95" customWidth="1"/>
    <col min="10006" max="10240" width="10.8515625" style="95" customWidth="1"/>
    <col min="10241" max="10241" width="7.28125" style="95" customWidth="1"/>
    <col min="10242" max="10242" width="5.8515625" style="95" customWidth="1"/>
    <col min="10243" max="10247" width="6.28125" style="95" customWidth="1"/>
    <col min="10248" max="10250" width="6.00390625" style="95" customWidth="1"/>
    <col min="10251" max="10251" width="7.7109375" style="95" customWidth="1"/>
    <col min="10252" max="10253" width="6.140625" style="95" customWidth="1"/>
    <col min="10254" max="10254" width="6.00390625" style="95" customWidth="1"/>
    <col min="10255" max="10255" width="6.421875" style="95" customWidth="1"/>
    <col min="10256" max="10256" width="6.140625" style="95" customWidth="1"/>
    <col min="10257" max="10257" width="6.421875" style="95" customWidth="1"/>
    <col min="10258" max="10258" width="6.28125" style="95" customWidth="1"/>
    <col min="10259" max="10260" width="6.421875" style="95" customWidth="1"/>
    <col min="10261" max="10261" width="8.140625" style="95" customWidth="1"/>
    <col min="10262" max="10496" width="10.8515625" style="95" customWidth="1"/>
    <col min="10497" max="10497" width="7.28125" style="95" customWidth="1"/>
    <col min="10498" max="10498" width="5.8515625" style="95" customWidth="1"/>
    <col min="10499" max="10503" width="6.28125" style="95" customWidth="1"/>
    <col min="10504" max="10506" width="6.00390625" style="95" customWidth="1"/>
    <col min="10507" max="10507" width="7.7109375" style="95" customWidth="1"/>
    <col min="10508" max="10509" width="6.140625" style="95" customWidth="1"/>
    <col min="10510" max="10510" width="6.00390625" style="95" customWidth="1"/>
    <col min="10511" max="10511" width="6.421875" style="95" customWidth="1"/>
    <col min="10512" max="10512" width="6.140625" style="95" customWidth="1"/>
    <col min="10513" max="10513" width="6.421875" style="95" customWidth="1"/>
    <col min="10514" max="10514" width="6.28125" style="95" customWidth="1"/>
    <col min="10515" max="10516" width="6.421875" style="95" customWidth="1"/>
    <col min="10517" max="10517" width="8.140625" style="95" customWidth="1"/>
    <col min="10518" max="10752" width="10.8515625" style="95" customWidth="1"/>
    <col min="10753" max="10753" width="7.28125" style="95" customWidth="1"/>
    <col min="10754" max="10754" width="5.8515625" style="95" customWidth="1"/>
    <col min="10755" max="10759" width="6.28125" style="95" customWidth="1"/>
    <col min="10760" max="10762" width="6.00390625" style="95" customWidth="1"/>
    <col min="10763" max="10763" width="7.7109375" style="95" customWidth="1"/>
    <col min="10764" max="10765" width="6.140625" style="95" customWidth="1"/>
    <col min="10766" max="10766" width="6.00390625" style="95" customWidth="1"/>
    <col min="10767" max="10767" width="6.421875" style="95" customWidth="1"/>
    <col min="10768" max="10768" width="6.140625" style="95" customWidth="1"/>
    <col min="10769" max="10769" width="6.421875" style="95" customWidth="1"/>
    <col min="10770" max="10770" width="6.28125" style="95" customWidth="1"/>
    <col min="10771" max="10772" width="6.421875" style="95" customWidth="1"/>
    <col min="10773" max="10773" width="8.140625" style="95" customWidth="1"/>
    <col min="10774" max="11008" width="10.8515625" style="95" customWidth="1"/>
    <col min="11009" max="11009" width="7.28125" style="95" customWidth="1"/>
    <col min="11010" max="11010" width="5.8515625" style="95" customWidth="1"/>
    <col min="11011" max="11015" width="6.28125" style="95" customWidth="1"/>
    <col min="11016" max="11018" width="6.00390625" style="95" customWidth="1"/>
    <col min="11019" max="11019" width="7.7109375" style="95" customWidth="1"/>
    <col min="11020" max="11021" width="6.140625" style="95" customWidth="1"/>
    <col min="11022" max="11022" width="6.00390625" style="95" customWidth="1"/>
    <col min="11023" max="11023" width="6.421875" style="95" customWidth="1"/>
    <col min="11024" max="11024" width="6.140625" style="95" customWidth="1"/>
    <col min="11025" max="11025" width="6.421875" style="95" customWidth="1"/>
    <col min="11026" max="11026" width="6.28125" style="95" customWidth="1"/>
    <col min="11027" max="11028" width="6.421875" style="95" customWidth="1"/>
    <col min="11029" max="11029" width="8.140625" style="95" customWidth="1"/>
    <col min="11030" max="11264" width="10.8515625" style="95" customWidth="1"/>
    <col min="11265" max="11265" width="7.28125" style="95" customWidth="1"/>
    <col min="11266" max="11266" width="5.8515625" style="95" customWidth="1"/>
    <col min="11267" max="11271" width="6.28125" style="95" customWidth="1"/>
    <col min="11272" max="11274" width="6.00390625" style="95" customWidth="1"/>
    <col min="11275" max="11275" width="7.7109375" style="95" customWidth="1"/>
    <col min="11276" max="11277" width="6.140625" style="95" customWidth="1"/>
    <col min="11278" max="11278" width="6.00390625" style="95" customWidth="1"/>
    <col min="11279" max="11279" width="6.421875" style="95" customWidth="1"/>
    <col min="11280" max="11280" width="6.140625" style="95" customWidth="1"/>
    <col min="11281" max="11281" width="6.421875" style="95" customWidth="1"/>
    <col min="11282" max="11282" width="6.28125" style="95" customWidth="1"/>
    <col min="11283" max="11284" width="6.421875" style="95" customWidth="1"/>
    <col min="11285" max="11285" width="8.140625" style="95" customWidth="1"/>
    <col min="11286" max="11520" width="10.8515625" style="95" customWidth="1"/>
    <col min="11521" max="11521" width="7.28125" style="95" customWidth="1"/>
    <col min="11522" max="11522" width="5.8515625" style="95" customWidth="1"/>
    <col min="11523" max="11527" width="6.28125" style="95" customWidth="1"/>
    <col min="11528" max="11530" width="6.00390625" style="95" customWidth="1"/>
    <col min="11531" max="11531" width="7.7109375" style="95" customWidth="1"/>
    <col min="11532" max="11533" width="6.140625" style="95" customWidth="1"/>
    <col min="11534" max="11534" width="6.00390625" style="95" customWidth="1"/>
    <col min="11535" max="11535" width="6.421875" style="95" customWidth="1"/>
    <col min="11536" max="11536" width="6.140625" style="95" customWidth="1"/>
    <col min="11537" max="11537" width="6.421875" style="95" customWidth="1"/>
    <col min="11538" max="11538" width="6.28125" style="95" customWidth="1"/>
    <col min="11539" max="11540" width="6.421875" style="95" customWidth="1"/>
    <col min="11541" max="11541" width="8.140625" style="95" customWidth="1"/>
    <col min="11542" max="11776" width="10.8515625" style="95" customWidth="1"/>
    <col min="11777" max="11777" width="7.28125" style="95" customWidth="1"/>
    <col min="11778" max="11778" width="5.8515625" style="95" customWidth="1"/>
    <col min="11779" max="11783" width="6.28125" style="95" customWidth="1"/>
    <col min="11784" max="11786" width="6.00390625" style="95" customWidth="1"/>
    <col min="11787" max="11787" width="7.7109375" style="95" customWidth="1"/>
    <col min="11788" max="11789" width="6.140625" style="95" customWidth="1"/>
    <col min="11790" max="11790" width="6.00390625" style="95" customWidth="1"/>
    <col min="11791" max="11791" width="6.421875" style="95" customWidth="1"/>
    <col min="11792" max="11792" width="6.140625" style="95" customWidth="1"/>
    <col min="11793" max="11793" width="6.421875" style="95" customWidth="1"/>
    <col min="11794" max="11794" width="6.28125" style="95" customWidth="1"/>
    <col min="11795" max="11796" width="6.421875" style="95" customWidth="1"/>
    <col min="11797" max="11797" width="8.140625" style="95" customWidth="1"/>
    <col min="11798" max="12032" width="10.8515625" style="95" customWidth="1"/>
    <col min="12033" max="12033" width="7.28125" style="95" customWidth="1"/>
    <col min="12034" max="12034" width="5.8515625" style="95" customWidth="1"/>
    <col min="12035" max="12039" width="6.28125" style="95" customWidth="1"/>
    <col min="12040" max="12042" width="6.00390625" style="95" customWidth="1"/>
    <col min="12043" max="12043" width="7.7109375" style="95" customWidth="1"/>
    <col min="12044" max="12045" width="6.140625" style="95" customWidth="1"/>
    <col min="12046" max="12046" width="6.00390625" style="95" customWidth="1"/>
    <col min="12047" max="12047" width="6.421875" style="95" customWidth="1"/>
    <col min="12048" max="12048" width="6.140625" style="95" customWidth="1"/>
    <col min="12049" max="12049" width="6.421875" style="95" customWidth="1"/>
    <col min="12050" max="12050" width="6.28125" style="95" customWidth="1"/>
    <col min="12051" max="12052" width="6.421875" style="95" customWidth="1"/>
    <col min="12053" max="12053" width="8.140625" style="95" customWidth="1"/>
    <col min="12054" max="12288" width="10.8515625" style="95" customWidth="1"/>
    <col min="12289" max="12289" width="7.28125" style="95" customWidth="1"/>
    <col min="12290" max="12290" width="5.8515625" style="95" customWidth="1"/>
    <col min="12291" max="12295" width="6.28125" style="95" customWidth="1"/>
    <col min="12296" max="12298" width="6.00390625" style="95" customWidth="1"/>
    <col min="12299" max="12299" width="7.7109375" style="95" customWidth="1"/>
    <col min="12300" max="12301" width="6.140625" style="95" customWidth="1"/>
    <col min="12302" max="12302" width="6.00390625" style="95" customWidth="1"/>
    <col min="12303" max="12303" width="6.421875" style="95" customWidth="1"/>
    <col min="12304" max="12304" width="6.140625" style="95" customWidth="1"/>
    <col min="12305" max="12305" width="6.421875" style="95" customWidth="1"/>
    <col min="12306" max="12306" width="6.28125" style="95" customWidth="1"/>
    <col min="12307" max="12308" width="6.421875" style="95" customWidth="1"/>
    <col min="12309" max="12309" width="8.140625" style="95" customWidth="1"/>
    <col min="12310" max="12544" width="10.8515625" style="95" customWidth="1"/>
    <col min="12545" max="12545" width="7.28125" style="95" customWidth="1"/>
    <col min="12546" max="12546" width="5.8515625" style="95" customWidth="1"/>
    <col min="12547" max="12551" width="6.28125" style="95" customWidth="1"/>
    <col min="12552" max="12554" width="6.00390625" style="95" customWidth="1"/>
    <col min="12555" max="12555" width="7.7109375" style="95" customWidth="1"/>
    <col min="12556" max="12557" width="6.140625" style="95" customWidth="1"/>
    <col min="12558" max="12558" width="6.00390625" style="95" customWidth="1"/>
    <col min="12559" max="12559" width="6.421875" style="95" customWidth="1"/>
    <col min="12560" max="12560" width="6.140625" style="95" customWidth="1"/>
    <col min="12561" max="12561" width="6.421875" style="95" customWidth="1"/>
    <col min="12562" max="12562" width="6.28125" style="95" customWidth="1"/>
    <col min="12563" max="12564" width="6.421875" style="95" customWidth="1"/>
    <col min="12565" max="12565" width="8.140625" style="95" customWidth="1"/>
    <col min="12566" max="12800" width="10.8515625" style="95" customWidth="1"/>
    <col min="12801" max="12801" width="7.28125" style="95" customWidth="1"/>
    <col min="12802" max="12802" width="5.8515625" style="95" customWidth="1"/>
    <col min="12803" max="12807" width="6.28125" style="95" customWidth="1"/>
    <col min="12808" max="12810" width="6.00390625" style="95" customWidth="1"/>
    <col min="12811" max="12811" width="7.7109375" style="95" customWidth="1"/>
    <col min="12812" max="12813" width="6.140625" style="95" customWidth="1"/>
    <col min="12814" max="12814" width="6.00390625" style="95" customWidth="1"/>
    <col min="12815" max="12815" width="6.421875" style="95" customWidth="1"/>
    <col min="12816" max="12816" width="6.140625" style="95" customWidth="1"/>
    <col min="12817" max="12817" width="6.421875" style="95" customWidth="1"/>
    <col min="12818" max="12818" width="6.28125" style="95" customWidth="1"/>
    <col min="12819" max="12820" width="6.421875" style="95" customWidth="1"/>
    <col min="12821" max="12821" width="8.140625" style="95" customWidth="1"/>
    <col min="12822" max="13056" width="10.8515625" style="95" customWidth="1"/>
    <col min="13057" max="13057" width="7.28125" style="95" customWidth="1"/>
    <col min="13058" max="13058" width="5.8515625" style="95" customWidth="1"/>
    <col min="13059" max="13063" width="6.28125" style="95" customWidth="1"/>
    <col min="13064" max="13066" width="6.00390625" style="95" customWidth="1"/>
    <col min="13067" max="13067" width="7.7109375" style="95" customWidth="1"/>
    <col min="13068" max="13069" width="6.140625" style="95" customWidth="1"/>
    <col min="13070" max="13070" width="6.00390625" style="95" customWidth="1"/>
    <col min="13071" max="13071" width="6.421875" style="95" customWidth="1"/>
    <col min="13072" max="13072" width="6.140625" style="95" customWidth="1"/>
    <col min="13073" max="13073" width="6.421875" style="95" customWidth="1"/>
    <col min="13074" max="13074" width="6.28125" style="95" customWidth="1"/>
    <col min="13075" max="13076" width="6.421875" style="95" customWidth="1"/>
    <col min="13077" max="13077" width="8.140625" style="95" customWidth="1"/>
    <col min="13078" max="13312" width="10.8515625" style="95" customWidth="1"/>
    <col min="13313" max="13313" width="7.28125" style="95" customWidth="1"/>
    <col min="13314" max="13314" width="5.8515625" style="95" customWidth="1"/>
    <col min="13315" max="13319" width="6.28125" style="95" customWidth="1"/>
    <col min="13320" max="13322" width="6.00390625" style="95" customWidth="1"/>
    <col min="13323" max="13323" width="7.7109375" style="95" customWidth="1"/>
    <col min="13324" max="13325" width="6.140625" style="95" customWidth="1"/>
    <col min="13326" max="13326" width="6.00390625" style="95" customWidth="1"/>
    <col min="13327" max="13327" width="6.421875" style="95" customWidth="1"/>
    <col min="13328" max="13328" width="6.140625" style="95" customWidth="1"/>
    <col min="13329" max="13329" width="6.421875" style="95" customWidth="1"/>
    <col min="13330" max="13330" width="6.28125" style="95" customWidth="1"/>
    <col min="13331" max="13332" width="6.421875" style="95" customWidth="1"/>
    <col min="13333" max="13333" width="8.140625" style="95" customWidth="1"/>
    <col min="13334" max="13568" width="10.8515625" style="95" customWidth="1"/>
    <col min="13569" max="13569" width="7.28125" style="95" customWidth="1"/>
    <col min="13570" max="13570" width="5.8515625" style="95" customWidth="1"/>
    <col min="13571" max="13575" width="6.28125" style="95" customWidth="1"/>
    <col min="13576" max="13578" width="6.00390625" style="95" customWidth="1"/>
    <col min="13579" max="13579" width="7.7109375" style="95" customWidth="1"/>
    <col min="13580" max="13581" width="6.140625" style="95" customWidth="1"/>
    <col min="13582" max="13582" width="6.00390625" style="95" customWidth="1"/>
    <col min="13583" max="13583" width="6.421875" style="95" customWidth="1"/>
    <col min="13584" max="13584" width="6.140625" style="95" customWidth="1"/>
    <col min="13585" max="13585" width="6.421875" style="95" customWidth="1"/>
    <col min="13586" max="13586" width="6.28125" style="95" customWidth="1"/>
    <col min="13587" max="13588" width="6.421875" style="95" customWidth="1"/>
    <col min="13589" max="13589" width="8.140625" style="95" customWidth="1"/>
    <col min="13590" max="13824" width="10.8515625" style="95" customWidth="1"/>
    <col min="13825" max="13825" width="7.28125" style="95" customWidth="1"/>
    <col min="13826" max="13826" width="5.8515625" style="95" customWidth="1"/>
    <col min="13827" max="13831" width="6.28125" style="95" customWidth="1"/>
    <col min="13832" max="13834" width="6.00390625" style="95" customWidth="1"/>
    <col min="13835" max="13835" width="7.7109375" style="95" customWidth="1"/>
    <col min="13836" max="13837" width="6.140625" style="95" customWidth="1"/>
    <col min="13838" max="13838" width="6.00390625" style="95" customWidth="1"/>
    <col min="13839" max="13839" width="6.421875" style="95" customWidth="1"/>
    <col min="13840" max="13840" width="6.140625" style="95" customWidth="1"/>
    <col min="13841" max="13841" width="6.421875" style="95" customWidth="1"/>
    <col min="13842" max="13842" width="6.28125" style="95" customWidth="1"/>
    <col min="13843" max="13844" width="6.421875" style="95" customWidth="1"/>
    <col min="13845" max="13845" width="8.140625" style="95" customWidth="1"/>
    <col min="13846" max="14080" width="10.8515625" style="95" customWidth="1"/>
    <col min="14081" max="14081" width="7.28125" style="95" customWidth="1"/>
    <col min="14082" max="14082" width="5.8515625" style="95" customWidth="1"/>
    <col min="14083" max="14087" width="6.28125" style="95" customWidth="1"/>
    <col min="14088" max="14090" width="6.00390625" style="95" customWidth="1"/>
    <col min="14091" max="14091" width="7.7109375" style="95" customWidth="1"/>
    <col min="14092" max="14093" width="6.140625" style="95" customWidth="1"/>
    <col min="14094" max="14094" width="6.00390625" style="95" customWidth="1"/>
    <col min="14095" max="14095" width="6.421875" style="95" customWidth="1"/>
    <col min="14096" max="14096" width="6.140625" style="95" customWidth="1"/>
    <col min="14097" max="14097" width="6.421875" style="95" customWidth="1"/>
    <col min="14098" max="14098" width="6.28125" style="95" customWidth="1"/>
    <col min="14099" max="14100" width="6.421875" style="95" customWidth="1"/>
    <col min="14101" max="14101" width="8.140625" style="95" customWidth="1"/>
    <col min="14102" max="14336" width="10.8515625" style="95" customWidth="1"/>
    <col min="14337" max="14337" width="7.28125" style="95" customWidth="1"/>
    <col min="14338" max="14338" width="5.8515625" style="95" customWidth="1"/>
    <col min="14339" max="14343" width="6.28125" style="95" customWidth="1"/>
    <col min="14344" max="14346" width="6.00390625" style="95" customWidth="1"/>
    <col min="14347" max="14347" width="7.7109375" style="95" customWidth="1"/>
    <col min="14348" max="14349" width="6.140625" style="95" customWidth="1"/>
    <col min="14350" max="14350" width="6.00390625" style="95" customWidth="1"/>
    <col min="14351" max="14351" width="6.421875" style="95" customWidth="1"/>
    <col min="14352" max="14352" width="6.140625" style="95" customWidth="1"/>
    <col min="14353" max="14353" width="6.421875" style="95" customWidth="1"/>
    <col min="14354" max="14354" width="6.28125" style="95" customWidth="1"/>
    <col min="14355" max="14356" width="6.421875" style="95" customWidth="1"/>
    <col min="14357" max="14357" width="8.140625" style="95" customWidth="1"/>
    <col min="14358" max="14592" width="10.8515625" style="95" customWidth="1"/>
    <col min="14593" max="14593" width="7.28125" style="95" customWidth="1"/>
    <col min="14594" max="14594" width="5.8515625" style="95" customWidth="1"/>
    <col min="14595" max="14599" width="6.28125" style="95" customWidth="1"/>
    <col min="14600" max="14602" width="6.00390625" style="95" customWidth="1"/>
    <col min="14603" max="14603" width="7.7109375" style="95" customWidth="1"/>
    <col min="14604" max="14605" width="6.140625" style="95" customWidth="1"/>
    <col min="14606" max="14606" width="6.00390625" style="95" customWidth="1"/>
    <col min="14607" max="14607" width="6.421875" style="95" customWidth="1"/>
    <col min="14608" max="14608" width="6.140625" style="95" customWidth="1"/>
    <col min="14609" max="14609" width="6.421875" style="95" customWidth="1"/>
    <col min="14610" max="14610" width="6.28125" style="95" customWidth="1"/>
    <col min="14611" max="14612" width="6.421875" style="95" customWidth="1"/>
    <col min="14613" max="14613" width="8.140625" style="95" customWidth="1"/>
    <col min="14614" max="14848" width="10.8515625" style="95" customWidth="1"/>
    <col min="14849" max="14849" width="7.28125" style="95" customWidth="1"/>
    <col min="14850" max="14850" width="5.8515625" style="95" customWidth="1"/>
    <col min="14851" max="14855" width="6.28125" style="95" customWidth="1"/>
    <col min="14856" max="14858" width="6.00390625" style="95" customWidth="1"/>
    <col min="14859" max="14859" width="7.7109375" style="95" customWidth="1"/>
    <col min="14860" max="14861" width="6.140625" style="95" customWidth="1"/>
    <col min="14862" max="14862" width="6.00390625" style="95" customWidth="1"/>
    <col min="14863" max="14863" width="6.421875" style="95" customWidth="1"/>
    <col min="14864" max="14864" width="6.140625" style="95" customWidth="1"/>
    <col min="14865" max="14865" width="6.421875" style="95" customWidth="1"/>
    <col min="14866" max="14866" width="6.28125" style="95" customWidth="1"/>
    <col min="14867" max="14868" width="6.421875" style="95" customWidth="1"/>
    <col min="14869" max="14869" width="8.140625" style="95" customWidth="1"/>
    <col min="14870" max="15104" width="10.8515625" style="95" customWidth="1"/>
    <col min="15105" max="15105" width="7.28125" style="95" customWidth="1"/>
    <col min="15106" max="15106" width="5.8515625" style="95" customWidth="1"/>
    <col min="15107" max="15111" width="6.28125" style="95" customWidth="1"/>
    <col min="15112" max="15114" width="6.00390625" style="95" customWidth="1"/>
    <col min="15115" max="15115" width="7.7109375" style="95" customWidth="1"/>
    <col min="15116" max="15117" width="6.140625" style="95" customWidth="1"/>
    <col min="15118" max="15118" width="6.00390625" style="95" customWidth="1"/>
    <col min="15119" max="15119" width="6.421875" style="95" customWidth="1"/>
    <col min="15120" max="15120" width="6.140625" style="95" customWidth="1"/>
    <col min="15121" max="15121" width="6.421875" style="95" customWidth="1"/>
    <col min="15122" max="15122" width="6.28125" style="95" customWidth="1"/>
    <col min="15123" max="15124" width="6.421875" style="95" customWidth="1"/>
    <col min="15125" max="15125" width="8.140625" style="95" customWidth="1"/>
    <col min="15126" max="15360" width="10.8515625" style="95" customWidth="1"/>
    <col min="15361" max="15361" width="7.28125" style="95" customWidth="1"/>
    <col min="15362" max="15362" width="5.8515625" style="95" customWidth="1"/>
    <col min="15363" max="15367" width="6.28125" style="95" customWidth="1"/>
    <col min="15368" max="15370" width="6.00390625" style="95" customWidth="1"/>
    <col min="15371" max="15371" width="7.7109375" style="95" customWidth="1"/>
    <col min="15372" max="15373" width="6.140625" style="95" customWidth="1"/>
    <col min="15374" max="15374" width="6.00390625" style="95" customWidth="1"/>
    <col min="15375" max="15375" width="6.421875" style="95" customWidth="1"/>
    <col min="15376" max="15376" width="6.140625" style="95" customWidth="1"/>
    <col min="15377" max="15377" width="6.421875" style="95" customWidth="1"/>
    <col min="15378" max="15378" width="6.28125" style="95" customWidth="1"/>
    <col min="15379" max="15380" width="6.421875" style="95" customWidth="1"/>
    <col min="15381" max="15381" width="8.140625" style="95" customWidth="1"/>
    <col min="15382" max="15616" width="10.8515625" style="95" customWidth="1"/>
    <col min="15617" max="15617" width="7.28125" style="95" customWidth="1"/>
    <col min="15618" max="15618" width="5.8515625" style="95" customWidth="1"/>
    <col min="15619" max="15623" width="6.28125" style="95" customWidth="1"/>
    <col min="15624" max="15626" width="6.00390625" style="95" customWidth="1"/>
    <col min="15627" max="15627" width="7.7109375" style="95" customWidth="1"/>
    <col min="15628" max="15629" width="6.140625" style="95" customWidth="1"/>
    <col min="15630" max="15630" width="6.00390625" style="95" customWidth="1"/>
    <col min="15631" max="15631" width="6.421875" style="95" customWidth="1"/>
    <col min="15632" max="15632" width="6.140625" style="95" customWidth="1"/>
    <col min="15633" max="15633" width="6.421875" style="95" customWidth="1"/>
    <col min="15634" max="15634" width="6.28125" style="95" customWidth="1"/>
    <col min="15635" max="15636" width="6.421875" style="95" customWidth="1"/>
    <col min="15637" max="15637" width="8.140625" style="95" customWidth="1"/>
    <col min="15638" max="15872" width="10.8515625" style="95" customWidth="1"/>
    <col min="15873" max="15873" width="7.28125" style="95" customWidth="1"/>
    <col min="15874" max="15874" width="5.8515625" style="95" customWidth="1"/>
    <col min="15875" max="15879" width="6.28125" style="95" customWidth="1"/>
    <col min="15880" max="15882" width="6.00390625" style="95" customWidth="1"/>
    <col min="15883" max="15883" width="7.7109375" style="95" customWidth="1"/>
    <col min="15884" max="15885" width="6.140625" style="95" customWidth="1"/>
    <col min="15886" max="15886" width="6.00390625" style="95" customWidth="1"/>
    <col min="15887" max="15887" width="6.421875" style="95" customWidth="1"/>
    <col min="15888" max="15888" width="6.140625" style="95" customWidth="1"/>
    <col min="15889" max="15889" width="6.421875" style="95" customWidth="1"/>
    <col min="15890" max="15890" width="6.28125" style="95" customWidth="1"/>
    <col min="15891" max="15892" width="6.421875" style="95" customWidth="1"/>
    <col min="15893" max="15893" width="8.140625" style="95" customWidth="1"/>
    <col min="15894" max="16128" width="10.8515625" style="95" customWidth="1"/>
    <col min="16129" max="16129" width="7.28125" style="95" customWidth="1"/>
    <col min="16130" max="16130" width="5.8515625" style="95" customWidth="1"/>
    <col min="16131" max="16135" width="6.28125" style="95" customWidth="1"/>
    <col min="16136" max="16138" width="6.00390625" style="95" customWidth="1"/>
    <col min="16139" max="16139" width="7.7109375" style="95" customWidth="1"/>
    <col min="16140" max="16141" width="6.140625" style="95" customWidth="1"/>
    <col min="16142" max="16142" width="6.00390625" style="95" customWidth="1"/>
    <col min="16143" max="16143" width="6.421875" style="95" customWidth="1"/>
    <col min="16144" max="16144" width="6.140625" style="95" customWidth="1"/>
    <col min="16145" max="16145" width="6.421875" style="95" customWidth="1"/>
    <col min="16146" max="16146" width="6.28125" style="95" customWidth="1"/>
    <col min="16147" max="16148" width="6.421875" style="95" customWidth="1"/>
    <col min="16149" max="16149" width="8.140625" style="95" customWidth="1"/>
    <col min="16150" max="16384" width="10.8515625" style="95" customWidth="1"/>
  </cols>
  <sheetData>
    <row r="1" ht="6" customHeight="1"/>
    <row r="2" ht="14">
      <c r="A2" s="22" t="s">
        <v>79</v>
      </c>
    </row>
    <row r="3" ht="14">
      <c r="A3" s="22"/>
    </row>
    <row r="4" spans="1:21" ht="18">
      <c r="A4" s="642" t="s">
        <v>418</v>
      </c>
      <c r="B4" s="642"/>
      <c r="C4" s="642"/>
      <c r="D4" s="642"/>
      <c r="E4" s="642"/>
      <c r="F4" s="642"/>
      <c r="G4" s="642"/>
      <c r="H4" s="642"/>
      <c r="I4" s="642"/>
      <c r="J4" s="642"/>
      <c r="K4" s="642"/>
      <c r="L4" s="642"/>
      <c r="M4" s="642"/>
      <c r="N4" s="642"/>
      <c r="O4" s="642"/>
      <c r="P4" s="642"/>
      <c r="Q4" s="642"/>
      <c r="R4" s="642"/>
      <c r="S4" s="642"/>
      <c r="T4" s="642"/>
      <c r="U4" s="642"/>
    </row>
    <row r="5" spans="1:21" ht="18">
      <c r="A5" s="627" t="s">
        <v>109</v>
      </c>
      <c r="B5" s="627"/>
      <c r="C5" s="627"/>
      <c r="D5" s="627"/>
      <c r="E5" s="627"/>
      <c r="F5" s="627"/>
      <c r="G5" s="627"/>
      <c r="H5" s="627"/>
      <c r="I5" s="627"/>
      <c r="J5" s="627"/>
      <c r="K5" s="627"/>
      <c r="L5" s="627"/>
      <c r="M5" s="627"/>
      <c r="N5" s="627"/>
      <c r="O5" s="627"/>
      <c r="P5" s="627"/>
      <c r="Q5" s="627"/>
      <c r="R5" s="627"/>
      <c r="S5" s="627"/>
      <c r="T5" s="627"/>
      <c r="U5" s="627"/>
    </row>
    <row r="6" spans="1:23" ht="18.75" customHeight="1">
      <c r="A6" s="643"/>
      <c r="B6" s="644"/>
      <c r="C6" s="644"/>
      <c r="D6" s="644"/>
      <c r="E6" s="644"/>
      <c r="F6" s="644"/>
      <c r="G6" s="644"/>
      <c r="H6" s="644"/>
      <c r="I6" s="644"/>
      <c r="J6" s="644"/>
      <c r="K6" s="644"/>
      <c r="L6" s="644"/>
      <c r="M6" s="644"/>
      <c r="N6" s="644"/>
      <c r="O6" s="644"/>
      <c r="P6" s="644"/>
      <c r="Q6" s="644"/>
      <c r="R6" s="644"/>
      <c r="S6" s="644"/>
      <c r="T6" s="644"/>
      <c r="U6" s="644"/>
      <c r="W6" s="96"/>
    </row>
    <row r="7" spans="1:23" ht="66.75" customHeight="1">
      <c r="A7" s="637" t="s">
        <v>84</v>
      </c>
      <c r="B7" s="645" t="s">
        <v>232</v>
      </c>
      <c r="C7" s="645"/>
      <c r="D7" s="645"/>
      <c r="E7" s="645"/>
      <c r="F7" s="645"/>
      <c r="G7" s="645"/>
      <c r="H7" s="645"/>
      <c r="I7" s="645"/>
      <c r="J7" s="645"/>
      <c r="K7" s="645"/>
      <c r="L7" s="645" t="s">
        <v>233</v>
      </c>
      <c r="M7" s="645"/>
      <c r="N7" s="645"/>
      <c r="O7" s="645"/>
      <c r="P7" s="645"/>
      <c r="Q7" s="645"/>
      <c r="R7" s="645"/>
      <c r="S7" s="645"/>
      <c r="T7" s="645"/>
      <c r="U7" s="645"/>
      <c r="W7" s="418" t="s">
        <v>44</v>
      </c>
    </row>
    <row r="8" spans="1:21" ht="36" customHeight="1">
      <c r="A8" s="637"/>
      <c r="B8" s="446" t="s">
        <v>105</v>
      </c>
      <c r="C8" s="446" t="s">
        <v>106</v>
      </c>
      <c r="D8" s="446" t="s">
        <v>110</v>
      </c>
      <c r="E8" s="446" t="s">
        <v>111</v>
      </c>
      <c r="F8" s="446" t="s">
        <v>112</v>
      </c>
      <c r="G8" s="446" t="s">
        <v>113</v>
      </c>
      <c r="H8" s="446" t="s">
        <v>114</v>
      </c>
      <c r="I8" s="446" t="s">
        <v>115</v>
      </c>
      <c r="J8" s="446" t="s">
        <v>234</v>
      </c>
      <c r="K8" s="446" t="s">
        <v>419</v>
      </c>
      <c r="L8" s="446" t="s">
        <v>105</v>
      </c>
      <c r="M8" s="446" t="s">
        <v>106</v>
      </c>
      <c r="N8" s="446" t="s">
        <v>110</v>
      </c>
      <c r="O8" s="446" t="s">
        <v>111</v>
      </c>
      <c r="P8" s="446" t="s">
        <v>112</v>
      </c>
      <c r="Q8" s="446" t="s">
        <v>113</v>
      </c>
      <c r="R8" s="446" t="s">
        <v>114</v>
      </c>
      <c r="S8" s="446" t="s">
        <v>115</v>
      </c>
      <c r="T8" s="446" t="s">
        <v>234</v>
      </c>
      <c r="U8" s="446" t="s">
        <v>419</v>
      </c>
    </row>
    <row r="9" spans="1:21" ht="16.5" customHeight="1">
      <c r="A9" s="450">
        <v>1990</v>
      </c>
      <c r="B9" s="448">
        <v>634</v>
      </c>
      <c r="C9" s="448">
        <v>39584</v>
      </c>
      <c r="D9" s="448">
        <v>79393</v>
      </c>
      <c r="E9" s="448">
        <v>65186</v>
      </c>
      <c r="F9" s="448">
        <v>42313</v>
      </c>
      <c r="G9" s="448">
        <v>23938</v>
      </c>
      <c r="H9" s="448">
        <v>9444</v>
      </c>
      <c r="I9" s="448">
        <v>1895</v>
      </c>
      <c r="J9" s="448">
        <v>370</v>
      </c>
      <c r="K9" s="448">
        <v>872</v>
      </c>
      <c r="L9" s="451">
        <v>55.83596214511041</v>
      </c>
      <c r="M9" s="451">
        <v>58.397332255456746</v>
      </c>
      <c r="N9" s="451">
        <v>60.448654163465285</v>
      </c>
      <c r="O9" s="451">
        <v>62.17439327462952</v>
      </c>
      <c r="P9" s="451">
        <v>58.47375511072247</v>
      </c>
      <c r="Q9" s="451">
        <v>49.582254156571146</v>
      </c>
      <c r="R9" s="451">
        <v>38.71240999576451</v>
      </c>
      <c r="S9" s="451">
        <v>32.34828496042216</v>
      </c>
      <c r="T9" s="451">
        <v>27.027027027027028</v>
      </c>
      <c r="U9" s="451">
        <v>44.72477064220183</v>
      </c>
    </row>
    <row r="10" spans="1:21" ht="16.5" customHeight="1">
      <c r="A10" s="450">
        <v>1991</v>
      </c>
      <c r="B10" s="448">
        <v>677</v>
      </c>
      <c r="C10" s="448">
        <v>39995</v>
      </c>
      <c r="D10" s="448">
        <v>80972</v>
      </c>
      <c r="E10" s="448">
        <v>64991</v>
      </c>
      <c r="F10" s="448">
        <v>42993</v>
      </c>
      <c r="G10" s="448">
        <v>23444</v>
      </c>
      <c r="H10" s="448">
        <v>9251</v>
      </c>
      <c r="I10" s="448">
        <v>1602</v>
      </c>
      <c r="J10" s="448">
        <v>320</v>
      </c>
      <c r="K10" s="448">
        <v>1336</v>
      </c>
      <c r="L10" s="451">
        <v>57.01624815361891</v>
      </c>
      <c r="M10" s="451">
        <v>59.11738967370921</v>
      </c>
      <c r="N10" s="451">
        <v>61.02232870621943</v>
      </c>
      <c r="O10" s="451">
        <v>63.30107245618623</v>
      </c>
      <c r="P10" s="451">
        <v>58.89098225292489</v>
      </c>
      <c r="Q10" s="451">
        <v>50.34123869646818</v>
      </c>
      <c r="R10" s="451">
        <v>39.19576262025727</v>
      </c>
      <c r="S10" s="451">
        <v>31.210986267166042</v>
      </c>
      <c r="T10" s="451">
        <v>28.749999999999996</v>
      </c>
      <c r="U10" s="451">
        <v>48.05389221556886</v>
      </c>
    </row>
    <row r="11" spans="1:21" ht="16.5" customHeight="1">
      <c r="A11" s="450">
        <v>1992</v>
      </c>
      <c r="B11" s="448">
        <v>741</v>
      </c>
      <c r="C11" s="448">
        <v>41991</v>
      </c>
      <c r="D11" s="448">
        <v>82549</v>
      </c>
      <c r="E11" s="448">
        <v>65308</v>
      </c>
      <c r="F11" s="448">
        <v>43008</v>
      </c>
      <c r="G11" s="448">
        <v>23419</v>
      </c>
      <c r="H11" s="448">
        <v>9191</v>
      </c>
      <c r="I11" s="448">
        <v>1495</v>
      </c>
      <c r="J11" s="448">
        <v>307</v>
      </c>
      <c r="K11" s="448">
        <v>1887</v>
      </c>
      <c r="L11" s="451">
        <v>59.91902834008097</v>
      </c>
      <c r="M11" s="451">
        <v>60.51534852706533</v>
      </c>
      <c r="N11" s="451">
        <v>62.25877963391441</v>
      </c>
      <c r="O11" s="451">
        <v>64.3014638329148</v>
      </c>
      <c r="P11" s="451">
        <v>60.85379464285714</v>
      </c>
      <c r="Q11" s="451">
        <v>52.884410094367816</v>
      </c>
      <c r="R11" s="451">
        <v>41.094549015341094</v>
      </c>
      <c r="S11" s="451">
        <v>31.505016722408026</v>
      </c>
      <c r="T11" s="451">
        <v>25.732899022801302</v>
      </c>
      <c r="U11" s="451">
        <v>42.81928987811341</v>
      </c>
    </row>
    <row r="12" spans="1:21" ht="16.5" customHeight="1">
      <c r="A12" s="450">
        <v>1993</v>
      </c>
      <c r="B12" s="448">
        <v>792</v>
      </c>
      <c r="C12" s="448">
        <v>44113</v>
      </c>
      <c r="D12" s="448">
        <v>85243</v>
      </c>
      <c r="E12" s="448">
        <v>67496</v>
      </c>
      <c r="F12" s="448">
        <v>45399</v>
      </c>
      <c r="G12" s="448">
        <v>24069</v>
      </c>
      <c r="H12" s="448">
        <v>9116</v>
      </c>
      <c r="I12" s="448">
        <v>1475</v>
      </c>
      <c r="J12" s="448">
        <v>307</v>
      </c>
      <c r="K12" s="448">
        <v>1668</v>
      </c>
      <c r="L12" s="451">
        <v>62.121212121212125</v>
      </c>
      <c r="M12" s="451">
        <v>61.82757917167275</v>
      </c>
      <c r="N12" s="451">
        <v>63.73191933648511</v>
      </c>
      <c r="O12" s="451">
        <v>65.85575441507645</v>
      </c>
      <c r="P12" s="451">
        <v>62.886847727923524</v>
      </c>
      <c r="Q12" s="451">
        <v>54.127716149403795</v>
      </c>
      <c r="R12" s="451">
        <v>42.770952172005266</v>
      </c>
      <c r="S12" s="451">
        <v>35.52542372881356</v>
      </c>
      <c r="T12" s="451">
        <v>30.944625407166125</v>
      </c>
      <c r="U12" s="451">
        <v>51.55875299760192</v>
      </c>
    </row>
    <row r="13" spans="1:21" ht="16.5" customHeight="1">
      <c r="A13" s="450">
        <v>1994</v>
      </c>
      <c r="B13" s="448">
        <v>945</v>
      </c>
      <c r="C13" s="448">
        <v>44984</v>
      </c>
      <c r="D13" s="448">
        <v>85396</v>
      </c>
      <c r="E13" s="448">
        <v>65372</v>
      </c>
      <c r="F13" s="448">
        <v>44900</v>
      </c>
      <c r="G13" s="448">
        <v>23394</v>
      </c>
      <c r="H13" s="448">
        <v>8870</v>
      </c>
      <c r="I13" s="448">
        <v>1377</v>
      </c>
      <c r="J13" s="448">
        <v>290</v>
      </c>
      <c r="K13" s="448">
        <v>2097</v>
      </c>
      <c r="L13" s="451">
        <v>65.60846560846561</v>
      </c>
      <c r="M13" s="451">
        <v>63.47145651787302</v>
      </c>
      <c r="N13" s="451">
        <v>64.54400674504662</v>
      </c>
      <c r="O13" s="451">
        <v>66.28067062350853</v>
      </c>
      <c r="P13" s="451">
        <v>64.48997772828507</v>
      </c>
      <c r="Q13" s="451">
        <v>55.85192784474652</v>
      </c>
      <c r="R13" s="451">
        <v>44.430665163472376</v>
      </c>
      <c r="S13" s="451">
        <v>36.60130718954248</v>
      </c>
      <c r="T13" s="451">
        <v>31.03448275862069</v>
      </c>
      <c r="U13" s="451">
        <v>48.020982355746305</v>
      </c>
    </row>
    <row r="14" spans="1:21" ht="16.5" customHeight="1">
      <c r="A14" s="450">
        <v>1995</v>
      </c>
      <c r="B14" s="448">
        <v>887</v>
      </c>
      <c r="C14" s="448">
        <v>45496</v>
      </c>
      <c r="D14" s="448">
        <v>81564</v>
      </c>
      <c r="E14" s="448">
        <v>64224</v>
      </c>
      <c r="F14" s="448">
        <v>42727</v>
      </c>
      <c r="G14" s="448">
        <v>23000</v>
      </c>
      <c r="H14" s="448">
        <v>8563</v>
      </c>
      <c r="I14" s="448">
        <v>1448</v>
      </c>
      <c r="J14" s="448">
        <v>210</v>
      </c>
      <c r="K14" s="448">
        <v>3221</v>
      </c>
      <c r="L14" s="451">
        <v>63.246899661781285</v>
      </c>
      <c r="M14" s="451">
        <v>65.53543168630209</v>
      </c>
      <c r="N14" s="451">
        <v>66.41533029277622</v>
      </c>
      <c r="O14" s="451">
        <v>67.91542102640757</v>
      </c>
      <c r="P14" s="451">
        <v>66.57148875418353</v>
      </c>
      <c r="Q14" s="451">
        <v>57.84347826086956</v>
      </c>
      <c r="R14" s="451">
        <v>46.98119817820857</v>
      </c>
      <c r="S14" s="451">
        <v>35.773480662983424</v>
      </c>
      <c r="T14" s="451">
        <v>39.04761904761905</v>
      </c>
      <c r="U14" s="451">
        <v>51.22632722756908</v>
      </c>
    </row>
    <row r="15" spans="1:21" ht="16.5" customHeight="1">
      <c r="A15" s="450">
        <v>1996</v>
      </c>
      <c r="B15" s="448">
        <v>911</v>
      </c>
      <c r="C15" s="448">
        <v>46383</v>
      </c>
      <c r="D15" s="448">
        <v>80605</v>
      </c>
      <c r="E15" s="448">
        <v>63858</v>
      </c>
      <c r="F15" s="448">
        <v>42745</v>
      </c>
      <c r="G15" s="448">
        <v>22942</v>
      </c>
      <c r="H15" s="448">
        <v>8466</v>
      </c>
      <c r="I15" s="448">
        <v>1399</v>
      </c>
      <c r="J15" s="448">
        <v>201</v>
      </c>
      <c r="K15" s="448">
        <v>3068</v>
      </c>
      <c r="L15" s="451">
        <v>66.19099890230515</v>
      </c>
      <c r="M15" s="451">
        <v>67.96886790418904</v>
      </c>
      <c r="N15" s="451">
        <v>68.76248371689101</v>
      </c>
      <c r="O15" s="451">
        <v>70.42030755739297</v>
      </c>
      <c r="P15" s="451">
        <v>68.9109837407884</v>
      </c>
      <c r="Q15" s="451">
        <v>61.529073315316886</v>
      </c>
      <c r="R15" s="451">
        <v>50.23623907394283</v>
      </c>
      <c r="S15" s="451">
        <v>38.45604002859185</v>
      </c>
      <c r="T15" s="451">
        <v>30.34825870646766</v>
      </c>
      <c r="U15" s="451">
        <v>63.03780964797914</v>
      </c>
    </row>
    <row r="16" spans="1:21" ht="16.5" customHeight="1">
      <c r="A16" s="450">
        <v>1997</v>
      </c>
      <c r="B16" s="448">
        <v>794</v>
      </c>
      <c r="C16" s="448">
        <v>46339</v>
      </c>
      <c r="D16" s="448">
        <v>81420</v>
      </c>
      <c r="E16" s="448">
        <v>64237</v>
      </c>
      <c r="F16" s="448">
        <v>43084</v>
      </c>
      <c r="G16" s="448">
        <v>23668</v>
      </c>
      <c r="H16" s="448">
        <v>8532</v>
      </c>
      <c r="I16" s="448">
        <v>1374</v>
      </c>
      <c r="J16" s="448">
        <v>157</v>
      </c>
      <c r="K16" s="448">
        <v>2153</v>
      </c>
      <c r="L16" s="451">
        <v>66.24685138539043</v>
      </c>
      <c r="M16" s="451">
        <v>67.39679319795421</v>
      </c>
      <c r="N16" s="451">
        <v>68.71039056742815</v>
      </c>
      <c r="O16" s="451">
        <v>70.65709793421236</v>
      </c>
      <c r="P16" s="451">
        <v>69.41556030080773</v>
      </c>
      <c r="Q16" s="451">
        <v>62.36268379246239</v>
      </c>
      <c r="R16" s="451">
        <v>51.148616971401786</v>
      </c>
      <c r="S16" s="451">
        <v>39.37409024745269</v>
      </c>
      <c r="T16" s="451">
        <v>27.388535031847134</v>
      </c>
      <c r="U16" s="451">
        <v>59.63771481653507</v>
      </c>
    </row>
    <row r="17" spans="1:21" ht="16.5" customHeight="1">
      <c r="A17" s="450">
        <v>1998</v>
      </c>
      <c r="B17" s="448">
        <v>946</v>
      </c>
      <c r="C17" s="448">
        <v>49489</v>
      </c>
      <c r="D17" s="448">
        <v>83531</v>
      </c>
      <c r="E17" s="448">
        <v>64052</v>
      </c>
      <c r="F17" s="448">
        <v>42136</v>
      </c>
      <c r="G17" s="448">
        <v>23402</v>
      </c>
      <c r="H17" s="448">
        <v>7941</v>
      </c>
      <c r="I17" s="448">
        <v>1277</v>
      </c>
      <c r="J17" s="448">
        <v>167</v>
      </c>
      <c r="K17" s="448">
        <v>3014</v>
      </c>
      <c r="L17" s="451">
        <v>63.74207188160676</v>
      </c>
      <c r="M17" s="451">
        <v>69.06383236678857</v>
      </c>
      <c r="N17" s="451">
        <v>69.61128203900348</v>
      </c>
      <c r="O17" s="451">
        <v>71.34671829138824</v>
      </c>
      <c r="P17" s="451">
        <v>70.91086007214733</v>
      </c>
      <c r="Q17" s="451">
        <v>63.09289804290231</v>
      </c>
      <c r="R17" s="451">
        <v>51.50484825588717</v>
      </c>
      <c r="S17" s="451">
        <v>40.95536413469068</v>
      </c>
      <c r="T17" s="451">
        <v>29.94011976047904</v>
      </c>
      <c r="U17" s="451">
        <v>67.68414067684141</v>
      </c>
    </row>
    <row r="18" spans="1:21" ht="16.5" customHeight="1">
      <c r="A18" s="450">
        <v>1999</v>
      </c>
      <c r="B18" s="448">
        <v>794</v>
      </c>
      <c r="C18" s="452">
        <v>54550</v>
      </c>
      <c r="D18" s="452">
        <v>91596</v>
      </c>
      <c r="E18" s="452">
        <v>70488</v>
      </c>
      <c r="F18" s="452">
        <v>46383</v>
      </c>
      <c r="G18" s="452">
        <v>25725</v>
      </c>
      <c r="H18" s="452">
        <v>8826</v>
      </c>
      <c r="I18" s="452">
        <v>1488</v>
      </c>
      <c r="J18" s="452">
        <v>54</v>
      </c>
      <c r="K18" s="452">
        <v>5380</v>
      </c>
      <c r="L18" s="453">
        <v>60.32745591939547</v>
      </c>
      <c r="M18" s="453">
        <v>69.0082493125573</v>
      </c>
      <c r="N18" s="453">
        <v>71.03694484475305</v>
      </c>
      <c r="O18" s="453">
        <v>72.63931449324707</v>
      </c>
      <c r="P18" s="453">
        <v>71.71161848090895</v>
      </c>
      <c r="Q18" s="453">
        <v>66.30903790087463</v>
      </c>
      <c r="R18" s="453">
        <v>53.852254702016765</v>
      </c>
      <c r="S18" s="453">
        <v>39.247311827956985</v>
      </c>
      <c r="T18" s="453">
        <v>46.2962962962963</v>
      </c>
      <c r="U18" s="453">
        <v>72.54646840148699</v>
      </c>
    </row>
    <row r="19" spans="1:21" ht="16.5" customHeight="1">
      <c r="A19" s="450">
        <v>2000</v>
      </c>
      <c r="B19" s="454">
        <v>1112</v>
      </c>
      <c r="C19" s="454">
        <v>51102</v>
      </c>
      <c r="D19" s="454">
        <v>88574</v>
      </c>
      <c r="E19" s="454">
        <v>67179</v>
      </c>
      <c r="F19" s="454">
        <v>44564</v>
      </c>
      <c r="G19" s="454">
        <v>24932</v>
      </c>
      <c r="H19" s="454">
        <v>8344</v>
      </c>
      <c r="I19" s="454">
        <v>1506</v>
      </c>
      <c r="J19" s="454">
        <v>0</v>
      </c>
      <c r="K19" s="454">
        <v>8836</v>
      </c>
      <c r="L19" s="449">
        <v>67.80575539568345</v>
      </c>
      <c r="M19" s="449">
        <v>69.22038276388399</v>
      </c>
      <c r="N19" s="449">
        <v>71.29180120577145</v>
      </c>
      <c r="O19" s="449">
        <v>73.17614135369685</v>
      </c>
      <c r="P19" s="449">
        <v>72.85252670316848</v>
      </c>
      <c r="Q19" s="449">
        <v>67.40333707684904</v>
      </c>
      <c r="R19" s="449">
        <v>56.00431447746884</v>
      </c>
      <c r="S19" s="449">
        <v>40.438247011952186</v>
      </c>
      <c r="T19" s="449">
        <v>0</v>
      </c>
      <c r="U19" s="449">
        <v>80.09280217292893</v>
      </c>
    </row>
    <row r="20" spans="1:21" ht="16.5" customHeight="1">
      <c r="A20" s="450">
        <v>2001</v>
      </c>
      <c r="B20" s="454">
        <v>994</v>
      </c>
      <c r="C20" s="454">
        <v>48047</v>
      </c>
      <c r="D20" s="454">
        <v>84415</v>
      </c>
      <c r="E20" s="454">
        <v>62136</v>
      </c>
      <c r="F20" s="454">
        <v>42479</v>
      </c>
      <c r="G20" s="454">
        <v>23237</v>
      </c>
      <c r="H20" s="454">
        <v>8165</v>
      </c>
      <c r="I20" s="454">
        <v>1274</v>
      </c>
      <c r="J20" s="454">
        <v>0</v>
      </c>
      <c r="K20" s="454">
        <v>7423</v>
      </c>
      <c r="L20" s="449">
        <v>70.32193158953723</v>
      </c>
      <c r="M20" s="449">
        <v>70.61210897662706</v>
      </c>
      <c r="N20" s="449">
        <v>71.78108156133388</v>
      </c>
      <c r="O20" s="449">
        <v>73.76561091798635</v>
      </c>
      <c r="P20" s="449">
        <v>73.23383318816357</v>
      </c>
      <c r="Q20" s="449">
        <v>68.55015707707535</v>
      </c>
      <c r="R20" s="449">
        <v>56.582976117575015</v>
      </c>
      <c r="S20" s="449">
        <v>41.52276295133438</v>
      </c>
      <c r="T20" s="449">
        <v>0</v>
      </c>
      <c r="U20" s="449">
        <v>71.81732453186044</v>
      </c>
    </row>
    <row r="21" spans="1:21" ht="16.5" customHeight="1">
      <c r="A21" s="450">
        <v>2002</v>
      </c>
      <c r="B21" s="454">
        <v>1140</v>
      </c>
      <c r="C21" s="454">
        <v>49024</v>
      </c>
      <c r="D21" s="454">
        <v>84291</v>
      </c>
      <c r="E21" s="454">
        <v>61024</v>
      </c>
      <c r="F21" s="454">
        <v>40915</v>
      </c>
      <c r="G21" s="454">
        <v>22712</v>
      </c>
      <c r="H21" s="454">
        <v>7966</v>
      </c>
      <c r="I21" s="454">
        <v>1222</v>
      </c>
      <c r="J21" s="454">
        <v>0</v>
      </c>
      <c r="K21" s="454">
        <v>7006</v>
      </c>
      <c r="L21" s="449">
        <v>73.85964912280701</v>
      </c>
      <c r="M21" s="449">
        <v>73.06625326370757</v>
      </c>
      <c r="N21" s="449">
        <v>73.78249160645858</v>
      </c>
      <c r="O21" s="449">
        <v>75.76855007865758</v>
      </c>
      <c r="P21" s="449">
        <v>75.47354271049738</v>
      </c>
      <c r="Q21" s="449">
        <v>70.46935540683339</v>
      </c>
      <c r="R21" s="449">
        <v>59.82927441626914</v>
      </c>
      <c r="S21" s="449">
        <v>43.12602291325695</v>
      </c>
      <c r="T21" s="449">
        <v>0</v>
      </c>
      <c r="U21" s="449">
        <v>80.35969169283472</v>
      </c>
    </row>
    <row r="22" spans="1:21" ht="16.5" customHeight="1">
      <c r="A22" s="450">
        <v>2003</v>
      </c>
      <c r="B22" s="454">
        <v>1129</v>
      </c>
      <c r="C22" s="454">
        <v>47628</v>
      </c>
      <c r="D22" s="454">
        <v>79509</v>
      </c>
      <c r="E22" s="454">
        <v>57429</v>
      </c>
      <c r="F22" s="454">
        <v>38595</v>
      </c>
      <c r="G22" s="454">
        <v>21421</v>
      </c>
      <c r="H22" s="454">
        <v>7502</v>
      </c>
      <c r="I22" s="454">
        <v>1193</v>
      </c>
      <c r="J22" s="454">
        <v>0</v>
      </c>
      <c r="K22" s="454">
        <v>7598</v>
      </c>
      <c r="L22" s="449">
        <v>70.68201948627105</v>
      </c>
      <c r="M22" s="449">
        <v>74.4037121021248</v>
      </c>
      <c r="N22" s="449">
        <v>75.31977511979775</v>
      </c>
      <c r="O22" s="449">
        <v>77.37902453464277</v>
      </c>
      <c r="P22" s="449">
        <v>76.89856198989506</v>
      </c>
      <c r="Q22" s="449">
        <v>72.53629615797583</v>
      </c>
      <c r="R22" s="449">
        <v>60.303918954945345</v>
      </c>
      <c r="S22" s="449">
        <v>43.41994970662196</v>
      </c>
      <c r="T22" s="449">
        <v>0</v>
      </c>
      <c r="U22" s="449">
        <v>78.32324295867333</v>
      </c>
    </row>
    <row r="23" spans="1:21" ht="16.5" customHeight="1">
      <c r="A23" s="450">
        <v>2004</v>
      </c>
      <c r="B23" s="454">
        <v>1114</v>
      </c>
      <c r="C23" s="454">
        <v>46300</v>
      </c>
      <c r="D23" s="454">
        <v>76682</v>
      </c>
      <c r="E23" s="454">
        <v>56190</v>
      </c>
      <c r="F23" s="454">
        <v>37070</v>
      </c>
      <c r="G23" s="454">
        <v>20238</v>
      </c>
      <c r="H23" s="454">
        <v>7409</v>
      </c>
      <c r="I23" s="454">
        <v>1056</v>
      </c>
      <c r="J23" s="454">
        <v>0</v>
      </c>
      <c r="K23" s="454">
        <v>8303</v>
      </c>
      <c r="L23" s="449">
        <v>74.59605026929982</v>
      </c>
      <c r="M23" s="449">
        <v>76.55075593952483</v>
      </c>
      <c r="N23" s="449">
        <v>76.24214287577267</v>
      </c>
      <c r="O23" s="449">
        <v>78.9784659192027</v>
      </c>
      <c r="P23" s="449">
        <v>77.9848934448341</v>
      </c>
      <c r="Q23" s="449">
        <v>73.94505385907698</v>
      </c>
      <c r="R23" s="449">
        <v>62.6130381967877</v>
      </c>
      <c r="S23" s="449">
        <v>50.75757575757576</v>
      </c>
      <c r="T23" s="449">
        <v>0</v>
      </c>
      <c r="U23" s="449">
        <v>74.76815608816091</v>
      </c>
    </row>
    <row r="24" spans="1:21" ht="16.5" customHeight="1">
      <c r="A24" s="450">
        <v>2005</v>
      </c>
      <c r="B24" s="454">
        <v>1043</v>
      </c>
      <c r="C24" s="454">
        <v>46390</v>
      </c>
      <c r="D24" s="454">
        <v>75302</v>
      </c>
      <c r="E24" s="454">
        <v>57708</v>
      </c>
      <c r="F24" s="454">
        <v>36591</v>
      </c>
      <c r="G24" s="454">
        <v>20551</v>
      </c>
      <c r="H24" s="454">
        <v>7086</v>
      </c>
      <c r="I24" s="454">
        <v>1153</v>
      </c>
      <c r="J24" s="454">
        <v>0</v>
      </c>
      <c r="K24" s="454">
        <v>6901</v>
      </c>
      <c r="L24" s="449">
        <v>77.66059443911793</v>
      </c>
      <c r="M24" s="449">
        <v>78.00603578357405</v>
      </c>
      <c r="N24" s="449">
        <v>78.54107460625215</v>
      </c>
      <c r="O24" s="449">
        <v>80.30775629028905</v>
      </c>
      <c r="P24" s="449">
        <v>80.1262605558744</v>
      </c>
      <c r="Q24" s="449">
        <v>76.15201206753929</v>
      </c>
      <c r="R24" s="449">
        <v>65.50945526390065</v>
      </c>
      <c r="S24" s="449">
        <v>50.30355594102341</v>
      </c>
      <c r="T24" s="449">
        <v>0</v>
      </c>
      <c r="U24" s="449">
        <v>84.596435299232</v>
      </c>
    </row>
    <row r="25" spans="1:21" ht="16.5" customHeight="1">
      <c r="A25" s="450">
        <v>2006</v>
      </c>
      <c r="B25" s="454">
        <v>1356</v>
      </c>
      <c r="C25" s="454">
        <v>51834</v>
      </c>
      <c r="D25" s="454">
        <v>82962</v>
      </c>
      <c r="E25" s="454">
        <v>64078</v>
      </c>
      <c r="F25" s="454">
        <v>40340</v>
      </c>
      <c r="G25" s="454">
        <v>22007</v>
      </c>
      <c r="H25" s="454">
        <v>7195</v>
      </c>
      <c r="I25" s="454">
        <v>1232</v>
      </c>
      <c r="J25" s="454">
        <v>0</v>
      </c>
      <c r="K25" s="454">
        <v>7587</v>
      </c>
      <c r="L25" s="449">
        <v>80.16224188790561</v>
      </c>
      <c r="M25" s="449">
        <v>79.62727167496239</v>
      </c>
      <c r="N25" s="449">
        <v>80.29097659169258</v>
      </c>
      <c r="O25" s="449">
        <v>82.26848528356065</v>
      </c>
      <c r="P25" s="449">
        <v>82.3128408527516</v>
      </c>
      <c r="Q25" s="449">
        <v>78.1705820875176</v>
      </c>
      <c r="R25" s="449">
        <v>67.83877692842252</v>
      </c>
      <c r="S25" s="449">
        <v>52.1103896103896</v>
      </c>
      <c r="T25" s="449">
        <v>0</v>
      </c>
      <c r="U25" s="449">
        <v>89.46882825886384</v>
      </c>
    </row>
    <row r="26" spans="1:21" ht="16.5" customHeight="1">
      <c r="A26" s="450">
        <v>2007</v>
      </c>
      <c r="B26" s="454">
        <v>1570</v>
      </c>
      <c r="C26" s="454">
        <v>54653</v>
      </c>
      <c r="D26" s="454">
        <v>84147</v>
      </c>
      <c r="E26" s="454">
        <v>65105</v>
      </c>
      <c r="F26" s="454">
        <v>40592</v>
      </c>
      <c r="G26" s="454">
        <v>22124</v>
      </c>
      <c r="H26" s="454">
        <v>7183</v>
      </c>
      <c r="I26" s="454">
        <v>1087</v>
      </c>
      <c r="J26" s="454">
        <v>0</v>
      </c>
      <c r="K26" s="454">
        <v>7523</v>
      </c>
      <c r="L26" s="449">
        <v>81.01910828025478</v>
      </c>
      <c r="M26" s="449">
        <v>81.51062155782847</v>
      </c>
      <c r="N26" s="449">
        <v>81.74028782963147</v>
      </c>
      <c r="O26" s="449">
        <v>83.66177712925274</v>
      </c>
      <c r="P26" s="449">
        <v>83.00157666535279</v>
      </c>
      <c r="Q26" s="449">
        <v>79.74597721930935</v>
      </c>
      <c r="R26" s="449">
        <v>70.16566894055408</v>
      </c>
      <c r="S26" s="449">
        <v>54.7378104875805</v>
      </c>
      <c r="T26" s="449">
        <v>0</v>
      </c>
      <c r="U26" s="449">
        <v>90.8148345075103</v>
      </c>
    </row>
    <row r="27" spans="1:21" ht="16.5" customHeight="1">
      <c r="A27" s="450">
        <v>2008</v>
      </c>
      <c r="B27" s="454">
        <v>1759</v>
      </c>
      <c r="C27" s="454">
        <v>57416</v>
      </c>
      <c r="D27" s="454">
        <v>85270</v>
      </c>
      <c r="E27" s="454">
        <v>66157</v>
      </c>
      <c r="F27" s="454">
        <v>42591</v>
      </c>
      <c r="G27" s="454">
        <v>22287</v>
      </c>
      <c r="H27" s="454">
        <v>7206</v>
      </c>
      <c r="I27" s="454">
        <v>1009</v>
      </c>
      <c r="J27" s="454">
        <v>0</v>
      </c>
      <c r="K27" s="454">
        <v>7360</v>
      </c>
      <c r="L27" s="449">
        <v>85.27572484366117</v>
      </c>
      <c r="M27" s="449">
        <v>83.01692907900237</v>
      </c>
      <c r="N27" s="449">
        <v>83.76920370587546</v>
      </c>
      <c r="O27" s="449">
        <v>85.66289281557508</v>
      </c>
      <c r="P27" s="449">
        <v>85.84677514028786</v>
      </c>
      <c r="Q27" s="449">
        <v>82.39332346210796</v>
      </c>
      <c r="R27" s="449">
        <v>72.45351096308632</v>
      </c>
      <c r="S27" s="449">
        <v>53.91476709613479</v>
      </c>
      <c r="T27" s="449">
        <v>0</v>
      </c>
      <c r="U27" s="449">
        <v>87.0788043478261</v>
      </c>
    </row>
    <row r="28" spans="1:21" ht="16.5" customHeight="1">
      <c r="A28" s="450">
        <v>2009</v>
      </c>
      <c r="B28" s="454">
        <v>2083</v>
      </c>
      <c r="C28" s="454">
        <v>60623</v>
      </c>
      <c r="D28" s="454">
        <v>86853</v>
      </c>
      <c r="E28" s="454">
        <v>67565</v>
      </c>
      <c r="F28" s="454">
        <v>44351</v>
      </c>
      <c r="G28" s="454">
        <v>23134</v>
      </c>
      <c r="H28" s="454">
        <v>7112</v>
      </c>
      <c r="I28" s="454">
        <v>901</v>
      </c>
      <c r="J28" s="454">
        <v>0</v>
      </c>
      <c r="K28" s="454">
        <v>5715</v>
      </c>
      <c r="L28" s="449">
        <v>85.83773403744598</v>
      </c>
      <c r="M28" s="449">
        <v>84.92981211751317</v>
      </c>
      <c r="N28" s="449">
        <v>85.52266473236388</v>
      </c>
      <c r="O28" s="449">
        <v>87.1812328868497</v>
      </c>
      <c r="P28" s="449">
        <v>87.3644337219003</v>
      </c>
      <c r="Q28" s="449">
        <v>84.05809630846373</v>
      </c>
      <c r="R28" s="449">
        <v>76.5466816647919</v>
      </c>
      <c r="S28" s="449">
        <v>60.15538290788013</v>
      </c>
      <c r="T28" s="449">
        <v>0</v>
      </c>
      <c r="U28" s="449">
        <v>85.05686789151356</v>
      </c>
    </row>
    <row r="29" spans="1:21" ht="16.5" customHeight="1">
      <c r="A29" s="450">
        <v>2010</v>
      </c>
      <c r="B29" s="454">
        <v>2123</v>
      </c>
      <c r="C29" s="454">
        <v>59282</v>
      </c>
      <c r="D29" s="454">
        <v>83652</v>
      </c>
      <c r="E29" s="454">
        <v>67023</v>
      </c>
      <c r="F29" s="454">
        <v>45537</v>
      </c>
      <c r="G29" s="454">
        <v>22962</v>
      </c>
      <c r="H29" s="454">
        <v>6857</v>
      </c>
      <c r="I29" s="454">
        <v>834</v>
      </c>
      <c r="J29" s="454">
        <v>0</v>
      </c>
      <c r="K29" s="454">
        <v>4105</v>
      </c>
      <c r="L29" s="449">
        <v>86.24587847385776</v>
      </c>
      <c r="M29" s="449">
        <v>86.57096589183901</v>
      </c>
      <c r="N29" s="449">
        <v>87.3392148424425</v>
      </c>
      <c r="O29" s="449">
        <v>88.83069990898646</v>
      </c>
      <c r="P29" s="449">
        <v>89.23073544590113</v>
      </c>
      <c r="Q29" s="449">
        <v>86.31216792962285</v>
      </c>
      <c r="R29" s="449">
        <v>78.95581157940791</v>
      </c>
      <c r="S29" s="449">
        <v>64.02877697841727</v>
      </c>
      <c r="T29" s="449">
        <v>0</v>
      </c>
      <c r="U29" s="449">
        <v>85.16443361753959</v>
      </c>
    </row>
    <row r="30" spans="1:21" ht="16.5" customHeight="1">
      <c r="A30" s="450">
        <v>2011</v>
      </c>
      <c r="B30" s="454">
        <v>2171</v>
      </c>
      <c r="C30" s="454">
        <v>60331</v>
      </c>
      <c r="D30" s="454">
        <v>85437</v>
      </c>
      <c r="E30" s="454">
        <v>69113</v>
      </c>
      <c r="F30" s="454">
        <v>47841</v>
      </c>
      <c r="G30" s="454">
        <v>23955</v>
      </c>
      <c r="H30" s="454">
        <v>7099</v>
      </c>
      <c r="I30" s="454">
        <v>749</v>
      </c>
      <c r="J30" s="454">
        <v>0</v>
      </c>
      <c r="K30" s="454">
        <v>4410</v>
      </c>
      <c r="L30" s="449">
        <v>90.97190234914785</v>
      </c>
      <c r="M30" s="449">
        <v>89.23107523495383</v>
      </c>
      <c r="N30" s="449">
        <v>89.38750190198625</v>
      </c>
      <c r="O30" s="449">
        <v>90.91487853225877</v>
      </c>
      <c r="P30" s="449">
        <v>90.93873455822413</v>
      </c>
      <c r="Q30" s="449">
        <v>89.10457107075767</v>
      </c>
      <c r="R30" s="449">
        <v>82.68770249330892</v>
      </c>
      <c r="S30" s="449">
        <v>65.42056074766354</v>
      </c>
      <c r="T30" s="449">
        <v>0</v>
      </c>
      <c r="U30" s="449">
        <v>85.73696145124717</v>
      </c>
    </row>
    <row r="31" spans="1:21" ht="16.5" customHeight="1">
      <c r="A31" s="450">
        <v>2012</v>
      </c>
      <c r="B31" s="454">
        <v>2394</v>
      </c>
      <c r="C31" s="454">
        <v>61105</v>
      </c>
      <c r="D31" s="454">
        <v>82498</v>
      </c>
      <c r="E31" s="454">
        <v>67297</v>
      </c>
      <c r="F31" s="454">
        <v>48191</v>
      </c>
      <c r="G31" s="454">
        <v>24102</v>
      </c>
      <c r="H31" s="454">
        <v>6988</v>
      </c>
      <c r="I31" s="454">
        <v>698</v>
      </c>
      <c r="J31" s="454">
        <v>0</v>
      </c>
      <c r="K31" s="454">
        <v>4036</v>
      </c>
      <c r="L31" s="449">
        <v>89.55722639933165</v>
      </c>
      <c r="M31" s="449">
        <v>91.2854921855822</v>
      </c>
      <c r="N31" s="449">
        <v>91.67252539455501</v>
      </c>
      <c r="O31" s="449">
        <v>92.4335408710641</v>
      </c>
      <c r="P31" s="449">
        <v>93.06509514224648</v>
      </c>
      <c r="Q31" s="449">
        <v>90.83063646170443</v>
      </c>
      <c r="R31" s="449">
        <v>86.2192329708071</v>
      </c>
      <c r="S31" s="449">
        <v>70.20057306590259</v>
      </c>
      <c r="T31" s="449">
        <v>0</v>
      </c>
      <c r="U31" s="449">
        <v>88.67690782953419</v>
      </c>
    </row>
    <row r="32" spans="1:21" ht="16.5" customHeight="1">
      <c r="A32" s="450">
        <v>2013</v>
      </c>
      <c r="B32" s="454">
        <v>1967</v>
      </c>
      <c r="C32" s="454">
        <v>53754</v>
      </c>
      <c r="D32" s="454">
        <v>76407</v>
      </c>
      <c r="E32" s="454">
        <v>63678</v>
      </c>
      <c r="F32" s="454">
        <v>46780</v>
      </c>
      <c r="G32" s="454">
        <v>23948</v>
      </c>
      <c r="H32" s="454">
        <v>7449</v>
      </c>
      <c r="I32" s="454">
        <v>749</v>
      </c>
      <c r="J32" s="454">
        <v>0</v>
      </c>
      <c r="K32" s="454">
        <v>2888</v>
      </c>
      <c r="L32" s="449">
        <v>93.23843416370107</v>
      </c>
      <c r="M32" s="449">
        <v>93.23585221564907</v>
      </c>
      <c r="N32" s="449">
        <v>93.20742863873728</v>
      </c>
      <c r="O32" s="449">
        <v>94.03247589434342</v>
      </c>
      <c r="P32" s="449">
        <v>94.17058572039333</v>
      </c>
      <c r="Q32" s="449">
        <v>92.72590612994821</v>
      </c>
      <c r="R32" s="449">
        <v>88.8307155322862</v>
      </c>
      <c r="S32" s="449">
        <v>74.89986648865154</v>
      </c>
      <c r="T32" s="449">
        <v>0</v>
      </c>
      <c r="U32" s="449">
        <v>89.50831024930747</v>
      </c>
    </row>
    <row r="33" spans="1:21" ht="16.5" customHeight="1">
      <c r="A33" s="450">
        <v>2014</v>
      </c>
      <c r="B33" s="454">
        <v>2159</v>
      </c>
      <c r="C33" s="454">
        <v>53969</v>
      </c>
      <c r="D33" s="454">
        <v>75440</v>
      </c>
      <c r="E33" s="454">
        <v>64244</v>
      </c>
      <c r="F33" s="454">
        <v>47841</v>
      </c>
      <c r="G33" s="454">
        <v>26143</v>
      </c>
      <c r="H33" s="454">
        <v>7702</v>
      </c>
      <c r="I33" s="454">
        <v>714</v>
      </c>
      <c r="J33" s="454">
        <v>0</v>
      </c>
      <c r="K33" s="454">
        <v>248</v>
      </c>
      <c r="L33" s="451">
        <v>94.25660027790643</v>
      </c>
      <c r="M33" s="451">
        <v>94.04472938168207</v>
      </c>
      <c r="N33" s="451">
        <v>94.47110286320255</v>
      </c>
      <c r="O33" s="451">
        <v>95.60737189465164</v>
      </c>
      <c r="P33" s="451">
        <v>95.5456616709517</v>
      </c>
      <c r="Q33" s="451">
        <v>94.90112075890296</v>
      </c>
      <c r="R33" s="451">
        <v>91.70345364840301</v>
      </c>
      <c r="S33" s="451">
        <v>83.61344537815127</v>
      </c>
      <c r="T33" s="451">
        <v>0</v>
      </c>
      <c r="U33" s="451">
        <v>54.83870967741935</v>
      </c>
    </row>
    <row r="34" spans="1:21" ht="16.5" customHeight="1">
      <c r="A34" s="450">
        <v>2015</v>
      </c>
      <c r="B34" s="454">
        <v>2436</v>
      </c>
      <c r="C34" s="454">
        <v>57749</v>
      </c>
      <c r="D34" s="454">
        <v>75107</v>
      </c>
      <c r="E34" s="454">
        <v>64520</v>
      </c>
      <c r="F34" s="454">
        <v>47531</v>
      </c>
      <c r="G34" s="454">
        <v>25311</v>
      </c>
      <c r="H34" s="454">
        <v>6946</v>
      </c>
      <c r="I34" s="454">
        <v>547</v>
      </c>
      <c r="J34" s="454">
        <v>0</v>
      </c>
      <c r="K34" s="454">
        <v>3166</v>
      </c>
      <c r="L34" s="451">
        <v>94.376026272578</v>
      </c>
      <c r="M34" s="451">
        <v>94.86744359209683</v>
      </c>
      <c r="N34" s="451">
        <v>95.17887813386236</v>
      </c>
      <c r="O34" s="451">
        <v>95.92684438933664</v>
      </c>
      <c r="P34" s="451">
        <v>95.91845322000378</v>
      </c>
      <c r="Q34" s="451">
        <v>95.0495831851764</v>
      </c>
      <c r="R34" s="451">
        <v>91.79383818024762</v>
      </c>
      <c r="S34" s="451">
        <v>79.52468007312615</v>
      </c>
      <c r="T34" s="451">
        <v>0</v>
      </c>
      <c r="U34" s="451">
        <v>1.4529374605180037</v>
      </c>
    </row>
    <row r="35" spans="1:21" ht="12" customHeight="1">
      <c r="A35" s="310" t="s">
        <v>402</v>
      </c>
      <c r="B35" s="454">
        <v>2115</v>
      </c>
      <c r="C35" s="454">
        <v>51763</v>
      </c>
      <c r="D35" s="454">
        <v>71439</v>
      </c>
      <c r="E35" s="454">
        <v>62072</v>
      </c>
      <c r="F35" s="454">
        <v>46698</v>
      </c>
      <c r="G35" s="454">
        <v>25097</v>
      </c>
      <c r="H35" s="454">
        <v>6739</v>
      </c>
      <c r="I35" s="454">
        <v>494</v>
      </c>
      <c r="J35" s="454">
        <v>0</v>
      </c>
      <c r="K35" s="454">
        <v>47</v>
      </c>
      <c r="L35" s="451">
        <v>96.548463356974</v>
      </c>
      <c r="M35" s="451">
        <v>96.26374050963044</v>
      </c>
      <c r="N35" s="451">
        <v>96.64329007964837</v>
      </c>
      <c r="O35" s="451">
        <v>97.18713751772135</v>
      </c>
      <c r="P35" s="451">
        <v>97.29967022142276</v>
      </c>
      <c r="Q35" s="451">
        <v>96.65697095270352</v>
      </c>
      <c r="R35" s="451">
        <v>94.13859623089479</v>
      </c>
      <c r="S35" s="451">
        <v>84.41295546558705</v>
      </c>
      <c r="T35" s="451">
        <v>0</v>
      </c>
      <c r="U35" s="451">
        <v>34.04255319148936</v>
      </c>
    </row>
    <row r="36" spans="1:21" ht="12" customHeight="1">
      <c r="A36" s="260"/>
      <c r="B36" s="97"/>
      <c r="C36" s="97"/>
      <c r="D36" s="97"/>
      <c r="E36" s="97"/>
      <c r="F36" s="97"/>
      <c r="G36" s="97"/>
      <c r="H36" s="97"/>
      <c r="I36" s="97"/>
      <c r="J36" s="97"/>
      <c r="K36" s="97"/>
      <c r="L36" s="98"/>
      <c r="M36" s="98"/>
      <c r="N36" s="98"/>
      <c r="O36" s="98"/>
      <c r="P36" s="98"/>
      <c r="Q36" s="98"/>
      <c r="R36" s="98"/>
      <c r="S36" s="98"/>
      <c r="T36" s="98"/>
      <c r="U36" s="98"/>
    </row>
    <row r="37" spans="1:21" s="99" customFormat="1" ht="22.5" customHeight="1">
      <c r="A37" s="640" t="s">
        <v>235</v>
      </c>
      <c r="B37" s="640"/>
      <c r="C37" s="640"/>
      <c r="D37" s="640"/>
      <c r="E37" s="640"/>
      <c r="F37" s="640"/>
      <c r="G37" s="640"/>
      <c r="H37" s="640"/>
      <c r="I37" s="640"/>
      <c r="J37" s="640"/>
      <c r="K37" s="640"/>
      <c r="L37" s="640"/>
      <c r="M37" s="640"/>
      <c r="N37" s="640"/>
      <c r="O37" s="640"/>
      <c r="P37" s="640"/>
      <c r="Q37" s="640"/>
      <c r="R37" s="640"/>
      <c r="S37" s="640"/>
      <c r="T37" s="640"/>
      <c r="U37" s="640"/>
    </row>
    <row r="38" spans="1:21" ht="22.5" customHeight="1">
      <c r="A38" s="632" t="s">
        <v>420</v>
      </c>
      <c r="B38" s="632"/>
      <c r="C38" s="632"/>
      <c r="D38" s="632"/>
      <c r="E38" s="632"/>
      <c r="F38" s="632"/>
      <c r="G38" s="632"/>
      <c r="H38" s="632"/>
      <c r="I38" s="632"/>
      <c r="J38" s="632"/>
      <c r="K38" s="632"/>
      <c r="L38" s="632"/>
      <c r="M38" s="632"/>
      <c r="N38" s="632"/>
      <c r="O38" s="632"/>
      <c r="P38" s="632"/>
      <c r="Q38" s="632"/>
      <c r="R38" s="632"/>
      <c r="S38" s="632"/>
      <c r="T38" s="632"/>
      <c r="U38" s="632"/>
    </row>
    <row r="39" spans="1:21" ht="22.5" customHeight="1">
      <c r="A39" s="640" t="s">
        <v>236</v>
      </c>
      <c r="B39" s="640"/>
      <c r="C39" s="640"/>
      <c r="D39" s="640"/>
      <c r="E39" s="640"/>
      <c r="F39" s="640"/>
      <c r="G39" s="640"/>
      <c r="H39" s="640"/>
      <c r="I39" s="640"/>
      <c r="J39" s="640"/>
      <c r="K39" s="640"/>
      <c r="L39" s="640"/>
      <c r="M39" s="640"/>
      <c r="N39" s="640"/>
      <c r="O39" s="640"/>
      <c r="P39" s="640"/>
      <c r="Q39" s="640"/>
      <c r="R39" s="640"/>
      <c r="S39" s="640"/>
      <c r="T39" s="640"/>
      <c r="U39" s="640"/>
    </row>
    <row r="40" spans="1:21" ht="19.5" customHeight="1">
      <c r="A40" s="641" t="s">
        <v>421</v>
      </c>
      <c r="B40" s="641"/>
      <c r="C40" s="641"/>
      <c r="D40" s="641"/>
      <c r="E40" s="641"/>
      <c r="F40" s="641"/>
      <c r="G40" s="641"/>
      <c r="H40" s="641"/>
      <c r="I40" s="641"/>
      <c r="J40" s="641"/>
      <c r="K40" s="641"/>
      <c r="L40" s="641"/>
      <c r="M40" s="641"/>
      <c r="N40" s="641"/>
      <c r="O40" s="641"/>
      <c r="P40" s="641"/>
      <c r="Q40" s="641"/>
      <c r="R40" s="641"/>
      <c r="S40" s="641"/>
      <c r="T40" s="641"/>
      <c r="U40" s="641"/>
    </row>
  </sheetData>
  <mergeCells count="10">
    <mergeCell ref="A37:U37"/>
    <mergeCell ref="A38:U38"/>
    <mergeCell ref="A39:U39"/>
    <mergeCell ref="A40:U40"/>
    <mergeCell ref="A4:U4"/>
    <mergeCell ref="A5:U5"/>
    <mergeCell ref="A6:U6"/>
    <mergeCell ref="A7:A8"/>
    <mergeCell ref="B7:K7"/>
    <mergeCell ref="L7:U7"/>
  </mergeCells>
  <hyperlinks>
    <hyperlink ref="W7" location="ÍNDICE!A24" display="ÍNDICE"/>
  </hyperlinks>
  <printOptions horizontalCentered="1" verticalCentered="1"/>
  <pageMargins left="0.2" right="0.2" top="0.2" bottom="0.2" header="0.2" footer="0.2"/>
  <pageSetup firstPageNumber="33" useFirstPageNumber="1" fitToHeight="1" fitToWidth="1" horizontalDpi="600" verticalDpi="600" orientation="landscape" scale="56" r:id="rId1"/>
  <colBreaks count="1" manualBreakCount="1">
    <brk id="21"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7"/>
  <sheetViews>
    <sheetView showGridLines="0" zoomScale="90" zoomScaleNormal="90" zoomScalePageLayoutView="90" workbookViewId="0" topLeftCell="A9">
      <selection activeCell="A38" sqref="A38:J51"/>
    </sheetView>
  </sheetViews>
  <sheetFormatPr defaultColWidth="11.57421875" defaultRowHeight="15"/>
  <cols>
    <col min="1" max="1" width="21.140625" style="100" customWidth="1"/>
    <col min="2" max="4" width="16.421875" style="101" customWidth="1"/>
    <col min="5" max="5" width="15.421875" style="101" customWidth="1"/>
    <col min="6" max="6" width="19.421875" style="101" customWidth="1"/>
    <col min="7" max="10" width="16.421875" style="101" customWidth="1"/>
    <col min="11" max="11" width="7.28125" style="100" customWidth="1"/>
    <col min="12" max="12" width="11.421875" style="100" customWidth="1"/>
    <col min="13" max="13" width="14.421875" style="100" bestFit="1" customWidth="1"/>
    <col min="14" max="243" width="11.421875" style="100" customWidth="1"/>
    <col min="244" max="244" width="20.7109375" style="100" customWidth="1"/>
    <col min="245" max="245" width="12.8515625" style="100" customWidth="1"/>
    <col min="246" max="246" width="9.140625" style="100" customWidth="1"/>
    <col min="247" max="247" width="8.7109375" style="100" customWidth="1"/>
    <col min="248" max="248" width="13.7109375" style="100" customWidth="1"/>
    <col min="249" max="249" width="16.8515625" style="100" customWidth="1"/>
    <col min="250" max="250" width="14.421875" style="100" customWidth="1"/>
    <col min="251" max="251" width="15.00390625" style="100" customWidth="1"/>
    <col min="252" max="252" width="14.8515625" style="100" customWidth="1"/>
    <col min="253" max="254" width="6.421875" style="100" bestFit="1" customWidth="1"/>
    <col min="255" max="16384" width="11.421875" style="100" customWidth="1"/>
  </cols>
  <sheetData>
    <row r="1" ht="6" customHeight="1"/>
    <row r="2" ht="15">
      <c r="A2" s="22" t="s">
        <v>65</v>
      </c>
    </row>
    <row r="3" ht="15">
      <c r="A3" s="22"/>
    </row>
    <row r="4" spans="1:10" ht="56.25" customHeight="1">
      <c r="A4" s="651" t="s">
        <v>422</v>
      </c>
      <c r="B4" s="651"/>
      <c r="C4" s="651"/>
      <c r="D4" s="651"/>
      <c r="E4" s="651"/>
      <c r="F4" s="651"/>
      <c r="G4" s="651"/>
      <c r="H4" s="651"/>
      <c r="I4" s="651"/>
      <c r="J4" s="651"/>
    </row>
    <row r="5" spans="1:10" ht="18">
      <c r="A5" s="627" t="s">
        <v>109</v>
      </c>
      <c r="B5" s="627"/>
      <c r="C5" s="627"/>
      <c r="D5" s="627"/>
      <c r="E5" s="627"/>
      <c r="F5" s="627"/>
      <c r="G5" s="627"/>
      <c r="H5" s="627"/>
      <c r="I5" s="627"/>
      <c r="J5" s="627"/>
    </row>
    <row r="6" spans="1:10" ht="15.75" customHeight="1">
      <c r="A6" s="652" t="s">
        <v>93</v>
      </c>
      <c r="B6" s="652"/>
      <c r="C6" s="652"/>
      <c r="D6" s="652"/>
      <c r="E6" s="652"/>
      <c r="F6" s="652"/>
      <c r="G6" s="652"/>
      <c r="H6" s="652"/>
      <c r="I6" s="652"/>
      <c r="J6" s="652"/>
    </row>
    <row r="7" spans="1:10" ht="15.75" customHeight="1">
      <c r="A7" s="102"/>
      <c r="B7" s="103"/>
      <c r="C7" s="103"/>
      <c r="D7" s="103"/>
      <c r="E7" s="103"/>
      <c r="F7" s="103"/>
      <c r="G7" s="103"/>
      <c r="H7" s="103"/>
      <c r="I7" s="103"/>
      <c r="J7" s="103"/>
    </row>
    <row r="8" spans="1:12" s="31" customFormat="1" ht="29.25" customHeight="1">
      <c r="A8" s="631" t="s">
        <v>84</v>
      </c>
      <c r="B8" s="653" t="s">
        <v>116</v>
      </c>
      <c r="C8" s="653"/>
      <c r="D8" s="653"/>
      <c r="E8" s="653"/>
      <c r="F8" s="653"/>
      <c r="G8" s="653" t="s">
        <v>117</v>
      </c>
      <c r="H8" s="653"/>
      <c r="I8" s="630" t="s">
        <v>237</v>
      </c>
      <c r="J8" s="630" t="s">
        <v>238</v>
      </c>
      <c r="L8" s="418" t="s">
        <v>44</v>
      </c>
    </row>
    <row r="9" spans="1:10" s="104" customFormat="1" ht="57" customHeight="1">
      <c r="A9" s="631"/>
      <c r="B9" s="419" t="s">
        <v>239</v>
      </c>
      <c r="C9" s="419" t="s">
        <v>118</v>
      </c>
      <c r="D9" s="419" t="s">
        <v>119</v>
      </c>
      <c r="E9" s="419" t="s">
        <v>240</v>
      </c>
      <c r="F9" s="419" t="s">
        <v>241</v>
      </c>
      <c r="G9" s="419" t="s">
        <v>242</v>
      </c>
      <c r="H9" s="455" t="s">
        <v>243</v>
      </c>
      <c r="I9" s="630"/>
      <c r="J9" s="630"/>
    </row>
    <row r="10" spans="1:12" ht="15">
      <c r="A10" s="456">
        <v>1990</v>
      </c>
      <c r="B10" s="422">
        <v>50217</v>
      </c>
      <c r="C10" s="422">
        <v>27780</v>
      </c>
      <c r="D10" s="422">
        <v>22437</v>
      </c>
      <c r="E10" s="422">
        <v>7973</v>
      </c>
      <c r="F10" s="422">
        <v>309</v>
      </c>
      <c r="G10" s="457">
        <v>4.947650494114781</v>
      </c>
      <c r="H10" s="458">
        <v>21.827569591975298</v>
      </c>
      <c r="I10" s="459">
        <v>84.5944939661403</v>
      </c>
      <c r="J10" s="422">
        <v>365272</v>
      </c>
      <c r="K10" s="105"/>
      <c r="L10" s="311"/>
    </row>
    <row r="11" spans="1:12" ht="15">
      <c r="A11" s="456">
        <v>1991</v>
      </c>
      <c r="B11" s="422">
        <v>53333</v>
      </c>
      <c r="C11" s="422">
        <v>29730</v>
      </c>
      <c r="D11" s="422">
        <v>23603</v>
      </c>
      <c r="E11" s="422">
        <v>7452</v>
      </c>
      <c r="F11" s="422">
        <v>320</v>
      </c>
      <c r="G11" s="457">
        <v>5.150161294403278</v>
      </c>
      <c r="H11" s="458">
        <v>20.462521074858998</v>
      </c>
      <c r="I11" s="459">
        <v>87.86911894732795</v>
      </c>
      <c r="J11" s="422">
        <v>364178</v>
      </c>
      <c r="K11" s="105"/>
      <c r="L11" s="311"/>
    </row>
    <row r="12" spans="1:12" ht="15">
      <c r="A12" s="456">
        <v>1992</v>
      </c>
      <c r="B12" s="422">
        <v>53430</v>
      </c>
      <c r="C12" s="422">
        <v>29708</v>
      </c>
      <c r="D12" s="422">
        <v>23722</v>
      </c>
      <c r="E12" s="422">
        <v>7326</v>
      </c>
      <c r="F12" s="422">
        <v>338</v>
      </c>
      <c r="G12" s="457">
        <v>5.055854751718073</v>
      </c>
      <c r="H12" s="458">
        <v>20.17698237612473</v>
      </c>
      <c r="I12" s="459">
        <v>93.09063667936334</v>
      </c>
      <c r="J12" s="422">
        <v>363087</v>
      </c>
      <c r="K12" s="105"/>
      <c r="L12" s="311"/>
    </row>
    <row r="13" spans="1:12" ht="15">
      <c r="A13" s="456">
        <v>1993</v>
      </c>
      <c r="B13" s="422">
        <v>52453</v>
      </c>
      <c r="C13" s="422">
        <v>29292</v>
      </c>
      <c r="D13" s="422">
        <v>23161</v>
      </c>
      <c r="E13" s="422">
        <v>7006</v>
      </c>
      <c r="F13" s="422">
        <v>348</v>
      </c>
      <c r="G13" s="457">
        <v>4.862619616382114</v>
      </c>
      <c r="H13" s="458">
        <v>19.35364462332769</v>
      </c>
      <c r="I13" s="459">
        <v>96.13286224547582</v>
      </c>
      <c r="J13" s="422">
        <v>361999</v>
      </c>
      <c r="K13" s="105"/>
      <c r="L13" s="311"/>
    </row>
    <row r="14" spans="1:12" ht="15">
      <c r="A14" s="456">
        <v>1994</v>
      </c>
      <c r="B14" s="422">
        <v>51165</v>
      </c>
      <c r="C14" s="422">
        <v>28689</v>
      </c>
      <c r="D14" s="422">
        <v>22476</v>
      </c>
      <c r="E14" s="422">
        <v>6125</v>
      </c>
      <c r="F14" s="422">
        <v>241</v>
      </c>
      <c r="G14" s="457">
        <v>4.645904698343084</v>
      </c>
      <c r="H14" s="458">
        <v>16.970754886884723</v>
      </c>
      <c r="I14" s="459">
        <v>66.77472535084438</v>
      </c>
      <c r="J14" s="422">
        <v>360915</v>
      </c>
      <c r="K14" s="105"/>
      <c r="L14" s="311"/>
    </row>
    <row r="15" spans="1:12" ht="15">
      <c r="A15" s="456">
        <v>1995</v>
      </c>
      <c r="B15" s="422">
        <v>50867</v>
      </c>
      <c r="C15" s="422">
        <v>28608</v>
      </c>
      <c r="D15" s="422">
        <v>22259</v>
      </c>
      <c r="E15" s="422">
        <v>5533</v>
      </c>
      <c r="F15" s="422">
        <v>170</v>
      </c>
      <c r="G15" s="457">
        <v>4.523076296535326</v>
      </c>
      <c r="H15" s="458">
        <v>15.376534735461352</v>
      </c>
      <c r="I15" s="459">
        <v>47.24400695876432</v>
      </c>
      <c r="J15" s="422">
        <v>359834</v>
      </c>
      <c r="K15" s="105"/>
      <c r="L15" s="311"/>
    </row>
    <row r="16" spans="1:12" ht="15">
      <c r="A16" s="456">
        <v>1996</v>
      </c>
      <c r="B16" s="422">
        <v>52300</v>
      </c>
      <c r="C16" s="422">
        <v>29551</v>
      </c>
      <c r="D16" s="422">
        <v>22749</v>
      </c>
      <c r="E16" s="422">
        <v>5351</v>
      </c>
      <c r="F16" s="422">
        <v>194</v>
      </c>
      <c r="G16" s="457">
        <v>4.553018903995199</v>
      </c>
      <c r="H16" s="458">
        <v>14.915429985839957</v>
      </c>
      <c r="I16" s="459">
        <v>54.07575064946649</v>
      </c>
      <c r="J16" s="422">
        <v>358756</v>
      </c>
      <c r="K16" s="105"/>
      <c r="L16" s="311"/>
    </row>
    <row r="17" spans="1:12" ht="15">
      <c r="A17" s="456">
        <v>1997</v>
      </c>
      <c r="B17" s="422">
        <v>52089</v>
      </c>
      <c r="C17" s="422">
        <v>29347</v>
      </c>
      <c r="D17" s="422">
        <v>22742</v>
      </c>
      <c r="E17" s="422">
        <v>5463</v>
      </c>
      <c r="F17" s="422">
        <v>162</v>
      </c>
      <c r="G17" s="457">
        <v>4.4386250104491625</v>
      </c>
      <c r="H17" s="458">
        <v>15.273386061881956</v>
      </c>
      <c r="I17" s="459">
        <v>45.291754384493444</v>
      </c>
      <c r="J17" s="422">
        <v>357681</v>
      </c>
      <c r="K17" s="105"/>
      <c r="L17" s="311"/>
    </row>
    <row r="18" spans="1:12" ht="15">
      <c r="A18" s="456">
        <v>1998</v>
      </c>
      <c r="B18" s="422">
        <v>54357</v>
      </c>
      <c r="C18" s="422">
        <v>30842</v>
      </c>
      <c r="D18" s="422">
        <v>23515</v>
      </c>
      <c r="E18" s="422">
        <v>5186</v>
      </c>
      <c r="F18" s="422">
        <v>152</v>
      </c>
      <c r="G18" s="457">
        <v>4.53274425530932</v>
      </c>
      <c r="H18" s="458">
        <v>14.542497406129945</v>
      </c>
      <c r="I18" s="459">
        <v>42.62359440284905</v>
      </c>
      <c r="J18" s="422">
        <v>356610</v>
      </c>
      <c r="K18" s="105"/>
      <c r="L18" s="311"/>
    </row>
    <row r="19" spans="1:12" ht="15">
      <c r="A19" s="456">
        <v>1999</v>
      </c>
      <c r="B19" s="422">
        <v>55921</v>
      </c>
      <c r="C19" s="422">
        <v>31895</v>
      </c>
      <c r="D19" s="422">
        <v>24026</v>
      </c>
      <c r="E19" s="422">
        <v>5372</v>
      </c>
      <c r="F19" s="422">
        <v>208</v>
      </c>
      <c r="G19" s="457">
        <v>4.562301800004732</v>
      </c>
      <c r="H19" s="458">
        <v>15.109368539774596</v>
      </c>
      <c r="I19" s="459">
        <v>58.50239494179293</v>
      </c>
      <c r="J19" s="422">
        <v>355541</v>
      </c>
      <c r="K19" s="105"/>
      <c r="L19" s="311"/>
    </row>
    <row r="20" spans="1:12" ht="15">
      <c r="A20" s="456">
        <v>2000</v>
      </c>
      <c r="B20" s="422">
        <v>56420</v>
      </c>
      <c r="C20" s="422">
        <v>31966</v>
      </c>
      <c r="D20" s="422">
        <v>24454</v>
      </c>
      <c r="E20" s="422">
        <v>5480</v>
      </c>
      <c r="F20" s="422">
        <v>232</v>
      </c>
      <c r="G20" s="457">
        <v>4.502358511269064</v>
      </c>
      <c r="H20" s="458">
        <v>15.459438720816078</v>
      </c>
      <c r="I20" s="459">
        <v>65.44871867206807</v>
      </c>
      <c r="J20" s="422">
        <v>354476</v>
      </c>
      <c r="K20" s="105"/>
      <c r="L20" s="311"/>
    </row>
    <row r="21" spans="1:12" ht="15">
      <c r="A21" s="456">
        <v>2001</v>
      </c>
      <c r="B21" s="422">
        <v>55214</v>
      </c>
      <c r="C21" s="422">
        <v>31255</v>
      </c>
      <c r="D21" s="422">
        <v>23959</v>
      </c>
      <c r="E21" s="422">
        <v>4800</v>
      </c>
      <c r="F21" s="422">
        <v>186</v>
      </c>
      <c r="G21" s="457">
        <v>4.308711777585131</v>
      </c>
      <c r="H21" s="458">
        <v>13.58172804853204</v>
      </c>
      <c r="I21" s="459">
        <v>52.62934510419762</v>
      </c>
      <c r="J21" s="422">
        <v>353416</v>
      </c>
      <c r="K21" s="105"/>
      <c r="L21" s="311"/>
    </row>
    <row r="22" spans="1:12" ht="15">
      <c r="A22" s="456">
        <v>2002</v>
      </c>
      <c r="B22" s="422">
        <v>55549</v>
      </c>
      <c r="C22" s="422">
        <v>31054</v>
      </c>
      <c r="D22" s="422">
        <v>24045</v>
      </c>
      <c r="E22" s="422">
        <v>4530</v>
      </c>
      <c r="F22" s="422">
        <v>149</v>
      </c>
      <c r="G22" s="457">
        <v>4.242477981677512</v>
      </c>
      <c r="H22" s="458">
        <v>12.856279284929773</v>
      </c>
      <c r="I22" s="459">
        <v>42.2867781448308</v>
      </c>
      <c r="J22" s="422">
        <v>352357</v>
      </c>
      <c r="K22" s="105"/>
      <c r="L22" s="311"/>
    </row>
    <row r="23" spans="1:12" ht="15">
      <c r="A23" s="456">
        <v>2003</v>
      </c>
      <c r="B23" s="422">
        <v>53521</v>
      </c>
      <c r="C23" s="422">
        <v>30366</v>
      </c>
      <c r="D23" s="422">
        <v>23155</v>
      </c>
      <c r="E23" s="422">
        <v>3985</v>
      </c>
      <c r="F23" s="422">
        <v>138</v>
      </c>
      <c r="G23" s="457">
        <v>4.01822130210611</v>
      </c>
      <c r="H23" s="458">
        <v>11.343613275301097</v>
      </c>
      <c r="I23" s="459">
        <v>39.28266438941076</v>
      </c>
      <c r="J23" s="422">
        <v>351299</v>
      </c>
      <c r="K23" s="105"/>
      <c r="L23" s="311"/>
    </row>
    <row r="24" spans="1:12" ht="15">
      <c r="A24" s="456">
        <v>2004</v>
      </c>
      <c r="B24" s="422">
        <v>54729</v>
      </c>
      <c r="C24" s="422">
        <v>31292</v>
      </c>
      <c r="D24" s="422">
        <v>23437</v>
      </c>
      <c r="E24" s="422">
        <v>3942</v>
      </c>
      <c r="F24" s="422">
        <v>129</v>
      </c>
      <c r="G24" s="457">
        <v>4.038481759904072</v>
      </c>
      <c r="H24" s="458">
        <v>11.254914388988343</v>
      </c>
      <c r="I24" s="459">
        <v>36.83104543066627</v>
      </c>
      <c r="J24" s="422">
        <v>350247</v>
      </c>
      <c r="K24" s="105"/>
      <c r="L24" s="311"/>
    </row>
    <row r="25" spans="1:12" ht="15">
      <c r="A25" s="456">
        <v>2005</v>
      </c>
      <c r="B25" s="422">
        <v>56825</v>
      </c>
      <c r="C25" s="422">
        <v>32621</v>
      </c>
      <c r="D25" s="422">
        <v>24204</v>
      </c>
      <c r="E25" s="422">
        <v>3717</v>
      </c>
      <c r="F25" s="422">
        <v>143</v>
      </c>
      <c r="G25" s="457">
        <v>4.141372349858764</v>
      </c>
      <c r="H25" s="458">
        <v>10.644360379038886</v>
      </c>
      <c r="I25" s="459">
        <v>40.95086182950123</v>
      </c>
      <c r="J25" s="422">
        <v>349199</v>
      </c>
      <c r="K25" s="105"/>
      <c r="L25" s="311"/>
    </row>
    <row r="26" spans="1:12" ht="15">
      <c r="A26" s="456">
        <v>2006</v>
      </c>
      <c r="B26" s="422">
        <v>57940</v>
      </c>
      <c r="C26" s="422">
        <v>32775</v>
      </c>
      <c r="D26" s="422">
        <v>25165</v>
      </c>
      <c r="E26" s="422">
        <v>3715</v>
      </c>
      <c r="F26" s="422">
        <v>135</v>
      </c>
      <c r="G26" s="457">
        <v>4.149060847115916</v>
      </c>
      <c r="H26" s="458">
        <v>10.670595973609304</v>
      </c>
      <c r="I26" s="459">
        <v>38.776055354973245</v>
      </c>
      <c r="J26" s="422">
        <v>348153</v>
      </c>
      <c r="K26" s="105"/>
      <c r="L26" s="311"/>
    </row>
    <row r="27" spans="1:12" ht="15">
      <c r="A27" s="456">
        <v>2007</v>
      </c>
      <c r="B27" s="422">
        <v>58016</v>
      </c>
      <c r="C27" s="422">
        <v>33103</v>
      </c>
      <c r="D27" s="422">
        <v>24913</v>
      </c>
      <c r="E27" s="422">
        <v>3529</v>
      </c>
      <c r="F27" s="422">
        <v>176</v>
      </c>
      <c r="G27" s="457">
        <v>4.08132771466049</v>
      </c>
      <c r="H27" s="458">
        <v>10.166805911670652</v>
      </c>
      <c r="I27" s="459">
        <v>50.70438765809109</v>
      </c>
      <c r="J27" s="422">
        <v>347110</v>
      </c>
      <c r="K27" s="105"/>
      <c r="L27" s="311"/>
    </row>
    <row r="28" spans="1:12" ht="15">
      <c r="A28" s="456">
        <v>2008</v>
      </c>
      <c r="B28" s="422">
        <v>60023</v>
      </c>
      <c r="C28" s="422">
        <v>34509</v>
      </c>
      <c r="D28" s="422">
        <v>25514</v>
      </c>
      <c r="E28" s="422">
        <v>3380</v>
      </c>
      <c r="F28" s="422">
        <v>165</v>
      </c>
      <c r="G28" s="457">
        <v>4.147273787437346</v>
      </c>
      <c r="H28" s="458">
        <v>9.766810182910971</v>
      </c>
      <c r="I28" s="459">
        <v>47.67821538995001</v>
      </c>
      <c r="J28" s="422">
        <v>346070</v>
      </c>
      <c r="K28" s="105"/>
      <c r="L28" s="311"/>
    </row>
    <row r="29" spans="1:12" ht="15">
      <c r="A29" s="456">
        <v>2009</v>
      </c>
      <c r="B29" s="422">
        <v>59714</v>
      </c>
      <c r="C29" s="422">
        <v>33868</v>
      </c>
      <c r="D29" s="422">
        <v>25846</v>
      </c>
      <c r="E29" s="422">
        <v>3279</v>
      </c>
      <c r="F29" s="422">
        <v>208</v>
      </c>
      <c r="G29" s="457">
        <v>4.051573324561732</v>
      </c>
      <c r="H29" s="458">
        <v>9.503411258020948</v>
      </c>
      <c r="I29" s="459">
        <v>60.28391404905023</v>
      </c>
      <c r="J29" s="422">
        <v>345034</v>
      </c>
      <c r="K29" s="105"/>
      <c r="L29" s="311"/>
    </row>
    <row r="30" spans="1:12" ht="15">
      <c r="A30" s="456">
        <v>2010</v>
      </c>
      <c r="B30" s="422">
        <v>61681</v>
      </c>
      <c r="C30" s="422">
        <v>34895</v>
      </c>
      <c r="D30" s="422">
        <v>26786</v>
      </c>
      <c r="E30" s="422">
        <v>3204</v>
      </c>
      <c r="F30" s="422">
        <v>203</v>
      </c>
      <c r="G30" s="457">
        <v>4.108717240372315</v>
      </c>
      <c r="H30" s="458">
        <v>9.317799789447971</v>
      </c>
      <c r="I30" s="459">
        <v>59.03599741753863</v>
      </c>
      <c r="J30" s="422">
        <v>343858</v>
      </c>
      <c r="K30" s="105"/>
      <c r="L30" s="311"/>
    </row>
    <row r="31" spans="1:12" ht="16.5">
      <c r="A31" s="456">
        <v>2011</v>
      </c>
      <c r="B31" s="422">
        <v>62304</v>
      </c>
      <c r="C31" s="422">
        <v>35274</v>
      </c>
      <c r="D31" s="422">
        <v>27030</v>
      </c>
      <c r="E31" s="422">
        <v>3046</v>
      </c>
      <c r="F31" s="422">
        <v>241</v>
      </c>
      <c r="G31" s="457">
        <v>4.08111103374456</v>
      </c>
      <c r="H31" s="458">
        <v>8.902424054665444</v>
      </c>
      <c r="I31" s="459">
        <v>70.4361194082197</v>
      </c>
      <c r="J31" s="422">
        <v>342154</v>
      </c>
      <c r="K31" s="105"/>
      <c r="L31" s="311"/>
    </row>
    <row r="32" spans="1:12" ht="16.5">
      <c r="A32" s="456">
        <v>2012</v>
      </c>
      <c r="B32" s="422">
        <v>63511</v>
      </c>
      <c r="C32" s="422">
        <v>35314</v>
      </c>
      <c r="D32" s="422">
        <v>28197</v>
      </c>
      <c r="E32" s="422">
        <v>3002</v>
      </c>
      <c r="F32" s="422">
        <v>204</v>
      </c>
      <c r="G32" s="457">
        <v>4.091947070586361</v>
      </c>
      <c r="H32" s="458">
        <v>8.815048421102086</v>
      </c>
      <c r="I32" s="459">
        <v>59.902394333938226</v>
      </c>
      <c r="J32" s="422">
        <v>340554</v>
      </c>
      <c r="K32" s="105"/>
      <c r="L32" s="311"/>
    </row>
    <row r="33" spans="1:13" s="2" customFormat="1" ht="15">
      <c r="A33" s="460">
        <v>2013</v>
      </c>
      <c r="B33" s="422">
        <v>63104</v>
      </c>
      <c r="C33" s="422">
        <v>34911</v>
      </c>
      <c r="D33" s="422">
        <v>28193</v>
      </c>
      <c r="E33" s="422">
        <v>2928</v>
      </c>
      <c r="F33" s="422">
        <v>155</v>
      </c>
      <c r="G33" s="457">
        <v>4.000317215823847</v>
      </c>
      <c r="H33" s="459">
        <v>8.635639709785877</v>
      </c>
      <c r="I33" s="458">
        <v>45.714622780628794</v>
      </c>
      <c r="J33" s="422">
        <v>339060</v>
      </c>
      <c r="K33" s="105"/>
      <c r="L33" s="311"/>
      <c r="M33" s="100"/>
    </row>
    <row r="34" spans="1:13" s="2" customFormat="1" ht="15">
      <c r="A34" s="460">
        <v>2014</v>
      </c>
      <c r="B34" s="422">
        <v>62981</v>
      </c>
      <c r="C34" s="422">
        <v>34778</v>
      </c>
      <c r="D34" s="422">
        <v>28203</v>
      </c>
      <c r="E34" s="422">
        <v>2821</v>
      </c>
      <c r="F34" s="422">
        <v>166</v>
      </c>
      <c r="G34" s="457">
        <v>3.9295669072079145</v>
      </c>
      <c r="H34" s="459">
        <v>8.353568255848387</v>
      </c>
      <c r="I34" s="458">
        <v>49.15605567071365</v>
      </c>
      <c r="J34" s="422">
        <v>337700</v>
      </c>
      <c r="K34" s="105"/>
      <c r="L34" s="311"/>
      <c r="M34" s="100"/>
    </row>
    <row r="35" spans="1:13" s="2" customFormat="1" ht="15">
      <c r="A35" s="456">
        <v>2015</v>
      </c>
      <c r="B35" s="422">
        <v>64790</v>
      </c>
      <c r="C35" s="422">
        <v>35577</v>
      </c>
      <c r="D35" s="422">
        <v>29213</v>
      </c>
      <c r="E35" s="422">
        <v>2979</v>
      </c>
      <c r="F35" s="422">
        <v>150</v>
      </c>
      <c r="G35" s="457">
        <v>3.980012339942566</v>
      </c>
      <c r="H35" s="459">
        <v>8.854449962994998</v>
      </c>
      <c r="I35" s="458">
        <v>44.58434019634944</v>
      </c>
      <c r="J35" s="422">
        <v>336441</v>
      </c>
      <c r="K35" s="105"/>
      <c r="L35" s="312"/>
      <c r="M35" s="100"/>
    </row>
    <row r="36" spans="1:13" s="2" customFormat="1" ht="15">
      <c r="A36" s="456">
        <v>2016</v>
      </c>
      <c r="B36" s="422">
        <v>67506</v>
      </c>
      <c r="C36" s="422">
        <v>36905</v>
      </c>
      <c r="D36" s="422">
        <v>30601</v>
      </c>
      <c r="E36" s="422">
        <v>3042</v>
      </c>
      <c r="F36" s="422">
        <v>133</v>
      </c>
      <c r="G36" s="457">
        <v>4.084161336049412</v>
      </c>
      <c r="H36" s="459">
        <v>9.072283012284265</v>
      </c>
      <c r="I36" s="458">
        <v>39.66514269013173</v>
      </c>
      <c r="J36" s="422">
        <v>335307</v>
      </c>
      <c r="K36" s="105"/>
      <c r="L36" s="312"/>
      <c r="M36" s="100"/>
    </row>
    <row r="37" spans="2:10" ht="15">
      <c r="B37" s="106"/>
      <c r="C37" s="106"/>
      <c r="D37" s="106"/>
      <c r="E37" s="106"/>
      <c r="F37" s="106"/>
      <c r="G37" s="106"/>
      <c r="H37" s="106"/>
      <c r="I37" s="106"/>
      <c r="J37" s="106"/>
    </row>
    <row r="38" spans="1:10" ht="15">
      <c r="A38" s="654" t="s">
        <v>244</v>
      </c>
      <c r="B38" s="654"/>
      <c r="C38" s="654"/>
      <c r="D38" s="654"/>
      <c r="E38" s="654"/>
      <c r="F38" s="654"/>
      <c r="G38" s="654"/>
      <c r="H38" s="654"/>
      <c r="I38" s="654"/>
      <c r="J38" s="654"/>
    </row>
    <row r="39" spans="1:10" ht="15">
      <c r="A39" s="655" t="s">
        <v>245</v>
      </c>
      <c r="B39" s="655"/>
      <c r="C39" s="655"/>
      <c r="D39" s="655"/>
      <c r="E39" s="655"/>
      <c r="F39" s="655"/>
      <c r="G39" s="655"/>
      <c r="H39" s="655"/>
      <c r="I39" s="655"/>
      <c r="J39" s="655"/>
    </row>
    <row r="40" spans="1:10" ht="30" customHeight="1">
      <c r="A40" s="647" t="s">
        <v>246</v>
      </c>
      <c r="B40" s="647"/>
      <c r="C40" s="647"/>
      <c r="D40" s="647"/>
      <c r="E40" s="647"/>
      <c r="F40" s="647"/>
      <c r="G40" s="647"/>
      <c r="H40" s="647"/>
      <c r="I40" s="647"/>
      <c r="J40" s="647"/>
    </row>
    <row r="41" spans="1:10" s="32" customFormat="1" ht="29.25" customHeight="1">
      <c r="A41" s="647" t="s">
        <v>247</v>
      </c>
      <c r="B41" s="647"/>
      <c r="C41" s="647"/>
      <c r="D41" s="647"/>
      <c r="E41" s="647"/>
      <c r="F41" s="647"/>
      <c r="G41" s="647"/>
      <c r="H41" s="647"/>
      <c r="I41" s="647"/>
      <c r="J41" s="647"/>
    </row>
    <row r="42" spans="1:10" ht="15">
      <c r="A42" s="301" t="s">
        <v>248</v>
      </c>
      <c r="B42" s="411"/>
      <c r="C42" s="411"/>
      <c r="D42" s="411"/>
      <c r="E42" s="411"/>
      <c r="F42" s="411"/>
      <c r="G42" s="411"/>
      <c r="H42" s="411"/>
      <c r="I42" s="411"/>
      <c r="J42" s="411"/>
    </row>
    <row r="43" spans="1:10" ht="15">
      <c r="A43" s="656" t="s">
        <v>249</v>
      </c>
      <c r="B43" s="656"/>
      <c r="C43" s="656"/>
      <c r="D43" s="656"/>
      <c r="E43" s="656"/>
      <c r="F43" s="656"/>
      <c r="G43" s="656"/>
      <c r="H43" s="656"/>
      <c r="I43" s="656"/>
      <c r="J43" s="656"/>
    </row>
    <row r="44" spans="1:10" ht="54.75" customHeight="1">
      <c r="A44" s="650" t="s">
        <v>250</v>
      </c>
      <c r="B44" s="650"/>
      <c r="C44" s="650"/>
      <c r="D44" s="650"/>
      <c r="E44" s="650"/>
      <c r="F44" s="650"/>
      <c r="G44" s="650"/>
      <c r="H44" s="650"/>
      <c r="I44" s="650"/>
      <c r="J44" s="650"/>
    </row>
    <row r="45" spans="1:10" ht="54" customHeight="1">
      <c r="A45" s="646" t="s">
        <v>251</v>
      </c>
      <c r="B45" s="646"/>
      <c r="C45" s="646"/>
      <c r="D45" s="646"/>
      <c r="E45" s="646"/>
      <c r="F45" s="646"/>
      <c r="G45" s="646"/>
      <c r="H45" s="646"/>
      <c r="I45" s="646"/>
      <c r="J45" s="646"/>
    </row>
    <row r="46" spans="1:10" ht="15">
      <c r="A46" s="409" t="s">
        <v>423</v>
      </c>
      <c r="B46" s="411"/>
      <c r="C46" s="411"/>
      <c r="D46" s="411"/>
      <c r="E46" s="411"/>
      <c r="F46" s="411"/>
      <c r="G46" s="411"/>
      <c r="H46" s="411"/>
      <c r="I46" s="411"/>
      <c r="J46" s="411"/>
    </row>
    <row r="47" spans="1:10" ht="15">
      <c r="A47" s="106" t="s">
        <v>252</v>
      </c>
      <c r="B47" s="411"/>
      <c r="C47" s="411"/>
      <c r="D47" s="411"/>
      <c r="E47" s="411"/>
      <c r="F47" s="411"/>
      <c r="G47" s="411"/>
      <c r="H47" s="411"/>
      <c r="I47" s="411"/>
      <c r="J47" s="411"/>
    </row>
    <row r="48" spans="1:10" ht="28.5" customHeight="1">
      <c r="A48" s="647" t="s">
        <v>253</v>
      </c>
      <c r="B48" s="647"/>
      <c r="C48" s="647"/>
      <c r="D48" s="647"/>
      <c r="E48" s="647"/>
      <c r="F48" s="647"/>
      <c r="G48" s="647"/>
      <c r="H48" s="647"/>
      <c r="I48" s="647"/>
      <c r="J48" s="647"/>
    </row>
    <row r="49" spans="1:10" ht="15">
      <c r="A49" s="648" t="s">
        <v>254</v>
      </c>
      <c r="B49" s="648"/>
      <c r="C49" s="648"/>
      <c r="D49" s="648"/>
      <c r="E49" s="648"/>
      <c r="F49" s="648"/>
      <c r="G49" s="648"/>
      <c r="H49" s="648"/>
      <c r="I49" s="648"/>
      <c r="J49" s="648"/>
    </row>
    <row r="50" spans="1:10" ht="25.5" customHeight="1">
      <c r="A50" s="647" t="s">
        <v>255</v>
      </c>
      <c r="B50" s="647"/>
      <c r="C50" s="647"/>
      <c r="D50" s="647"/>
      <c r="E50" s="647"/>
      <c r="F50" s="647"/>
      <c r="G50" s="647"/>
      <c r="H50" s="647"/>
      <c r="I50" s="647"/>
      <c r="J50" s="647"/>
    </row>
    <row r="51" spans="1:10" ht="15">
      <c r="A51" s="649" t="s">
        <v>424</v>
      </c>
      <c r="B51" s="649"/>
      <c r="C51" s="649"/>
      <c r="D51" s="649"/>
      <c r="E51" s="649"/>
      <c r="F51" s="649"/>
      <c r="G51" s="649"/>
      <c r="H51" s="649"/>
      <c r="I51" s="649"/>
      <c r="J51" s="649"/>
    </row>
    <row r="58" spans="1:10" s="107" customFormat="1" ht="15">
      <c r="A58" s="100"/>
      <c r="B58" s="101"/>
      <c r="C58" s="101"/>
      <c r="D58" s="101"/>
      <c r="E58" s="101"/>
      <c r="F58" s="101"/>
      <c r="G58" s="101"/>
      <c r="H58" s="101"/>
      <c r="I58" s="101"/>
      <c r="J58" s="101"/>
    </row>
    <row r="59" spans="1:10" s="107" customFormat="1" ht="15">
      <c r="A59" s="100"/>
      <c r="B59" s="101"/>
      <c r="C59" s="101"/>
      <c r="D59" s="101"/>
      <c r="E59" s="101"/>
      <c r="F59" s="101"/>
      <c r="G59" s="101"/>
      <c r="H59" s="101"/>
      <c r="I59" s="101"/>
      <c r="J59" s="101"/>
    </row>
    <row r="60" spans="1:10" s="107" customFormat="1" ht="15">
      <c r="A60" s="100"/>
      <c r="B60" s="101"/>
      <c r="C60" s="101"/>
      <c r="D60" s="101"/>
      <c r="E60" s="101"/>
      <c r="F60" s="101"/>
      <c r="G60" s="101"/>
      <c r="H60" s="101"/>
      <c r="I60" s="101"/>
      <c r="J60" s="101"/>
    </row>
    <row r="61" spans="1:10" s="107" customFormat="1" ht="15">
      <c r="A61" s="100"/>
      <c r="B61" s="101"/>
      <c r="C61" s="101"/>
      <c r="D61" s="101"/>
      <c r="E61" s="101"/>
      <c r="F61" s="101"/>
      <c r="G61" s="101"/>
      <c r="H61" s="101"/>
      <c r="I61" s="101"/>
      <c r="J61" s="101"/>
    </row>
    <row r="62" spans="1:10" s="107" customFormat="1" ht="15">
      <c r="A62" s="100"/>
      <c r="B62" s="101"/>
      <c r="C62" s="101"/>
      <c r="D62" s="101"/>
      <c r="E62" s="101"/>
      <c r="F62" s="101"/>
      <c r="G62" s="101"/>
      <c r="H62" s="101"/>
      <c r="I62" s="101"/>
      <c r="J62" s="101"/>
    </row>
    <row r="63" spans="1:10" s="107" customFormat="1" ht="15">
      <c r="A63" s="100"/>
      <c r="B63" s="101"/>
      <c r="C63" s="101"/>
      <c r="D63" s="101"/>
      <c r="E63" s="101"/>
      <c r="F63" s="101"/>
      <c r="G63" s="101"/>
      <c r="H63" s="101"/>
      <c r="I63" s="101"/>
      <c r="J63" s="101"/>
    </row>
    <row r="64" spans="1:10" s="107" customFormat="1" ht="15">
      <c r="A64" s="100"/>
      <c r="B64" s="101"/>
      <c r="C64" s="101"/>
      <c r="D64" s="101"/>
      <c r="E64" s="101"/>
      <c r="F64" s="101"/>
      <c r="G64" s="101"/>
      <c r="H64" s="101"/>
      <c r="I64" s="101"/>
      <c r="J64" s="101"/>
    </row>
    <row r="65" spans="1:10" s="107" customFormat="1" ht="15">
      <c r="A65" s="100"/>
      <c r="B65" s="101"/>
      <c r="C65" s="101"/>
      <c r="D65" s="101"/>
      <c r="E65" s="101"/>
      <c r="F65" s="101"/>
      <c r="G65" s="101"/>
      <c r="H65" s="101"/>
      <c r="I65" s="101"/>
      <c r="J65" s="101"/>
    </row>
    <row r="66" spans="1:10" s="107" customFormat="1" ht="15">
      <c r="A66" s="100"/>
      <c r="B66" s="101"/>
      <c r="C66" s="101"/>
      <c r="D66" s="101"/>
      <c r="E66" s="101"/>
      <c r="F66" s="101"/>
      <c r="G66" s="101"/>
      <c r="H66" s="101"/>
      <c r="I66" s="101"/>
      <c r="J66" s="101"/>
    </row>
    <row r="67" spans="1:10" s="107" customFormat="1" ht="15">
      <c r="A67" s="100"/>
      <c r="B67" s="101"/>
      <c r="C67" s="101"/>
      <c r="D67" s="101"/>
      <c r="E67" s="101"/>
      <c r="F67" s="101"/>
      <c r="G67" s="101"/>
      <c r="H67" s="101"/>
      <c r="I67" s="101"/>
      <c r="J67" s="101"/>
    </row>
    <row r="68" ht="12.75" customHeight="1"/>
    <row r="69" ht="12.75" customHeight="1"/>
    <row r="70" ht="26.25" customHeight="1"/>
    <row r="71" ht="33" customHeight="1"/>
    <row r="72" ht="23.25" customHeight="1"/>
  </sheetData>
  <mergeCells count="19">
    <mergeCell ref="A44:J44"/>
    <mergeCell ref="A4:J4"/>
    <mergeCell ref="A5:J5"/>
    <mergeCell ref="A6:J6"/>
    <mergeCell ref="A8:A9"/>
    <mergeCell ref="B8:F8"/>
    <mergeCell ref="G8:H8"/>
    <mergeCell ref="I8:I9"/>
    <mergeCell ref="J8:J9"/>
    <mergeCell ref="A38:J38"/>
    <mergeCell ref="A39:J39"/>
    <mergeCell ref="A40:J40"/>
    <mergeCell ref="A41:J41"/>
    <mergeCell ref="A43:J43"/>
    <mergeCell ref="A45:J45"/>
    <mergeCell ref="A48:J48"/>
    <mergeCell ref="A49:J49"/>
    <mergeCell ref="A50:J50"/>
    <mergeCell ref="A51:J51"/>
  </mergeCells>
  <hyperlinks>
    <hyperlink ref="L8" location="ÍNDICE!A28" display="ÍNDICE"/>
  </hyperlinks>
  <printOptions horizontalCentered="1" verticalCentered="1"/>
  <pageMargins left="0.51" right="0.51" top="0.55" bottom="0.35" header="0.31" footer="0"/>
  <pageSetup fitToHeight="1" fitToWidth="1" horizontalDpi="600" verticalDpi="600" orientation="landscape" paperSize="9" scale="55"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5"/>
  <sheetViews>
    <sheetView showGridLines="0" zoomScale="90" zoomScaleNormal="90" zoomScalePageLayoutView="90" workbookViewId="0" topLeftCell="A1">
      <selection activeCell="A4" sqref="A4:J39"/>
    </sheetView>
  </sheetViews>
  <sheetFormatPr defaultColWidth="11.421875" defaultRowHeight="15"/>
  <cols>
    <col min="1" max="1" width="32.8515625" style="0" customWidth="1"/>
    <col min="2" max="5" width="12.421875" style="0" customWidth="1"/>
    <col min="6" max="6" width="19.8515625" style="0" customWidth="1"/>
    <col min="7" max="8" width="12.421875" style="0" customWidth="1"/>
    <col min="9" max="9" width="13.140625" style="0" customWidth="1"/>
    <col min="10" max="10" width="12.421875" style="0" customWidth="1"/>
  </cols>
  <sheetData>
    <row r="2" ht="15">
      <c r="A2" s="22" t="s">
        <v>66</v>
      </c>
    </row>
    <row r="3" ht="15">
      <c r="A3" s="22"/>
    </row>
    <row r="4" spans="1:10" ht="39" customHeight="1">
      <c r="A4" s="651" t="s">
        <v>425</v>
      </c>
      <c r="B4" s="651"/>
      <c r="C4" s="651"/>
      <c r="D4" s="651"/>
      <c r="E4" s="651"/>
      <c r="F4" s="651"/>
      <c r="G4" s="651"/>
      <c r="H4" s="651"/>
      <c r="I4" s="651"/>
      <c r="J4" s="651"/>
    </row>
    <row r="5" spans="1:10" ht="18">
      <c r="A5" s="627" t="s">
        <v>109</v>
      </c>
      <c r="B5" s="627"/>
      <c r="C5" s="627"/>
      <c r="D5" s="627"/>
      <c r="E5" s="627"/>
      <c r="F5" s="627"/>
      <c r="G5" s="627"/>
      <c r="H5" s="627"/>
      <c r="I5" s="627"/>
      <c r="J5" s="627"/>
    </row>
    <row r="6" spans="1:10" ht="18">
      <c r="A6" s="652" t="s">
        <v>93</v>
      </c>
      <c r="B6" s="652"/>
      <c r="C6" s="652"/>
      <c r="D6" s="652"/>
      <c r="E6" s="652"/>
      <c r="F6" s="652"/>
      <c r="G6" s="652"/>
      <c r="H6" s="652"/>
      <c r="I6" s="652"/>
      <c r="J6" s="652"/>
    </row>
    <row r="7" spans="1:10" ht="15">
      <c r="A7" s="102"/>
      <c r="B7" s="103"/>
      <c r="C7" s="103"/>
      <c r="D7" s="103"/>
      <c r="E7" s="103"/>
      <c r="F7" s="103"/>
      <c r="G7" s="103"/>
      <c r="H7" s="103"/>
      <c r="I7" s="103"/>
      <c r="J7" s="103"/>
    </row>
    <row r="8" spans="1:12" ht="15">
      <c r="A8" s="657" t="s">
        <v>120</v>
      </c>
      <c r="B8" s="653" t="s">
        <v>116</v>
      </c>
      <c r="C8" s="653"/>
      <c r="D8" s="653"/>
      <c r="E8" s="653"/>
      <c r="F8" s="653"/>
      <c r="G8" s="653" t="s">
        <v>117</v>
      </c>
      <c r="H8" s="653"/>
      <c r="I8" s="630" t="s">
        <v>237</v>
      </c>
      <c r="J8" s="630" t="s">
        <v>238</v>
      </c>
      <c r="L8" s="418" t="s">
        <v>44</v>
      </c>
    </row>
    <row r="9" spans="1:10" ht="56.25" customHeight="1">
      <c r="A9" s="657"/>
      <c r="B9" s="419" t="s">
        <v>239</v>
      </c>
      <c r="C9" s="419" t="s">
        <v>118</v>
      </c>
      <c r="D9" s="419" t="s">
        <v>119</v>
      </c>
      <c r="E9" s="419" t="s">
        <v>256</v>
      </c>
      <c r="F9" s="419" t="s">
        <v>241</v>
      </c>
      <c r="G9" s="419" t="s">
        <v>242</v>
      </c>
      <c r="H9" s="455" t="s">
        <v>243</v>
      </c>
      <c r="I9" s="630"/>
      <c r="J9" s="630"/>
    </row>
    <row r="10" spans="1:10" ht="15">
      <c r="A10" s="434" t="s">
        <v>87</v>
      </c>
      <c r="B10" s="435">
        <v>29705</v>
      </c>
      <c r="C10" s="435">
        <v>15704</v>
      </c>
      <c r="D10" s="435">
        <v>14001</v>
      </c>
      <c r="E10" s="435">
        <v>1348</v>
      </c>
      <c r="F10" s="435">
        <v>50</v>
      </c>
      <c r="G10" s="461">
        <v>3.9930792898784686</v>
      </c>
      <c r="H10" s="462">
        <v>9.31235060861876</v>
      </c>
      <c r="I10" s="462">
        <v>34.54135982425356</v>
      </c>
      <c r="J10" s="435">
        <v>144754</v>
      </c>
    </row>
    <row r="11" spans="1:10" ht="15">
      <c r="A11" s="438" t="s">
        <v>2</v>
      </c>
      <c r="B11" s="422">
        <v>3386</v>
      </c>
      <c r="C11" s="422">
        <v>1699</v>
      </c>
      <c r="D11" s="422">
        <v>1687</v>
      </c>
      <c r="E11" s="422">
        <v>136</v>
      </c>
      <c r="F11" s="422">
        <v>7</v>
      </c>
      <c r="G11" s="457">
        <v>4.106004273348807</v>
      </c>
      <c r="H11" s="463">
        <v>8.712922032160934</v>
      </c>
      <c r="I11" s="463">
        <v>44.84592222435774</v>
      </c>
      <c r="J11" s="422">
        <v>15609</v>
      </c>
    </row>
    <row r="12" spans="1:10" ht="15">
      <c r="A12" s="440" t="s">
        <v>98</v>
      </c>
      <c r="B12" s="422">
        <v>953</v>
      </c>
      <c r="C12" s="422">
        <v>519</v>
      </c>
      <c r="D12" s="422">
        <v>434</v>
      </c>
      <c r="E12" s="422">
        <v>47</v>
      </c>
      <c r="F12" s="422">
        <v>2</v>
      </c>
      <c r="G12" s="457">
        <v>4.68663938940908</v>
      </c>
      <c r="H12" s="463">
        <v>10.552312528064661</v>
      </c>
      <c r="I12" s="463">
        <v>44.903457566232596</v>
      </c>
      <c r="J12" s="422">
        <v>4454</v>
      </c>
    </row>
    <row r="13" spans="1:10" ht="15">
      <c r="A13" s="438" t="s">
        <v>3</v>
      </c>
      <c r="B13" s="422">
        <v>1155</v>
      </c>
      <c r="C13" s="422">
        <v>606</v>
      </c>
      <c r="D13" s="422">
        <v>549</v>
      </c>
      <c r="E13" s="422">
        <v>35</v>
      </c>
      <c r="F13" s="422" t="s">
        <v>56</v>
      </c>
      <c r="G13" s="457">
        <v>4.3908336121164195</v>
      </c>
      <c r="H13" s="463">
        <v>6.22997508009968</v>
      </c>
      <c r="I13" s="464">
        <v>0</v>
      </c>
      <c r="J13" s="422">
        <v>5618</v>
      </c>
    </row>
    <row r="14" spans="1:10" ht="15">
      <c r="A14" s="438" t="s">
        <v>4</v>
      </c>
      <c r="B14" s="422">
        <v>768</v>
      </c>
      <c r="C14" s="422">
        <v>413</v>
      </c>
      <c r="D14" s="422">
        <v>355</v>
      </c>
      <c r="E14" s="422">
        <v>36</v>
      </c>
      <c r="F14" s="422">
        <v>1</v>
      </c>
      <c r="G14" s="457">
        <v>4.236890740076683</v>
      </c>
      <c r="H14" s="463">
        <v>10.654039656703166</v>
      </c>
      <c r="I14" s="463">
        <v>29.59455460195324</v>
      </c>
      <c r="J14" s="422">
        <v>3379</v>
      </c>
    </row>
    <row r="15" spans="1:10" ht="15">
      <c r="A15" s="438" t="s">
        <v>5</v>
      </c>
      <c r="B15" s="422">
        <v>1938</v>
      </c>
      <c r="C15" s="422">
        <v>1022</v>
      </c>
      <c r="D15" s="422">
        <v>916</v>
      </c>
      <c r="E15" s="422">
        <v>92</v>
      </c>
      <c r="F15" s="422">
        <v>5</v>
      </c>
      <c r="G15" s="457">
        <v>4.178354056215895</v>
      </c>
      <c r="H15" s="463">
        <v>8.474576271186441</v>
      </c>
      <c r="I15" s="463">
        <v>46.05747973470892</v>
      </c>
      <c r="J15" s="422">
        <v>10856</v>
      </c>
    </row>
    <row r="16" spans="1:10" ht="15">
      <c r="A16" s="438" t="s">
        <v>6</v>
      </c>
      <c r="B16" s="422">
        <v>2381</v>
      </c>
      <c r="C16" s="422">
        <v>1184</v>
      </c>
      <c r="D16" s="422">
        <v>1197</v>
      </c>
      <c r="E16" s="422">
        <v>122</v>
      </c>
      <c r="F16" s="422">
        <v>4</v>
      </c>
      <c r="G16" s="457">
        <v>4.702513207919814</v>
      </c>
      <c r="H16" s="463">
        <v>11.684704530217413</v>
      </c>
      <c r="I16" s="463">
        <v>38.310506656450535</v>
      </c>
      <c r="J16" s="422">
        <v>10441</v>
      </c>
    </row>
    <row r="17" spans="1:10" ht="15">
      <c r="A17" s="438" t="s">
        <v>7</v>
      </c>
      <c r="B17" s="422">
        <v>1955</v>
      </c>
      <c r="C17" s="422">
        <v>1005</v>
      </c>
      <c r="D17" s="422">
        <v>950</v>
      </c>
      <c r="E17" s="422">
        <v>79</v>
      </c>
      <c r="F17" s="422">
        <v>4</v>
      </c>
      <c r="G17" s="457">
        <v>4.330241253134164</v>
      </c>
      <c r="H17" s="463">
        <v>7.778653012997243</v>
      </c>
      <c r="I17" s="463">
        <v>39.38558487593541</v>
      </c>
      <c r="J17" s="422">
        <v>10156</v>
      </c>
    </row>
    <row r="18" spans="1:10" ht="15">
      <c r="A18" s="438" t="s">
        <v>8</v>
      </c>
      <c r="B18" s="422">
        <v>2178</v>
      </c>
      <c r="C18" s="422">
        <v>1222</v>
      </c>
      <c r="D18" s="422">
        <v>956</v>
      </c>
      <c r="E18" s="422">
        <v>68</v>
      </c>
      <c r="F18" s="422">
        <v>3</v>
      </c>
      <c r="G18" s="457">
        <v>4.34909363930079</v>
      </c>
      <c r="H18" s="463">
        <v>6.714060031595577</v>
      </c>
      <c r="I18" s="463">
        <v>29.620853080568722</v>
      </c>
      <c r="J18" s="422">
        <v>10128</v>
      </c>
    </row>
    <row r="19" spans="1:10" ht="15">
      <c r="A19" s="438" t="s">
        <v>9</v>
      </c>
      <c r="B19" s="422">
        <v>10600</v>
      </c>
      <c r="C19" s="422">
        <v>5662</v>
      </c>
      <c r="D19" s="422">
        <v>4938</v>
      </c>
      <c r="E19" s="422">
        <v>584</v>
      </c>
      <c r="F19" s="422">
        <v>15</v>
      </c>
      <c r="G19" s="457">
        <v>3.5288646144432434</v>
      </c>
      <c r="H19" s="463">
        <v>11.277179160390839</v>
      </c>
      <c r="I19" s="463">
        <v>28.965357432510718</v>
      </c>
      <c r="J19" s="422">
        <v>51786</v>
      </c>
    </row>
    <row r="20" spans="1:10" ht="15">
      <c r="A20" s="438" t="s">
        <v>10</v>
      </c>
      <c r="B20" s="422">
        <v>2679</v>
      </c>
      <c r="C20" s="422">
        <v>1380</v>
      </c>
      <c r="D20" s="422">
        <v>1299</v>
      </c>
      <c r="E20" s="422">
        <v>84</v>
      </c>
      <c r="F20" s="422">
        <v>4</v>
      </c>
      <c r="G20" s="457">
        <v>4.747811292666501</v>
      </c>
      <c r="H20" s="463">
        <v>8</v>
      </c>
      <c r="I20" s="463">
        <v>38.095238095238095</v>
      </c>
      <c r="J20" s="422">
        <v>10500</v>
      </c>
    </row>
    <row r="21" spans="1:10" ht="24" customHeight="1">
      <c r="A21" s="441" t="s">
        <v>11</v>
      </c>
      <c r="B21" s="422">
        <v>1712</v>
      </c>
      <c r="C21" s="422">
        <v>992</v>
      </c>
      <c r="D21" s="422">
        <v>720</v>
      </c>
      <c r="E21" s="422">
        <v>65</v>
      </c>
      <c r="F21" s="422">
        <v>5</v>
      </c>
      <c r="G21" s="457">
        <v>3.594033736052651</v>
      </c>
      <c r="H21" s="463">
        <v>5.495899213663651</v>
      </c>
      <c r="I21" s="463">
        <v>42.2761477974127</v>
      </c>
      <c r="J21" s="422">
        <v>11827</v>
      </c>
    </row>
    <row r="22" spans="1:10" ht="15">
      <c r="A22" s="434" t="s">
        <v>90</v>
      </c>
      <c r="B22" s="435">
        <v>35297</v>
      </c>
      <c r="C22" s="435">
        <v>19693</v>
      </c>
      <c r="D22" s="435">
        <v>15604</v>
      </c>
      <c r="E22" s="435">
        <v>1515</v>
      </c>
      <c r="F22" s="435">
        <v>76</v>
      </c>
      <c r="G22" s="461">
        <v>4.3352640203669095</v>
      </c>
      <c r="H22" s="462">
        <v>9.093746623608926</v>
      </c>
      <c r="I22" s="462">
        <v>45.61879494351673</v>
      </c>
      <c r="J22" s="435">
        <v>166598</v>
      </c>
    </row>
    <row r="23" spans="1:10" ht="15">
      <c r="A23" s="438" t="s">
        <v>12</v>
      </c>
      <c r="B23" s="422">
        <v>2853</v>
      </c>
      <c r="C23" s="422">
        <v>1615</v>
      </c>
      <c r="D23" s="422">
        <v>1238</v>
      </c>
      <c r="E23" s="422">
        <v>112</v>
      </c>
      <c r="F23" s="422">
        <v>7</v>
      </c>
      <c r="G23" s="457">
        <v>4.1903810705814095</v>
      </c>
      <c r="H23" s="463">
        <v>8.83420097807225</v>
      </c>
      <c r="I23" s="463">
        <v>55.213756112951565</v>
      </c>
      <c r="J23" s="422">
        <v>12678</v>
      </c>
    </row>
    <row r="24" spans="1:10" ht="15">
      <c r="A24" s="438" t="s">
        <v>13</v>
      </c>
      <c r="B24" s="422">
        <v>1631</v>
      </c>
      <c r="C24" s="422">
        <v>944</v>
      </c>
      <c r="D24" s="422">
        <v>687</v>
      </c>
      <c r="E24" s="422">
        <v>59</v>
      </c>
      <c r="F24" s="422">
        <v>14</v>
      </c>
      <c r="G24" s="457">
        <v>2.9152538737485947</v>
      </c>
      <c r="H24" s="463">
        <v>4.453838604967162</v>
      </c>
      <c r="I24" s="463">
        <v>105.68430588057673</v>
      </c>
      <c r="J24" s="422">
        <v>13247</v>
      </c>
    </row>
    <row r="25" spans="1:10" ht="15">
      <c r="A25" s="438" t="s">
        <v>14</v>
      </c>
      <c r="B25" s="422">
        <v>18544</v>
      </c>
      <c r="C25" s="422">
        <v>10222</v>
      </c>
      <c r="D25" s="422">
        <v>8322</v>
      </c>
      <c r="E25" s="422">
        <v>885</v>
      </c>
      <c r="F25" s="422">
        <v>32</v>
      </c>
      <c r="G25" s="457">
        <v>4.471670577931592</v>
      </c>
      <c r="H25" s="463">
        <v>10.94484293841207</v>
      </c>
      <c r="I25" s="463">
        <v>39.57457333663122</v>
      </c>
      <c r="J25" s="422">
        <v>80860</v>
      </c>
    </row>
    <row r="26" spans="1:10" ht="15">
      <c r="A26" s="438" t="s">
        <v>15</v>
      </c>
      <c r="B26" s="422">
        <v>3843</v>
      </c>
      <c r="C26" s="422">
        <v>2256</v>
      </c>
      <c r="D26" s="422">
        <v>1587</v>
      </c>
      <c r="E26" s="422">
        <v>170</v>
      </c>
      <c r="F26" s="422">
        <v>5</v>
      </c>
      <c r="G26" s="457">
        <v>4.382423777984564</v>
      </c>
      <c r="H26" s="463">
        <v>8.726899383983572</v>
      </c>
      <c r="I26" s="463">
        <v>25.66735112936345</v>
      </c>
      <c r="J26" s="422">
        <v>19480</v>
      </c>
    </row>
    <row r="27" spans="1:10" ht="15">
      <c r="A27" s="438" t="s">
        <v>16</v>
      </c>
      <c r="B27" s="422">
        <v>7134</v>
      </c>
      <c r="C27" s="422">
        <v>3934</v>
      </c>
      <c r="D27" s="422">
        <v>3200</v>
      </c>
      <c r="E27" s="422">
        <v>218</v>
      </c>
      <c r="F27" s="422">
        <v>15</v>
      </c>
      <c r="G27" s="457">
        <v>4.723330298766863</v>
      </c>
      <c r="H27" s="463">
        <v>6.960408684546616</v>
      </c>
      <c r="I27" s="463">
        <v>47.89272030651341</v>
      </c>
      <c r="J27" s="422">
        <v>31320</v>
      </c>
    </row>
    <row r="28" spans="1:10" ht="15">
      <c r="A28" s="438" t="s">
        <v>17</v>
      </c>
      <c r="B28" s="422">
        <v>1292</v>
      </c>
      <c r="C28" s="422">
        <v>722</v>
      </c>
      <c r="D28" s="422">
        <v>570</v>
      </c>
      <c r="E28" s="422">
        <v>71</v>
      </c>
      <c r="F28" s="422">
        <v>3</v>
      </c>
      <c r="G28" s="457">
        <v>3.5181831797078167</v>
      </c>
      <c r="H28" s="463">
        <v>7.877510262953512</v>
      </c>
      <c r="I28" s="463">
        <v>33.28525463219794</v>
      </c>
      <c r="J28" s="422">
        <v>9013</v>
      </c>
    </row>
    <row r="29" spans="1:10" ht="15">
      <c r="A29" s="442" t="s">
        <v>88</v>
      </c>
      <c r="B29" s="435">
        <v>2411</v>
      </c>
      <c r="C29" s="435">
        <v>1443</v>
      </c>
      <c r="D29" s="435">
        <v>968</v>
      </c>
      <c r="E29" s="435">
        <v>175</v>
      </c>
      <c r="F29" s="435">
        <v>7</v>
      </c>
      <c r="G29" s="461">
        <v>2.74290212924746</v>
      </c>
      <c r="H29" s="462">
        <v>7.811105159792894</v>
      </c>
      <c r="I29" s="462">
        <v>31.244420639171576</v>
      </c>
      <c r="J29" s="435">
        <v>22404</v>
      </c>
    </row>
    <row r="30" spans="1:10" ht="15">
      <c r="A30" s="443" t="s">
        <v>18</v>
      </c>
      <c r="B30" s="422">
        <v>500</v>
      </c>
      <c r="C30" s="422">
        <v>292</v>
      </c>
      <c r="D30" s="422">
        <v>208</v>
      </c>
      <c r="E30" s="422">
        <v>50</v>
      </c>
      <c r="F30" s="422">
        <v>4</v>
      </c>
      <c r="G30" s="457">
        <v>2.7869747945999577</v>
      </c>
      <c r="H30" s="463">
        <v>9.800078400627205</v>
      </c>
      <c r="I30" s="463">
        <v>78.40062720501764</v>
      </c>
      <c r="J30" s="422">
        <v>5102</v>
      </c>
    </row>
    <row r="31" spans="1:10" ht="15">
      <c r="A31" s="443" t="s">
        <v>19</v>
      </c>
      <c r="B31" s="422">
        <v>374</v>
      </c>
      <c r="C31" s="422">
        <v>217</v>
      </c>
      <c r="D31" s="422">
        <v>157</v>
      </c>
      <c r="E31" s="422">
        <v>38</v>
      </c>
      <c r="F31" s="422" t="s">
        <v>56</v>
      </c>
      <c r="G31" s="457">
        <v>3.044660447092919</v>
      </c>
      <c r="H31" s="463">
        <v>11.350059737156512</v>
      </c>
      <c r="I31" s="464">
        <v>0</v>
      </c>
      <c r="J31" s="422">
        <v>3348</v>
      </c>
    </row>
    <row r="32" spans="1:10" ht="15">
      <c r="A32" s="443" t="s">
        <v>20</v>
      </c>
      <c r="B32" s="422">
        <v>276</v>
      </c>
      <c r="C32" s="422">
        <v>158</v>
      </c>
      <c r="D32" s="422">
        <v>118</v>
      </c>
      <c r="E32" s="422">
        <v>17</v>
      </c>
      <c r="F32" s="422" t="s">
        <v>56</v>
      </c>
      <c r="G32" s="457">
        <v>2.6886172129949832</v>
      </c>
      <c r="H32" s="463">
        <v>6.357516828721017</v>
      </c>
      <c r="I32" s="464">
        <v>0</v>
      </c>
      <c r="J32" s="422">
        <v>2674</v>
      </c>
    </row>
    <row r="33" spans="1:10" ht="15">
      <c r="A33" s="443" t="s">
        <v>21</v>
      </c>
      <c r="B33" s="422">
        <v>279</v>
      </c>
      <c r="C33" s="422">
        <v>163</v>
      </c>
      <c r="D33" s="422">
        <v>116</v>
      </c>
      <c r="E33" s="422">
        <v>10</v>
      </c>
      <c r="F33" s="422">
        <v>1</v>
      </c>
      <c r="G33" s="457">
        <v>2.5295568288967867</v>
      </c>
      <c r="H33" s="463">
        <v>3.54735721887194</v>
      </c>
      <c r="I33" s="465">
        <v>35.4735721887194</v>
      </c>
      <c r="J33" s="422">
        <v>2819</v>
      </c>
    </row>
    <row r="34" spans="1:10" ht="15">
      <c r="A34" s="443" t="s">
        <v>22</v>
      </c>
      <c r="B34" s="422">
        <v>576</v>
      </c>
      <c r="C34" s="422">
        <v>360</v>
      </c>
      <c r="D34" s="422">
        <v>216</v>
      </c>
      <c r="E34" s="422">
        <v>34</v>
      </c>
      <c r="F34" s="422">
        <v>1</v>
      </c>
      <c r="G34" s="457">
        <v>2.73592612999449</v>
      </c>
      <c r="H34" s="463">
        <v>6.958657388456816</v>
      </c>
      <c r="I34" s="465">
        <v>20.46663937781416</v>
      </c>
      <c r="J34" s="422">
        <v>4886</v>
      </c>
    </row>
    <row r="35" spans="1:10" ht="15">
      <c r="A35" s="443" t="s">
        <v>23</v>
      </c>
      <c r="B35" s="422">
        <v>406</v>
      </c>
      <c r="C35" s="422">
        <v>253</v>
      </c>
      <c r="D35" s="422">
        <v>153</v>
      </c>
      <c r="E35" s="422">
        <v>26</v>
      </c>
      <c r="F35" s="422">
        <v>1</v>
      </c>
      <c r="G35" s="457">
        <v>2.648937488989946</v>
      </c>
      <c r="H35" s="463">
        <v>7.2727272727272725</v>
      </c>
      <c r="I35" s="465">
        <v>27.972027972027973</v>
      </c>
      <c r="J35" s="422">
        <v>3575</v>
      </c>
    </row>
    <row r="36" spans="1:10" ht="15">
      <c r="A36" s="466" t="s">
        <v>121</v>
      </c>
      <c r="B36" s="435">
        <v>46</v>
      </c>
      <c r="C36" s="435">
        <v>30</v>
      </c>
      <c r="D36" s="435">
        <v>16</v>
      </c>
      <c r="E36" s="435">
        <v>4</v>
      </c>
      <c r="F36" s="435" t="s">
        <v>56</v>
      </c>
      <c r="G36" s="461">
        <v>1.5245923372663397</v>
      </c>
      <c r="H36" s="462">
        <v>6.861063464837049</v>
      </c>
      <c r="I36" s="467">
        <v>0</v>
      </c>
      <c r="J36" s="435">
        <v>583</v>
      </c>
    </row>
    <row r="37" spans="1:10" ht="15">
      <c r="A37" s="468" t="s">
        <v>24</v>
      </c>
      <c r="B37" s="422">
        <v>46</v>
      </c>
      <c r="C37" s="422">
        <v>30</v>
      </c>
      <c r="D37" s="422">
        <v>16</v>
      </c>
      <c r="E37" s="422">
        <v>4</v>
      </c>
      <c r="F37" s="422" t="s">
        <v>56</v>
      </c>
      <c r="G37" s="457">
        <v>1.5245923372663397</v>
      </c>
      <c r="H37" s="463">
        <v>6.861063464837049</v>
      </c>
      <c r="I37" s="464">
        <v>0</v>
      </c>
      <c r="J37" s="422">
        <v>583</v>
      </c>
    </row>
    <row r="38" spans="1:10" ht="15">
      <c r="A38" s="466" t="s">
        <v>25</v>
      </c>
      <c r="B38" s="435">
        <v>2</v>
      </c>
      <c r="C38" s="435">
        <v>1</v>
      </c>
      <c r="D38" s="435">
        <v>1</v>
      </c>
      <c r="E38" s="435" t="s">
        <v>56</v>
      </c>
      <c r="F38" s="435" t="s">
        <v>56</v>
      </c>
      <c r="G38" s="461">
        <v>0.05180407698085839</v>
      </c>
      <c r="H38" s="467">
        <v>0</v>
      </c>
      <c r="I38" s="467">
        <v>0</v>
      </c>
      <c r="J38" s="435">
        <v>968</v>
      </c>
    </row>
    <row r="39" spans="1:10" ht="15">
      <c r="A39" s="466" t="s">
        <v>102</v>
      </c>
      <c r="B39" s="435">
        <v>45</v>
      </c>
      <c r="C39" s="435">
        <v>34</v>
      </c>
      <c r="D39" s="435">
        <v>11</v>
      </c>
      <c r="E39" s="435">
        <v>0</v>
      </c>
      <c r="F39" s="435" t="s">
        <v>56</v>
      </c>
      <c r="G39" s="461" t="s">
        <v>56</v>
      </c>
      <c r="H39" s="467">
        <v>0</v>
      </c>
      <c r="I39" s="467">
        <v>0</v>
      </c>
      <c r="J39" s="435" t="s">
        <v>56</v>
      </c>
    </row>
    <row r="40" spans="1:10" ht="15">
      <c r="A40" s="109"/>
      <c r="B40" s="62"/>
      <c r="C40" s="62"/>
      <c r="D40" s="62"/>
      <c r="E40" s="62"/>
      <c r="F40" s="62"/>
      <c r="G40" s="108"/>
      <c r="H40" s="89"/>
      <c r="I40" s="110"/>
      <c r="J40" s="62"/>
    </row>
    <row r="41" spans="1:10" ht="15">
      <c r="A41" s="654" t="s">
        <v>244</v>
      </c>
      <c r="B41" s="654"/>
      <c r="C41" s="654"/>
      <c r="D41" s="654"/>
      <c r="E41" s="654"/>
      <c r="F41" s="654"/>
      <c r="G41" s="654"/>
      <c r="H41" s="654"/>
      <c r="I41" s="654"/>
      <c r="J41" s="654"/>
    </row>
    <row r="42" spans="1:10" ht="15">
      <c r="A42" s="655" t="s">
        <v>245</v>
      </c>
      <c r="B42" s="655"/>
      <c r="C42" s="655"/>
      <c r="D42" s="655"/>
      <c r="E42" s="655"/>
      <c r="F42" s="655"/>
      <c r="G42" s="655"/>
      <c r="H42" s="655"/>
      <c r="I42" s="655"/>
      <c r="J42" s="655"/>
    </row>
    <row r="43" spans="1:10" ht="39" customHeight="1">
      <c r="A43" s="647" t="s">
        <v>246</v>
      </c>
      <c r="B43" s="647"/>
      <c r="C43" s="647"/>
      <c r="D43" s="647"/>
      <c r="E43" s="647"/>
      <c r="F43" s="647"/>
      <c r="G43" s="647"/>
      <c r="H43" s="647"/>
      <c r="I43" s="647"/>
      <c r="J43" s="647"/>
    </row>
    <row r="44" spans="1:10" ht="43.5" customHeight="1">
      <c r="A44" s="647" t="s">
        <v>247</v>
      </c>
      <c r="B44" s="647"/>
      <c r="C44" s="647"/>
      <c r="D44" s="647"/>
      <c r="E44" s="647"/>
      <c r="F44" s="647"/>
      <c r="G44" s="647"/>
      <c r="H44" s="647"/>
      <c r="I44" s="647"/>
      <c r="J44" s="647"/>
    </row>
    <row r="45" spans="1:10" ht="15">
      <c r="A45" s="301" t="s">
        <v>248</v>
      </c>
      <c r="B45" s="411"/>
      <c r="C45" s="411"/>
      <c r="D45" s="411"/>
      <c r="E45" s="411"/>
      <c r="F45" s="411"/>
      <c r="G45" s="411"/>
      <c r="H45" s="411"/>
      <c r="I45" s="411"/>
      <c r="J45" s="411"/>
    </row>
    <row r="46" spans="1:10" ht="15">
      <c r="A46" s="656" t="s">
        <v>249</v>
      </c>
      <c r="B46" s="656"/>
      <c r="C46" s="656"/>
      <c r="D46" s="656"/>
      <c r="E46" s="656"/>
      <c r="F46" s="656"/>
      <c r="G46" s="656"/>
      <c r="H46" s="656"/>
      <c r="I46" s="656"/>
      <c r="J46" s="656"/>
    </row>
    <row r="47" spans="1:10" ht="55.5" customHeight="1">
      <c r="A47" s="650" t="s">
        <v>250</v>
      </c>
      <c r="B47" s="650"/>
      <c r="C47" s="650"/>
      <c r="D47" s="650"/>
      <c r="E47" s="650"/>
      <c r="F47" s="650"/>
      <c r="G47" s="650"/>
      <c r="H47" s="650"/>
      <c r="I47" s="650"/>
      <c r="J47" s="650"/>
    </row>
    <row r="48" spans="1:10" ht="58.5" customHeight="1">
      <c r="A48" s="646" t="s">
        <v>251</v>
      </c>
      <c r="B48" s="646"/>
      <c r="C48" s="646"/>
      <c r="D48" s="646"/>
      <c r="E48" s="646"/>
      <c r="F48" s="646"/>
      <c r="G48" s="646"/>
      <c r="H48" s="646"/>
      <c r="I48" s="646"/>
      <c r="J48" s="646"/>
    </row>
    <row r="49" spans="1:10" ht="15">
      <c r="A49" s="409" t="s">
        <v>423</v>
      </c>
      <c r="B49" s="411"/>
      <c r="C49" s="411"/>
      <c r="D49" s="411"/>
      <c r="E49" s="411"/>
      <c r="F49" s="411"/>
      <c r="G49" s="411"/>
      <c r="H49" s="411"/>
      <c r="I49" s="411"/>
      <c r="J49" s="411"/>
    </row>
    <row r="50" spans="1:10" ht="15">
      <c r="A50" s="649" t="s">
        <v>252</v>
      </c>
      <c r="B50" s="649"/>
      <c r="C50" s="649"/>
      <c r="D50" s="649"/>
      <c r="E50" s="649"/>
      <c r="F50" s="649"/>
      <c r="G50" s="649"/>
      <c r="H50" s="649"/>
      <c r="I50" s="649"/>
      <c r="J50" s="649"/>
    </row>
    <row r="51" spans="1:10" ht="35.25" customHeight="1">
      <c r="A51" s="647" t="s">
        <v>253</v>
      </c>
      <c r="B51" s="647"/>
      <c r="C51" s="647"/>
      <c r="D51" s="647"/>
      <c r="E51" s="647"/>
      <c r="F51" s="647"/>
      <c r="G51" s="647"/>
      <c r="H51" s="647"/>
      <c r="I51" s="647"/>
      <c r="J51" s="647"/>
    </row>
    <row r="52" spans="1:10" ht="15">
      <c r="A52" s="648" t="s">
        <v>254</v>
      </c>
      <c r="B52" s="648"/>
      <c r="C52" s="648"/>
      <c r="D52" s="648"/>
      <c r="E52" s="648"/>
      <c r="F52" s="648"/>
      <c r="G52" s="648"/>
      <c r="H52" s="648"/>
      <c r="I52" s="648"/>
      <c r="J52" s="648"/>
    </row>
    <row r="53" spans="1:10" ht="32.25" customHeight="1">
      <c r="A53" s="647" t="s">
        <v>255</v>
      </c>
      <c r="B53" s="647"/>
      <c r="C53" s="647"/>
      <c r="D53" s="647"/>
      <c r="E53" s="647"/>
      <c r="F53" s="647"/>
      <c r="G53" s="647"/>
      <c r="H53" s="647"/>
      <c r="I53" s="647"/>
      <c r="J53" s="647"/>
    </row>
    <row r="54" spans="1:10" ht="15">
      <c r="A54" s="106" t="s">
        <v>426</v>
      </c>
      <c r="B54" s="408"/>
      <c r="C54" s="408"/>
      <c r="D54" s="408"/>
      <c r="E54" s="408"/>
      <c r="F54" s="408"/>
      <c r="G54" s="408"/>
      <c r="H54" s="408"/>
      <c r="I54" s="408"/>
      <c r="J54" s="408"/>
    </row>
    <row r="55" spans="1:10" ht="15">
      <c r="A55" s="649" t="s">
        <v>427</v>
      </c>
      <c r="B55" s="649"/>
      <c r="C55" s="649"/>
      <c r="D55" s="649"/>
      <c r="E55" s="649"/>
      <c r="F55" s="649"/>
      <c r="G55" s="649"/>
      <c r="H55" s="649"/>
      <c r="I55" s="649"/>
      <c r="J55" s="649"/>
    </row>
  </sheetData>
  <mergeCells count="20">
    <mergeCell ref="A4:J4"/>
    <mergeCell ref="A5:J5"/>
    <mergeCell ref="A6:J6"/>
    <mergeCell ref="A8:A9"/>
    <mergeCell ref="B8:F8"/>
    <mergeCell ref="G8:H8"/>
    <mergeCell ref="I8:I9"/>
    <mergeCell ref="J8:J9"/>
    <mergeCell ref="A55:J55"/>
    <mergeCell ref="A41:J41"/>
    <mergeCell ref="A42:J42"/>
    <mergeCell ref="A43:J43"/>
    <mergeCell ref="A44:J44"/>
    <mergeCell ref="A46:J46"/>
    <mergeCell ref="A47:J47"/>
    <mergeCell ref="A48:J48"/>
    <mergeCell ref="A50:J50"/>
    <mergeCell ref="A51:J51"/>
    <mergeCell ref="A52:J52"/>
    <mergeCell ref="A53:J53"/>
  </mergeCells>
  <hyperlinks>
    <hyperlink ref="L8" location="ÍNDICE!A29" display="ÍNDICE"/>
  </hyperlinks>
  <printOptions horizontalCentered="1" verticalCentered="1"/>
  <pageMargins left="0.2" right="0.2" top="0.2" bottom="0.2" header="0.31" footer="0.31"/>
  <pageSetup fitToHeight="1"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72"/>
  <sheetViews>
    <sheetView showGridLines="0" zoomScale="85" zoomScaleNormal="85" zoomScalePageLayoutView="85" workbookViewId="0" topLeftCell="A30">
      <selection activeCell="A72" sqref="A72"/>
    </sheetView>
  </sheetViews>
  <sheetFormatPr defaultColWidth="11.57421875" defaultRowHeight="15"/>
  <cols>
    <col min="1" max="1" width="17.421875" style="317" customWidth="1"/>
    <col min="2" max="2" width="11.140625" style="317" bestFit="1" customWidth="1"/>
    <col min="3" max="6" width="13.00390625" style="317" bestFit="1" customWidth="1"/>
    <col min="7" max="7" width="12.421875" style="317" bestFit="1" customWidth="1"/>
    <col min="8" max="9" width="13.00390625" style="317" bestFit="1" customWidth="1"/>
    <col min="10" max="10" width="11.140625" style="317" bestFit="1" customWidth="1"/>
    <col min="11" max="11" width="11.28125" style="317" customWidth="1"/>
    <col min="12" max="14" width="11.140625" style="317" bestFit="1" customWidth="1"/>
    <col min="15" max="15" width="10.421875" style="317" customWidth="1"/>
    <col min="16" max="17" width="11.140625" style="317" bestFit="1" customWidth="1"/>
    <col min="18" max="18" width="10.421875" style="317" customWidth="1"/>
    <col min="19" max="19" width="11.421875" style="317" bestFit="1" customWidth="1"/>
    <col min="20" max="20" width="14.00390625" style="317" bestFit="1" customWidth="1"/>
    <col min="21" max="21" width="7.7109375" style="317" customWidth="1"/>
    <col min="22" max="22" width="10.140625" style="317" bestFit="1" customWidth="1"/>
    <col min="23" max="23" width="14.421875" style="317" bestFit="1" customWidth="1"/>
    <col min="24" max="24" width="9.00390625" style="317" customWidth="1"/>
    <col min="25" max="25" width="8.421875" style="317" customWidth="1"/>
    <col min="26" max="16384" width="11.421875" style="317" customWidth="1"/>
  </cols>
  <sheetData>
    <row r="1" ht="6" customHeight="1"/>
    <row r="2" spans="1:20" ht="18">
      <c r="A2" s="318" t="s">
        <v>34</v>
      </c>
      <c r="B2" s="319"/>
      <c r="C2" s="319"/>
      <c r="D2" s="319"/>
      <c r="E2" s="319"/>
      <c r="F2" s="319"/>
      <c r="G2" s="319"/>
      <c r="H2" s="319"/>
      <c r="I2" s="319"/>
      <c r="J2" s="319"/>
      <c r="K2" s="319"/>
      <c r="L2" s="319"/>
      <c r="M2" s="319"/>
      <c r="N2" s="319"/>
      <c r="O2" s="319"/>
      <c r="P2" s="319"/>
      <c r="Q2" s="319"/>
      <c r="R2" s="319"/>
      <c r="S2" s="319"/>
      <c r="T2" s="319"/>
    </row>
    <row r="3" spans="1:20" ht="18">
      <c r="A3" s="603" t="s">
        <v>505</v>
      </c>
      <c r="B3" s="603"/>
      <c r="C3" s="603"/>
      <c r="D3" s="603"/>
      <c r="E3" s="603"/>
      <c r="F3" s="603"/>
      <c r="G3" s="603"/>
      <c r="H3" s="603"/>
      <c r="I3" s="603"/>
      <c r="J3" s="603"/>
      <c r="K3" s="603"/>
      <c r="L3" s="603"/>
      <c r="M3" s="603"/>
      <c r="N3" s="603"/>
      <c r="O3" s="603"/>
      <c r="P3" s="603"/>
      <c r="Q3" s="603"/>
      <c r="R3" s="603"/>
      <c r="S3" s="603"/>
      <c r="T3" s="603"/>
    </row>
    <row r="4" spans="1:20" ht="18">
      <c r="A4" s="603" t="s">
        <v>506</v>
      </c>
      <c r="B4" s="603"/>
      <c r="C4" s="603"/>
      <c r="D4" s="603"/>
      <c r="E4" s="603"/>
      <c r="F4" s="603"/>
      <c r="G4" s="603"/>
      <c r="H4" s="603"/>
      <c r="I4" s="603"/>
      <c r="J4" s="603"/>
      <c r="K4" s="603"/>
      <c r="L4" s="603"/>
      <c r="M4" s="603"/>
      <c r="N4" s="603"/>
      <c r="O4" s="603"/>
      <c r="P4" s="603"/>
      <c r="Q4" s="603"/>
      <c r="R4" s="603"/>
      <c r="S4" s="603"/>
      <c r="T4" s="603"/>
    </row>
    <row r="5" spans="1:20" ht="15" customHeight="1">
      <c r="A5" s="604" t="s">
        <v>47</v>
      </c>
      <c r="B5" s="604"/>
      <c r="C5" s="604"/>
      <c r="D5" s="604"/>
      <c r="E5" s="604"/>
      <c r="F5" s="604"/>
      <c r="G5" s="604"/>
      <c r="H5" s="604"/>
      <c r="I5" s="604"/>
      <c r="J5" s="604"/>
      <c r="K5" s="604"/>
      <c r="L5" s="604"/>
      <c r="M5" s="604"/>
      <c r="N5" s="604"/>
      <c r="O5" s="604"/>
      <c r="P5" s="604"/>
      <c r="Q5" s="604"/>
      <c r="R5" s="604"/>
      <c r="S5" s="604"/>
      <c r="T5" s="604"/>
    </row>
    <row r="6" spans="1:20" ht="15" customHeight="1">
      <c r="A6" s="320"/>
      <c r="B6" s="320"/>
      <c r="C6" s="320"/>
      <c r="D6" s="320"/>
      <c r="E6" s="320"/>
      <c r="F6" s="320"/>
      <c r="G6" s="320"/>
      <c r="H6" s="320"/>
      <c r="I6" s="320"/>
      <c r="J6" s="320"/>
      <c r="K6" s="320"/>
      <c r="L6" s="320"/>
      <c r="M6" s="320"/>
      <c r="N6" s="320"/>
      <c r="O6" s="320"/>
      <c r="P6" s="320"/>
      <c r="Q6" s="320"/>
      <c r="R6" s="320"/>
      <c r="S6" s="320"/>
      <c r="T6" s="320"/>
    </row>
    <row r="7" spans="1:22" ht="22.5" customHeight="1">
      <c r="A7" s="605" t="s">
        <v>28</v>
      </c>
      <c r="B7" s="606" t="s">
        <v>507</v>
      </c>
      <c r="C7" s="606"/>
      <c r="D7" s="606"/>
      <c r="E7" s="606"/>
      <c r="F7" s="606"/>
      <c r="G7" s="606"/>
      <c r="H7" s="606"/>
      <c r="I7" s="606"/>
      <c r="J7" s="606"/>
      <c r="K7" s="606"/>
      <c r="L7" s="606"/>
      <c r="M7" s="606"/>
      <c r="N7" s="606"/>
      <c r="O7" s="606"/>
      <c r="P7" s="606"/>
      <c r="Q7" s="606"/>
      <c r="R7" s="606"/>
      <c r="S7" s="606"/>
      <c r="T7" s="605" t="s">
        <v>26</v>
      </c>
      <c r="V7" s="418" t="s">
        <v>44</v>
      </c>
    </row>
    <row r="8" spans="1:20" s="323" customFormat="1" ht="18.75" customHeight="1">
      <c r="A8" s="605"/>
      <c r="B8" s="321" t="s">
        <v>508</v>
      </c>
      <c r="C8" s="322" t="s">
        <v>509</v>
      </c>
      <c r="D8" s="322" t="s">
        <v>510</v>
      </c>
      <c r="E8" s="322" t="s">
        <v>511</v>
      </c>
      <c r="F8" s="322" t="s">
        <v>512</v>
      </c>
      <c r="G8" s="322" t="s">
        <v>513</v>
      </c>
      <c r="H8" s="322" t="s">
        <v>514</v>
      </c>
      <c r="I8" s="322" t="s">
        <v>515</v>
      </c>
      <c r="J8" s="321" t="s">
        <v>516</v>
      </c>
      <c r="K8" s="321" t="s">
        <v>517</v>
      </c>
      <c r="L8" s="321" t="s">
        <v>518</v>
      </c>
      <c r="M8" s="321" t="s">
        <v>519</v>
      </c>
      <c r="N8" s="321" t="s">
        <v>520</v>
      </c>
      <c r="O8" s="321" t="s">
        <v>521</v>
      </c>
      <c r="P8" s="321" t="s">
        <v>522</v>
      </c>
      <c r="Q8" s="321" t="s">
        <v>523</v>
      </c>
      <c r="R8" s="321" t="s">
        <v>524</v>
      </c>
      <c r="S8" s="321" t="s">
        <v>525</v>
      </c>
      <c r="T8" s="605"/>
    </row>
    <row r="9" spans="1:20" ht="18" customHeight="1">
      <c r="A9" s="324" t="s">
        <v>31</v>
      </c>
      <c r="B9" s="325">
        <f>SUM(B10:B34)</f>
        <v>340883</v>
      </c>
      <c r="C9" s="325">
        <f aca="true" t="shared" si="0" ref="C9:T9">SUM(C10:C34)</f>
        <v>1350477</v>
      </c>
      <c r="D9" s="325">
        <f t="shared" si="0"/>
        <v>1633809</v>
      </c>
      <c r="E9" s="325">
        <f t="shared" si="0"/>
        <v>1544091</v>
      </c>
      <c r="F9" s="325">
        <f t="shared" si="0"/>
        <v>1428039</v>
      </c>
      <c r="G9" s="325">
        <f t="shared" si="0"/>
        <v>1308453</v>
      </c>
      <c r="H9" s="325">
        <f t="shared" si="0"/>
        <v>1200653</v>
      </c>
      <c r="I9" s="325">
        <f t="shared" si="0"/>
        <v>1085414</v>
      </c>
      <c r="J9" s="325">
        <f t="shared" si="0"/>
        <v>962849</v>
      </c>
      <c r="K9" s="325">
        <f t="shared" si="0"/>
        <v>852619</v>
      </c>
      <c r="L9" s="325">
        <f t="shared" si="0"/>
        <v>748456</v>
      </c>
      <c r="M9" s="325">
        <f t="shared" si="0"/>
        <v>635387</v>
      </c>
      <c r="N9" s="325">
        <f t="shared" si="0"/>
        <v>519644</v>
      </c>
      <c r="O9" s="325">
        <f t="shared" si="0"/>
        <v>415174</v>
      </c>
      <c r="P9" s="325">
        <f t="shared" si="0"/>
        <v>324864</v>
      </c>
      <c r="Q9" s="325">
        <f t="shared" si="0"/>
        <v>246570</v>
      </c>
      <c r="R9" s="325">
        <f t="shared" si="0"/>
        <v>178950</v>
      </c>
      <c r="S9" s="325">
        <f t="shared" si="0"/>
        <v>235896</v>
      </c>
      <c r="T9" s="325">
        <f t="shared" si="0"/>
        <v>15012228</v>
      </c>
    </row>
    <row r="10" spans="1:20" ht="15">
      <c r="A10" s="326" t="s">
        <v>2</v>
      </c>
      <c r="B10" s="327">
        <v>15918</v>
      </c>
      <c r="C10" s="327">
        <v>62845</v>
      </c>
      <c r="D10" s="327">
        <v>77495</v>
      </c>
      <c r="E10" s="327">
        <v>76450</v>
      </c>
      <c r="F10" s="327">
        <v>74710</v>
      </c>
      <c r="G10" s="327">
        <v>69871</v>
      </c>
      <c r="H10" s="327">
        <v>61090</v>
      </c>
      <c r="I10" s="327">
        <v>51071</v>
      </c>
      <c r="J10" s="327">
        <v>43233</v>
      </c>
      <c r="K10" s="327">
        <v>38159</v>
      </c>
      <c r="L10" s="327">
        <v>34062</v>
      </c>
      <c r="M10" s="327">
        <v>29615</v>
      </c>
      <c r="N10" s="327">
        <v>25112</v>
      </c>
      <c r="O10" s="327">
        <v>21248</v>
      </c>
      <c r="P10" s="327">
        <v>17728</v>
      </c>
      <c r="Q10" s="327">
        <v>14163</v>
      </c>
      <c r="R10" s="327">
        <v>10809</v>
      </c>
      <c r="S10" s="327">
        <v>15941</v>
      </c>
      <c r="T10" s="325">
        <f aca="true" t="shared" si="1" ref="T10:T16">SUM(B10:S10)</f>
        <v>739520</v>
      </c>
    </row>
    <row r="11" spans="1:20" ht="15">
      <c r="A11" s="326" t="s">
        <v>27</v>
      </c>
      <c r="B11" s="327">
        <v>4845</v>
      </c>
      <c r="C11" s="327">
        <v>19434</v>
      </c>
      <c r="D11" s="327">
        <v>23214</v>
      </c>
      <c r="E11" s="327">
        <v>21377</v>
      </c>
      <c r="F11" s="327">
        <v>18418</v>
      </c>
      <c r="G11" s="327">
        <v>14877</v>
      </c>
      <c r="H11" s="327">
        <v>12266</v>
      </c>
      <c r="I11" s="327">
        <v>10899</v>
      </c>
      <c r="J11" s="327">
        <v>10084</v>
      </c>
      <c r="K11" s="327">
        <v>9355</v>
      </c>
      <c r="L11" s="327">
        <v>8505</v>
      </c>
      <c r="M11" s="327">
        <v>7531</v>
      </c>
      <c r="N11" s="327">
        <v>6674</v>
      </c>
      <c r="O11" s="327">
        <v>6117</v>
      </c>
      <c r="P11" s="327">
        <v>5538</v>
      </c>
      <c r="Q11" s="327">
        <v>4596</v>
      </c>
      <c r="R11" s="327">
        <v>3438</v>
      </c>
      <c r="S11" s="327">
        <v>4463</v>
      </c>
      <c r="T11" s="325">
        <f t="shared" si="1"/>
        <v>191631</v>
      </c>
    </row>
    <row r="12" spans="1:20" ht="15">
      <c r="A12" s="326" t="s">
        <v>3</v>
      </c>
      <c r="B12" s="327">
        <v>5579</v>
      </c>
      <c r="C12" s="327">
        <v>22411</v>
      </c>
      <c r="D12" s="327">
        <v>27483</v>
      </c>
      <c r="E12" s="327">
        <v>26643</v>
      </c>
      <c r="F12" s="327">
        <v>24681</v>
      </c>
      <c r="G12" s="327">
        <v>20934</v>
      </c>
      <c r="H12" s="327">
        <v>16834</v>
      </c>
      <c r="I12" s="327">
        <v>13850</v>
      </c>
      <c r="J12" s="327">
        <v>12102</v>
      </c>
      <c r="K12" s="327">
        <v>11036</v>
      </c>
      <c r="L12" s="327">
        <v>10047</v>
      </c>
      <c r="M12" s="327">
        <v>8935</v>
      </c>
      <c r="N12" s="327">
        <v>7914</v>
      </c>
      <c r="O12" s="327">
        <v>7093</v>
      </c>
      <c r="P12" s="327">
        <v>6194</v>
      </c>
      <c r="Q12" s="327">
        <v>5015</v>
      </c>
      <c r="R12" s="327">
        <v>3772</v>
      </c>
      <c r="S12" s="327">
        <v>5291</v>
      </c>
      <c r="T12" s="325">
        <f t="shared" si="1"/>
        <v>235814</v>
      </c>
    </row>
    <row r="13" spans="1:20" ht="15">
      <c r="A13" s="326" t="s">
        <v>4</v>
      </c>
      <c r="B13" s="327">
        <v>3504</v>
      </c>
      <c r="C13" s="327">
        <v>14244</v>
      </c>
      <c r="D13" s="327">
        <v>18115</v>
      </c>
      <c r="E13" s="327">
        <v>17785</v>
      </c>
      <c r="F13" s="327">
        <v>16152</v>
      </c>
      <c r="G13" s="327">
        <v>14099</v>
      </c>
      <c r="H13" s="327">
        <v>12706</v>
      </c>
      <c r="I13" s="327">
        <v>11892</v>
      </c>
      <c r="J13" s="327">
        <v>11147</v>
      </c>
      <c r="K13" s="327">
        <v>10131</v>
      </c>
      <c r="L13" s="327">
        <v>8711</v>
      </c>
      <c r="M13" s="327">
        <v>7191</v>
      </c>
      <c r="N13" s="327">
        <v>6037</v>
      </c>
      <c r="O13" s="327">
        <v>5293</v>
      </c>
      <c r="P13" s="327">
        <v>4620</v>
      </c>
      <c r="Q13" s="327">
        <v>3812</v>
      </c>
      <c r="R13" s="327">
        <v>2879</v>
      </c>
      <c r="S13" s="327">
        <v>3428</v>
      </c>
      <c r="T13" s="325">
        <f t="shared" si="1"/>
        <v>171746</v>
      </c>
    </row>
    <row r="14" spans="1:20" ht="15">
      <c r="A14" s="326" t="s">
        <v>5</v>
      </c>
      <c r="B14" s="327">
        <v>10814</v>
      </c>
      <c r="C14" s="327">
        <v>42221</v>
      </c>
      <c r="D14" s="327">
        <v>50020</v>
      </c>
      <c r="E14" s="327">
        <v>46523</v>
      </c>
      <c r="F14" s="327">
        <v>41847</v>
      </c>
      <c r="G14" s="327">
        <v>36347</v>
      </c>
      <c r="H14" s="327">
        <v>31544</v>
      </c>
      <c r="I14" s="327">
        <v>27594</v>
      </c>
      <c r="J14" s="327">
        <v>24113</v>
      </c>
      <c r="K14" s="327">
        <v>21096</v>
      </c>
      <c r="L14" s="327">
        <v>18396</v>
      </c>
      <c r="M14" s="327">
        <v>15844</v>
      </c>
      <c r="N14" s="327">
        <v>13665</v>
      </c>
      <c r="O14" s="327">
        <v>11995</v>
      </c>
      <c r="P14" s="327">
        <v>10369</v>
      </c>
      <c r="Q14" s="327">
        <v>8375</v>
      </c>
      <c r="R14" s="327">
        <v>6213</v>
      </c>
      <c r="S14" s="327">
        <v>7687</v>
      </c>
      <c r="T14" s="325">
        <f t="shared" si="1"/>
        <v>424663</v>
      </c>
    </row>
    <row r="15" spans="1:20" ht="15">
      <c r="A15" s="328" t="s">
        <v>6</v>
      </c>
      <c r="B15" s="327">
        <v>11000</v>
      </c>
      <c r="C15" s="327">
        <v>43546</v>
      </c>
      <c r="D15" s="327">
        <v>53031</v>
      </c>
      <c r="E15" s="327">
        <v>51024</v>
      </c>
      <c r="F15" s="327">
        <v>47256</v>
      </c>
      <c r="G15" s="327">
        <v>41084</v>
      </c>
      <c r="H15" s="327">
        <v>34514</v>
      </c>
      <c r="I15" s="327">
        <v>29397</v>
      </c>
      <c r="J15" s="327">
        <v>26027</v>
      </c>
      <c r="K15" s="327">
        <v>23711</v>
      </c>
      <c r="L15" s="327">
        <v>21581</v>
      </c>
      <c r="M15" s="327">
        <v>19394</v>
      </c>
      <c r="N15" s="327">
        <v>17321</v>
      </c>
      <c r="O15" s="327">
        <v>15343</v>
      </c>
      <c r="P15" s="327">
        <v>13152</v>
      </c>
      <c r="Q15" s="327">
        <v>10687</v>
      </c>
      <c r="R15" s="327">
        <v>8114</v>
      </c>
      <c r="S15" s="327">
        <v>10073</v>
      </c>
      <c r="T15" s="325">
        <f t="shared" si="1"/>
        <v>476255</v>
      </c>
    </row>
    <row r="16" spans="1:20" ht="15">
      <c r="A16" s="328" t="s">
        <v>12</v>
      </c>
      <c r="B16" s="327">
        <v>13468</v>
      </c>
      <c r="C16" s="327">
        <v>53396</v>
      </c>
      <c r="D16" s="327">
        <v>65661</v>
      </c>
      <c r="E16" s="327">
        <v>63364</v>
      </c>
      <c r="F16" s="327">
        <v>59327</v>
      </c>
      <c r="G16" s="327">
        <v>54639</v>
      </c>
      <c r="H16" s="327">
        <v>50465</v>
      </c>
      <c r="I16" s="327">
        <v>46126</v>
      </c>
      <c r="J16" s="327">
        <v>41538</v>
      </c>
      <c r="K16" s="327">
        <v>37164</v>
      </c>
      <c r="L16" s="327">
        <v>32568</v>
      </c>
      <c r="M16" s="327">
        <v>27409</v>
      </c>
      <c r="N16" s="327">
        <v>22213</v>
      </c>
      <c r="O16" s="327">
        <v>17543</v>
      </c>
      <c r="P16" s="327">
        <v>13485</v>
      </c>
      <c r="Q16" s="327">
        <v>10068</v>
      </c>
      <c r="R16" s="327">
        <v>7218</v>
      </c>
      <c r="S16" s="327">
        <v>9208</v>
      </c>
      <c r="T16" s="325">
        <f t="shared" si="1"/>
        <v>624860</v>
      </c>
    </row>
    <row r="17" spans="1:20" ht="15">
      <c r="A17" s="328" t="s">
        <v>13</v>
      </c>
      <c r="B17" s="327">
        <v>14219</v>
      </c>
      <c r="C17" s="327">
        <v>56066</v>
      </c>
      <c r="D17" s="327">
        <v>65848</v>
      </c>
      <c r="E17" s="327">
        <v>59111</v>
      </c>
      <c r="F17" s="327">
        <v>50714</v>
      </c>
      <c r="G17" s="327">
        <v>42821</v>
      </c>
      <c r="H17" s="327">
        <v>37192</v>
      </c>
      <c r="I17" s="327">
        <v>32646</v>
      </c>
      <c r="J17" s="327">
        <v>28509</v>
      </c>
      <c r="K17" s="327">
        <v>25200</v>
      </c>
      <c r="L17" s="327">
        <v>22263</v>
      </c>
      <c r="M17" s="327">
        <v>19004</v>
      </c>
      <c r="N17" s="327">
        <v>15489</v>
      </c>
      <c r="O17" s="327">
        <v>12277</v>
      </c>
      <c r="P17" s="327">
        <v>9523</v>
      </c>
      <c r="Q17" s="327">
        <v>6903</v>
      </c>
      <c r="R17" s="327">
        <v>4450</v>
      </c>
      <c r="S17" s="327">
        <v>5173</v>
      </c>
      <c r="T17" s="325">
        <f>SUM(B17:S17)</f>
        <v>507408</v>
      </c>
    </row>
    <row r="18" spans="1:20" ht="15">
      <c r="A18" s="326" t="s">
        <v>14</v>
      </c>
      <c r="B18" s="327">
        <v>81501</v>
      </c>
      <c r="C18" s="327">
        <v>323519</v>
      </c>
      <c r="D18" s="327">
        <v>391263</v>
      </c>
      <c r="E18" s="327">
        <v>369715</v>
      </c>
      <c r="F18" s="327">
        <v>346363</v>
      </c>
      <c r="G18" s="327">
        <v>327707</v>
      </c>
      <c r="H18" s="327">
        <v>312514</v>
      </c>
      <c r="I18" s="327">
        <v>289995</v>
      </c>
      <c r="J18" s="327">
        <v>259816</v>
      </c>
      <c r="K18" s="327">
        <v>230694</v>
      </c>
      <c r="L18" s="327">
        <v>203499</v>
      </c>
      <c r="M18" s="327">
        <v>172665</v>
      </c>
      <c r="N18" s="327">
        <v>138092</v>
      </c>
      <c r="O18" s="327">
        <v>104766</v>
      </c>
      <c r="P18" s="327">
        <v>76858</v>
      </c>
      <c r="Q18" s="327">
        <v>55887</v>
      </c>
      <c r="R18" s="327">
        <v>40201</v>
      </c>
      <c r="S18" s="327">
        <v>53665</v>
      </c>
      <c r="T18" s="325">
        <f aca="true" t="shared" si="2" ref="T18:T34">SUM(B18:S18)</f>
        <v>3778720</v>
      </c>
    </row>
    <row r="19" spans="1:20" ht="15">
      <c r="A19" s="326" t="s">
        <v>7</v>
      </c>
      <c r="B19" s="327">
        <v>9286</v>
      </c>
      <c r="C19" s="327">
        <v>37083</v>
      </c>
      <c r="D19" s="327">
        <v>46223</v>
      </c>
      <c r="E19" s="327">
        <v>44256</v>
      </c>
      <c r="F19" s="327">
        <v>40114</v>
      </c>
      <c r="G19" s="327">
        <v>35210</v>
      </c>
      <c r="H19" s="327">
        <v>30937</v>
      </c>
      <c r="I19" s="327">
        <v>27487</v>
      </c>
      <c r="J19" s="327">
        <v>24738</v>
      </c>
      <c r="K19" s="327">
        <v>22362</v>
      </c>
      <c r="L19" s="327">
        <v>19650</v>
      </c>
      <c r="M19" s="327">
        <v>16627</v>
      </c>
      <c r="N19" s="327">
        <v>14083</v>
      </c>
      <c r="O19" s="327">
        <v>12215</v>
      </c>
      <c r="P19" s="327">
        <v>10425</v>
      </c>
      <c r="Q19" s="327">
        <v>8412</v>
      </c>
      <c r="R19" s="327">
        <v>6346</v>
      </c>
      <c r="S19" s="327">
        <v>8203</v>
      </c>
      <c r="T19" s="325">
        <f t="shared" si="2"/>
        <v>413657</v>
      </c>
    </row>
    <row r="20" spans="1:20" ht="15">
      <c r="A20" s="326" t="s">
        <v>8</v>
      </c>
      <c r="B20" s="327">
        <v>10383</v>
      </c>
      <c r="C20" s="327">
        <v>41409</v>
      </c>
      <c r="D20" s="327">
        <v>51650</v>
      </c>
      <c r="E20" s="327">
        <v>50449</v>
      </c>
      <c r="F20" s="327">
        <v>46521</v>
      </c>
      <c r="G20" s="327">
        <v>40118</v>
      </c>
      <c r="H20" s="327">
        <v>33638</v>
      </c>
      <c r="I20" s="327">
        <v>28620</v>
      </c>
      <c r="J20" s="327">
        <v>25305</v>
      </c>
      <c r="K20" s="327">
        <v>23331</v>
      </c>
      <c r="L20" s="327">
        <v>21676</v>
      </c>
      <c r="M20" s="327">
        <v>19545</v>
      </c>
      <c r="N20" s="327">
        <v>17141</v>
      </c>
      <c r="O20" s="327">
        <v>14950</v>
      </c>
      <c r="P20" s="327">
        <v>12907</v>
      </c>
      <c r="Q20" s="327">
        <v>10675</v>
      </c>
      <c r="R20" s="327">
        <v>8175</v>
      </c>
      <c r="S20" s="327">
        <v>11178</v>
      </c>
      <c r="T20" s="325">
        <f t="shared" si="2"/>
        <v>467671</v>
      </c>
    </row>
    <row r="21" spans="1:20" ht="15">
      <c r="A21" s="328" t="s">
        <v>15</v>
      </c>
      <c r="B21" s="327">
        <v>19875</v>
      </c>
      <c r="C21" s="327">
        <v>78233</v>
      </c>
      <c r="D21" s="327">
        <v>93293</v>
      </c>
      <c r="E21" s="327">
        <v>86773</v>
      </c>
      <c r="F21" s="327">
        <v>77492</v>
      </c>
      <c r="G21" s="327">
        <v>68002</v>
      </c>
      <c r="H21" s="327">
        <v>61537</v>
      </c>
      <c r="I21" s="327">
        <v>56444</v>
      </c>
      <c r="J21" s="327">
        <v>51012</v>
      </c>
      <c r="K21" s="327">
        <v>45224</v>
      </c>
      <c r="L21" s="327">
        <v>39114</v>
      </c>
      <c r="M21" s="327">
        <v>32754</v>
      </c>
      <c r="N21" s="327">
        <v>26690</v>
      </c>
      <c r="O21" s="327">
        <v>21286</v>
      </c>
      <c r="P21" s="327">
        <v>16505</v>
      </c>
      <c r="Q21" s="327">
        <v>12276</v>
      </c>
      <c r="R21" s="327">
        <v>8570</v>
      </c>
      <c r="S21" s="327">
        <v>10434</v>
      </c>
      <c r="T21" s="325">
        <f t="shared" si="2"/>
        <v>805514</v>
      </c>
    </row>
    <row r="22" spans="1:20" ht="15">
      <c r="A22" s="326" t="s">
        <v>16</v>
      </c>
      <c r="B22" s="327">
        <v>32136</v>
      </c>
      <c r="C22" s="327">
        <v>128741</v>
      </c>
      <c r="D22" s="327">
        <v>160058</v>
      </c>
      <c r="E22" s="327">
        <v>153468</v>
      </c>
      <c r="F22" s="327">
        <v>137227</v>
      </c>
      <c r="G22" s="327">
        <v>119459</v>
      </c>
      <c r="H22" s="327">
        <v>107016</v>
      </c>
      <c r="I22" s="327">
        <v>98205</v>
      </c>
      <c r="J22" s="327">
        <v>90005</v>
      </c>
      <c r="K22" s="327">
        <v>80794</v>
      </c>
      <c r="L22" s="327">
        <v>70402</v>
      </c>
      <c r="M22" s="327">
        <v>59797</v>
      </c>
      <c r="N22" s="327">
        <v>49434</v>
      </c>
      <c r="O22" s="327">
        <v>39309</v>
      </c>
      <c r="P22" s="327">
        <v>30316</v>
      </c>
      <c r="Q22" s="327">
        <v>23205</v>
      </c>
      <c r="R22" s="327">
        <v>17179</v>
      </c>
      <c r="S22" s="327">
        <v>23597</v>
      </c>
      <c r="T22" s="325">
        <f t="shared" si="2"/>
        <v>1420348</v>
      </c>
    </row>
    <row r="23" spans="1:20" ht="15">
      <c r="A23" s="328" t="s">
        <v>18</v>
      </c>
      <c r="B23" s="327">
        <v>4960</v>
      </c>
      <c r="C23" s="327">
        <v>19581</v>
      </c>
      <c r="D23" s="327">
        <v>22578</v>
      </c>
      <c r="E23" s="327">
        <v>19496</v>
      </c>
      <c r="F23" s="327">
        <v>16198</v>
      </c>
      <c r="G23" s="327">
        <v>13163</v>
      </c>
      <c r="H23" s="327">
        <v>10731</v>
      </c>
      <c r="I23" s="327">
        <v>8860</v>
      </c>
      <c r="J23" s="327">
        <v>7505</v>
      </c>
      <c r="K23" s="327">
        <v>6528</v>
      </c>
      <c r="L23" s="327">
        <v>5593</v>
      </c>
      <c r="M23" s="327">
        <v>4585</v>
      </c>
      <c r="N23" s="327">
        <v>3687</v>
      </c>
      <c r="O23" s="327">
        <v>3028</v>
      </c>
      <c r="P23" s="327">
        <v>2413</v>
      </c>
      <c r="Q23" s="327">
        <v>1726</v>
      </c>
      <c r="R23" s="327">
        <v>1112</v>
      </c>
      <c r="S23" s="327">
        <v>1419</v>
      </c>
      <c r="T23" s="325">
        <f t="shared" si="2"/>
        <v>153163</v>
      </c>
    </row>
    <row r="24" spans="1:20" ht="15">
      <c r="A24" s="328" t="s">
        <v>19</v>
      </c>
      <c r="B24" s="327">
        <v>3140</v>
      </c>
      <c r="C24" s="327">
        <v>12285</v>
      </c>
      <c r="D24" s="327">
        <v>14724</v>
      </c>
      <c r="E24" s="327">
        <v>13131</v>
      </c>
      <c r="F24" s="327">
        <v>11130</v>
      </c>
      <c r="G24" s="327">
        <v>9341</v>
      </c>
      <c r="H24" s="327">
        <v>8106</v>
      </c>
      <c r="I24" s="327">
        <v>7097</v>
      </c>
      <c r="J24" s="327">
        <v>6033</v>
      </c>
      <c r="K24" s="327">
        <v>5070</v>
      </c>
      <c r="L24" s="327">
        <v>4261</v>
      </c>
      <c r="M24" s="327">
        <v>3484</v>
      </c>
      <c r="N24" s="327">
        <v>2754</v>
      </c>
      <c r="O24" s="327">
        <v>2150</v>
      </c>
      <c r="P24" s="327">
        <v>1636</v>
      </c>
      <c r="Q24" s="327">
        <v>1138</v>
      </c>
      <c r="R24" s="327">
        <v>705</v>
      </c>
      <c r="S24" s="327">
        <v>768</v>
      </c>
      <c r="T24" s="325">
        <f t="shared" si="2"/>
        <v>106953</v>
      </c>
    </row>
    <row r="25" spans="1:20" ht="15">
      <c r="A25" s="326" t="s">
        <v>20</v>
      </c>
      <c r="B25" s="327">
        <v>2431</v>
      </c>
      <c r="C25" s="327">
        <v>9504</v>
      </c>
      <c r="D25" s="327">
        <v>11434</v>
      </c>
      <c r="E25" s="327">
        <v>10354</v>
      </c>
      <c r="F25" s="327">
        <v>9026</v>
      </c>
      <c r="G25" s="327">
        <v>7776</v>
      </c>
      <c r="H25" s="327">
        <v>6729</v>
      </c>
      <c r="I25" s="327">
        <v>5832</v>
      </c>
      <c r="J25" s="327">
        <v>4978</v>
      </c>
      <c r="K25" s="327">
        <v>4168</v>
      </c>
      <c r="L25" s="327">
        <v>3443</v>
      </c>
      <c r="M25" s="327">
        <v>2808</v>
      </c>
      <c r="N25" s="327">
        <v>2265</v>
      </c>
      <c r="O25" s="327">
        <v>1804</v>
      </c>
      <c r="P25" s="327">
        <v>1384</v>
      </c>
      <c r="Q25" s="327">
        <v>987</v>
      </c>
      <c r="R25" s="327">
        <v>675</v>
      </c>
      <c r="S25" s="327">
        <v>872</v>
      </c>
      <c r="T25" s="325">
        <f t="shared" si="2"/>
        <v>86470</v>
      </c>
    </row>
    <row r="26" spans="1:20" ht="15">
      <c r="A26" s="326" t="s">
        <v>9</v>
      </c>
      <c r="B26" s="327">
        <v>55059</v>
      </c>
      <c r="C26" s="327">
        <v>218443</v>
      </c>
      <c r="D26" s="327">
        <v>262114</v>
      </c>
      <c r="E26" s="327">
        <v>248188</v>
      </c>
      <c r="F26" s="327">
        <v>240893</v>
      </c>
      <c r="G26" s="327">
        <v>238258</v>
      </c>
      <c r="H26" s="327">
        <v>232462</v>
      </c>
      <c r="I26" s="327">
        <v>214617</v>
      </c>
      <c r="J26" s="327">
        <v>187626</v>
      </c>
      <c r="K26" s="327">
        <v>163448</v>
      </c>
      <c r="L26" s="327">
        <v>142952</v>
      </c>
      <c r="M26" s="327">
        <v>120511</v>
      </c>
      <c r="N26" s="327">
        <v>96644</v>
      </c>
      <c r="O26" s="327">
        <v>75291</v>
      </c>
      <c r="P26" s="327">
        <v>57440</v>
      </c>
      <c r="Q26" s="327">
        <v>42494</v>
      </c>
      <c r="R26" s="327">
        <v>30480</v>
      </c>
      <c r="S26" s="327">
        <v>41033</v>
      </c>
      <c r="T26" s="325">
        <f t="shared" si="2"/>
        <v>2667953</v>
      </c>
    </row>
    <row r="27" spans="1:20" ht="15">
      <c r="A27" s="328" t="s">
        <v>10</v>
      </c>
      <c r="B27" s="327">
        <v>10567</v>
      </c>
      <c r="C27" s="327">
        <v>41844</v>
      </c>
      <c r="D27" s="327">
        <v>51634</v>
      </c>
      <c r="E27" s="327">
        <v>50607</v>
      </c>
      <c r="F27" s="327">
        <v>49146</v>
      </c>
      <c r="G27" s="327">
        <v>46607</v>
      </c>
      <c r="H27" s="327">
        <v>42732</v>
      </c>
      <c r="I27" s="327">
        <v>38156</v>
      </c>
      <c r="J27" s="327">
        <v>33718</v>
      </c>
      <c r="K27" s="327">
        <v>29973</v>
      </c>
      <c r="L27" s="327">
        <v>26499</v>
      </c>
      <c r="M27" s="327">
        <v>22789</v>
      </c>
      <c r="N27" s="327">
        <v>19229</v>
      </c>
      <c r="O27" s="327">
        <v>16269</v>
      </c>
      <c r="P27" s="327">
        <v>13619</v>
      </c>
      <c r="Q27" s="327">
        <v>10979</v>
      </c>
      <c r="R27" s="327">
        <v>8383</v>
      </c>
      <c r="S27" s="327">
        <v>11297</v>
      </c>
      <c r="T27" s="325">
        <f t="shared" si="2"/>
        <v>524048</v>
      </c>
    </row>
    <row r="28" spans="1:20" ht="31.5" customHeight="1">
      <c r="A28" s="328" t="s">
        <v>21</v>
      </c>
      <c r="B28" s="327">
        <v>2759</v>
      </c>
      <c r="C28" s="327">
        <v>10821</v>
      </c>
      <c r="D28" s="327">
        <v>12857</v>
      </c>
      <c r="E28" s="327">
        <v>11761</v>
      </c>
      <c r="F28" s="327">
        <v>10155</v>
      </c>
      <c r="G28" s="327">
        <v>8365</v>
      </c>
      <c r="H28" s="327">
        <v>6838</v>
      </c>
      <c r="I28" s="327">
        <v>5689</v>
      </c>
      <c r="J28" s="327">
        <v>4933</v>
      </c>
      <c r="K28" s="327">
        <v>4408</v>
      </c>
      <c r="L28" s="327">
        <v>3846</v>
      </c>
      <c r="M28" s="327">
        <v>3216</v>
      </c>
      <c r="N28" s="327">
        <v>2636</v>
      </c>
      <c r="O28" s="327">
        <v>2139</v>
      </c>
      <c r="P28" s="327">
        <v>1685</v>
      </c>
      <c r="Q28" s="327">
        <v>1238</v>
      </c>
      <c r="R28" s="327">
        <v>836</v>
      </c>
      <c r="S28" s="327">
        <v>1012</v>
      </c>
      <c r="T28" s="325">
        <f t="shared" si="2"/>
        <v>95194</v>
      </c>
    </row>
    <row r="29" spans="1:20" ht="15">
      <c r="A29" s="328" t="s">
        <v>24</v>
      </c>
      <c r="B29" s="327">
        <v>552</v>
      </c>
      <c r="C29" s="327">
        <v>2178</v>
      </c>
      <c r="D29" s="327">
        <v>2606</v>
      </c>
      <c r="E29" s="327">
        <v>2406</v>
      </c>
      <c r="F29" s="327">
        <v>2259</v>
      </c>
      <c r="G29" s="327">
        <v>2252</v>
      </c>
      <c r="H29" s="327">
        <v>2268</v>
      </c>
      <c r="I29" s="327">
        <v>2184</v>
      </c>
      <c r="J29" s="327">
        <v>2007</v>
      </c>
      <c r="K29" s="327">
        <v>1814</v>
      </c>
      <c r="L29" s="327">
        <v>1534</v>
      </c>
      <c r="M29" s="327">
        <v>1169</v>
      </c>
      <c r="N29" s="327">
        <v>855</v>
      </c>
      <c r="O29" s="327">
        <v>632</v>
      </c>
      <c r="P29" s="327">
        <v>453</v>
      </c>
      <c r="Q29" s="327">
        <v>305</v>
      </c>
      <c r="R29" s="327">
        <v>196</v>
      </c>
      <c r="S29" s="327">
        <v>214</v>
      </c>
      <c r="T29" s="325">
        <f t="shared" si="2"/>
        <v>25884</v>
      </c>
    </row>
    <row r="30" spans="1:20" ht="15">
      <c r="A30" s="326" t="s">
        <v>22</v>
      </c>
      <c r="B30" s="327">
        <v>4730</v>
      </c>
      <c r="C30" s="327">
        <v>18914</v>
      </c>
      <c r="D30" s="327">
        <v>23078</v>
      </c>
      <c r="E30" s="327">
        <v>21057</v>
      </c>
      <c r="F30" s="327">
        <v>18457</v>
      </c>
      <c r="G30" s="327">
        <v>16455</v>
      </c>
      <c r="H30" s="327">
        <v>14918</v>
      </c>
      <c r="I30" s="327">
        <v>13208</v>
      </c>
      <c r="J30" s="327">
        <v>11370</v>
      </c>
      <c r="K30" s="327">
        <v>9688</v>
      </c>
      <c r="L30" s="327">
        <v>8008</v>
      </c>
      <c r="M30" s="327">
        <v>6265</v>
      </c>
      <c r="N30" s="327">
        <v>4732</v>
      </c>
      <c r="O30" s="327">
        <v>3596</v>
      </c>
      <c r="P30" s="327">
        <v>2715</v>
      </c>
      <c r="Q30" s="327">
        <v>1881</v>
      </c>
      <c r="R30" s="327">
        <v>1111</v>
      </c>
      <c r="S30" s="327">
        <v>1104</v>
      </c>
      <c r="T30" s="325">
        <f t="shared" si="2"/>
        <v>181287</v>
      </c>
    </row>
    <row r="31" spans="1:20" ht="15">
      <c r="A31" s="326" t="s">
        <v>23</v>
      </c>
      <c r="B31" s="327">
        <v>4609</v>
      </c>
      <c r="C31" s="327">
        <v>17163</v>
      </c>
      <c r="D31" s="327">
        <v>18380</v>
      </c>
      <c r="E31" s="327">
        <v>16145</v>
      </c>
      <c r="F31" s="327">
        <v>13891</v>
      </c>
      <c r="G31" s="327">
        <v>12372</v>
      </c>
      <c r="H31" s="327">
        <v>11203</v>
      </c>
      <c r="I31" s="327">
        <v>9742</v>
      </c>
      <c r="J31" s="327">
        <v>8145</v>
      </c>
      <c r="K31" s="327">
        <v>6734</v>
      </c>
      <c r="L31" s="327">
        <v>5481</v>
      </c>
      <c r="M31" s="327">
        <v>4264</v>
      </c>
      <c r="N31" s="327">
        <v>3151</v>
      </c>
      <c r="O31" s="327">
        <v>2310</v>
      </c>
      <c r="P31" s="327">
        <v>1713</v>
      </c>
      <c r="Q31" s="327">
        <v>1189</v>
      </c>
      <c r="R31" s="327">
        <v>698</v>
      </c>
      <c r="S31" s="327">
        <v>596</v>
      </c>
      <c r="T31" s="325">
        <f t="shared" si="2"/>
        <v>137786</v>
      </c>
    </row>
    <row r="32" spans="1:23" ht="28">
      <c r="A32" s="328" t="s">
        <v>11</v>
      </c>
      <c r="B32" s="327">
        <v>10328</v>
      </c>
      <c r="C32" s="327">
        <v>40933</v>
      </c>
      <c r="D32" s="327">
        <v>49864</v>
      </c>
      <c r="E32" s="327">
        <v>46680</v>
      </c>
      <c r="F32" s="327">
        <v>42470</v>
      </c>
      <c r="G32" s="327">
        <v>38327</v>
      </c>
      <c r="H32" s="327">
        <v>34483</v>
      </c>
      <c r="I32" s="327">
        <v>30418</v>
      </c>
      <c r="J32" s="327">
        <v>26421</v>
      </c>
      <c r="K32" s="327">
        <v>23010</v>
      </c>
      <c r="L32" s="327">
        <v>19769</v>
      </c>
      <c r="M32" s="327">
        <v>16320</v>
      </c>
      <c r="N32" s="327">
        <v>12950</v>
      </c>
      <c r="O32" s="327">
        <v>10080</v>
      </c>
      <c r="P32" s="327">
        <v>7716</v>
      </c>
      <c r="Q32" s="327">
        <v>5635</v>
      </c>
      <c r="R32" s="327">
        <v>3794</v>
      </c>
      <c r="S32" s="327">
        <v>4484</v>
      </c>
      <c r="T32" s="325">
        <f t="shared" si="2"/>
        <v>423682</v>
      </c>
      <c r="W32" s="329"/>
    </row>
    <row r="33" spans="1:20" ht="15">
      <c r="A33" s="328" t="s">
        <v>17</v>
      </c>
      <c r="B33" s="327">
        <v>8291</v>
      </c>
      <c r="C33" s="327">
        <v>32044</v>
      </c>
      <c r="D33" s="327">
        <v>36743</v>
      </c>
      <c r="E33" s="327">
        <v>33275</v>
      </c>
      <c r="F33" s="327">
        <v>30246</v>
      </c>
      <c r="G33" s="327">
        <v>27654</v>
      </c>
      <c r="H33" s="327">
        <v>25542</v>
      </c>
      <c r="I33" s="327">
        <v>23173</v>
      </c>
      <c r="J33" s="327">
        <v>20486</v>
      </c>
      <c r="K33" s="327">
        <v>17785</v>
      </c>
      <c r="L33" s="327">
        <v>15123</v>
      </c>
      <c r="M33" s="327">
        <v>12448</v>
      </c>
      <c r="N33" s="327">
        <v>9881</v>
      </c>
      <c r="O33" s="327">
        <v>7622</v>
      </c>
      <c r="P33" s="327">
        <v>5819</v>
      </c>
      <c r="Q33" s="327">
        <v>4443</v>
      </c>
      <c r="R33" s="327">
        <v>3276</v>
      </c>
      <c r="S33" s="327">
        <v>4396</v>
      </c>
      <c r="T33" s="325">
        <f t="shared" si="2"/>
        <v>318247</v>
      </c>
    </row>
    <row r="34" spans="1:20" ht="30" customHeight="1">
      <c r="A34" s="328" t="s">
        <v>25</v>
      </c>
      <c r="B34" s="327">
        <v>929</v>
      </c>
      <c r="C34" s="327">
        <v>3619</v>
      </c>
      <c r="D34" s="327">
        <v>4443</v>
      </c>
      <c r="E34" s="327">
        <v>4053</v>
      </c>
      <c r="F34" s="327">
        <v>3346</v>
      </c>
      <c r="G34" s="327">
        <v>2715</v>
      </c>
      <c r="H34" s="327">
        <v>2388</v>
      </c>
      <c r="I34" s="327">
        <v>2212</v>
      </c>
      <c r="J34" s="327">
        <v>1998</v>
      </c>
      <c r="K34" s="327">
        <v>1736</v>
      </c>
      <c r="L34" s="327">
        <v>1473</v>
      </c>
      <c r="M34" s="327">
        <v>1217</v>
      </c>
      <c r="N34" s="327">
        <v>995</v>
      </c>
      <c r="O34" s="327">
        <v>818</v>
      </c>
      <c r="P34" s="327">
        <v>651</v>
      </c>
      <c r="Q34" s="327">
        <v>481</v>
      </c>
      <c r="R34" s="327">
        <v>320</v>
      </c>
      <c r="S34" s="327">
        <v>360</v>
      </c>
      <c r="T34" s="325">
        <f t="shared" si="2"/>
        <v>33754</v>
      </c>
    </row>
    <row r="35" ht="15">
      <c r="A35" s="330" t="s">
        <v>526</v>
      </c>
    </row>
    <row r="36" spans="1:20" s="333" customFormat="1" ht="15">
      <c r="A36" s="331"/>
      <c r="B36" s="332"/>
      <c r="C36" s="332"/>
      <c r="D36" s="332"/>
      <c r="E36" s="332"/>
      <c r="F36" s="332"/>
      <c r="G36" s="332"/>
      <c r="H36" s="332"/>
      <c r="I36" s="332"/>
      <c r="J36" s="332"/>
      <c r="K36" s="332"/>
      <c r="L36" s="332"/>
      <c r="M36" s="332"/>
      <c r="N36" s="332"/>
      <c r="O36" s="332"/>
      <c r="P36" s="332"/>
      <c r="Q36" s="332"/>
      <c r="R36" s="332"/>
      <c r="S36" s="332"/>
      <c r="T36" s="332"/>
    </row>
    <row r="37" spans="1:20" s="333" customFormat="1" ht="15">
      <c r="A37" s="331"/>
      <c r="B37" s="332"/>
      <c r="C37" s="332"/>
      <c r="D37" s="332"/>
      <c r="E37" s="332"/>
      <c r="F37" s="332"/>
      <c r="G37" s="332"/>
      <c r="H37" s="332"/>
      <c r="I37" s="332"/>
      <c r="J37" s="332"/>
      <c r="K37" s="332"/>
      <c r="L37" s="332"/>
      <c r="M37" s="332"/>
      <c r="N37" s="332"/>
      <c r="O37" s="332"/>
      <c r="P37" s="332"/>
      <c r="Q37" s="332"/>
      <c r="R37" s="332"/>
      <c r="S37" s="332"/>
      <c r="T37" s="332"/>
    </row>
    <row r="39" spans="1:20" ht="18">
      <c r="A39" s="318" t="s">
        <v>34</v>
      </c>
      <c r="B39" s="319"/>
      <c r="C39" s="319"/>
      <c r="D39" s="319"/>
      <c r="E39" s="319"/>
      <c r="F39" s="319"/>
      <c r="G39" s="319"/>
      <c r="H39" s="319"/>
      <c r="I39" s="319"/>
      <c r="J39" s="319"/>
      <c r="K39" s="319"/>
      <c r="L39" s="319"/>
      <c r="M39" s="319"/>
      <c r="N39" s="319"/>
      <c r="O39" s="319"/>
      <c r="P39" s="319"/>
      <c r="Q39" s="319"/>
      <c r="R39" s="319"/>
      <c r="S39" s="319"/>
      <c r="T39" s="319"/>
    </row>
    <row r="40" spans="1:20" ht="18">
      <c r="A40" s="603" t="s">
        <v>527</v>
      </c>
      <c r="B40" s="603"/>
      <c r="C40" s="603"/>
      <c r="D40" s="603"/>
      <c r="E40" s="603"/>
      <c r="F40" s="603"/>
      <c r="G40" s="603"/>
      <c r="H40" s="603"/>
      <c r="I40" s="603"/>
      <c r="J40" s="603"/>
      <c r="K40" s="603"/>
      <c r="L40" s="603"/>
      <c r="M40" s="603"/>
      <c r="N40" s="603"/>
      <c r="O40" s="603"/>
      <c r="P40" s="603"/>
      <c r="Q40" s="603"/>
      <c r="R40" s="603"/>
      <c r="S40" s="603"/>
      <c r="T40" s="603"/>
    </row>
    <row r="41" spans="1:20" ht="18">
      <c r="A41" s="603" t="s">
        <v>506</v>
      </c>
      <c r="B41" s="603"/>
      <c r="C41" s="603"/>
      <c r="D41" s="603"/>
      <c r="E41" s="603"/>
      <c r="F41" s="603"/>
      <c r="G41" s="603"/>
      <c r="H41" s="603"/>
      <c r="I41" s="603"/>
      <c r="J41" s="603"/>
      <c r="K41" s="603"/>
      <c r="L41" s="603"/>
      <c r="M41" s="603"/>
      <c r="N41" s="603"/>
      <c r="O41" s="603"/>
      <c r="P41" s="603"/>
      <c r="Q41" s="603"/>
      <c r="R41" s="603"/>
      <c r="S41" s="603"/>
      <c r="T41" s="603"/>
    </row>
    <row r="42" spans="1:20" ht="15" customHeight="1">
      <c r="A42" s="604" t="s">
        <v>47</v>
      </c>
      <c r="B42" s="604"/>
      <c r="C42" s="604"/>
      <c r="D42" s="604"/>
      <c r="E42" s="604"/>
      <c r="F42" s="604"/>
      <c r="G42" s="604"/>
      <c r="H42" s="604"/>
      <c r="I42" s="604"/>
      <c r="J42" s="604"/>
      <c r="K42" s="604"/>
      <c r="L42" s="604"/>
      <c r="M42" s="604"/>
      <c r="N42" s="604"/>
      <c r="O42" s="604"/>
      <c r="P42" s="604"/>
      <c r="Q42" s="604"/>
      <c r="R42" s="604"/>
      <c r="S42" s="604"/>
      <c r="T42" s="604"/>
    </row>
    <row r="43" spans="1:20" ht="15">
      <c r="A43" s="334"/>
      <c r="B43" s="334"/>
      <c r="C43" s="334"/>
      <c r="D43" s="334"/>
      <c r="E43" s="334"/>
      <c r="F43" s="334"/>
      <c r="G43" s="334"/>
      <c r="H43" s="334"/>
      <c r="I43" s="334"/>
      <c r="J43" s="334"/>
      <c r="K43" s="334"/>
      <c r="L43" s="334"/>
      <c r="M43" s="334"/>
      <c r="N43" s="334"/>
      <c r="O43" s="334"/>
      <c r="P43" s="334"/>
      <c r="Q43" s="334"/>
      <c r="R43" s="334"/>
      <c r="S43" s="334"/>
      <c r="T43" s="334"/>
    </row>
    <row r="44" spans="1:22" ht="15">
      <c r="A44" s="605" t="s">
        <v>28</v>
      </c>
      <c r="B44" s="606" t="s">
        <v>507</v>
      </c>
      <c r="C44" s="606"/>
      <c r="D44" s="606"/>
      <c r="E44" s="606"/>
      <c r="F44" s="606"/>
      <c r="G44" s="606"/>
      <c r="H44" s="606"/>
      <c r="I44" s="606"/>
      <c r="J44" s="606"/>
      <c r="K44" s="606"/>
      <c r="L44" s="606"/>
      <c r="M44" s="606"/>
      <c r="N44" s="606"/>
      <c r="O44" s="606"/>
      <c r="P44" s="606"/>
      <c r="Q44" s="606"/>
      <c r="R44" s="606"/>
      <c r="S44" s="606"/>
      <c r="T44" s="605" t="s">
        <v>26</v>
      </c>
      <c r="V44" s="6" t="s">
        <v>44</v>
      </c>
    </row>
    <row r="45" spans="1:20" ht="19.5" customHeight="1">
      <c r="A45" s="605"/>
      <c r="B45" s="321" t="s">
        <v>508</v>
      </c>
      <c r="C45" s="322" t="s">
        <v>509</v>
      </c>
      <c r="D45" s="322" t="s">
        <v>510</v>
      </c>
      <c r="E45" s="322" t="s">
        <v>511</v>
      </c>
      <c r="F45" s="322" t="s">
        <v>512</v>
      </c>
      <c r="G45" s="322" t="s">
        <v>513</v>
      </c>
      <c r="H45" s="322" t="s">
        <v>514</v>
      </c>
      <c r="I45" s="322" t="s">
        <v>515</v>
      </c>
      <c r="J45" s="321" t="s">
        <v>516</v>
      </c>
      <c r="K45" s="321" t="s">
        <v>517</v>
      </c>
      <c r="L45" s="321" t="s">
        <v>518</v>
      </c>
      <c r="M45" s="321" t="s">
        <v>519</v>
      </c>
      <c r="N45" s="321" t="s">
        <v>520</v>
      </c>
      <c r="O45" s="321" t="s">
        <v>521</v>
      </c>
      <c r="P45" s="321" t="s">
        <v>522</v>
      </c>
      <c r="Q45" s="321" t="s">
        <v>523</v>
      </c>
      <c r="R45" s="321" t="s">
        <v>524</v>
      </c>
      <c r="S45" s="321" t="s">
        <v>525</v>
      </c>
      <c r="T45" s="605"/>
    </row>
    <row r="46" spans="1:20" ht="15">
      <c r="A46" s="324" t="s">
        <v>31</v>
      </c>
      <c r="B46" s="325">
        <f>SUM(B47:B71)</f>
        <v>339980</v>
      </c>
      <c r="C46" s="325">
        <f aca="true" t="shared" si="3" ref="C46:T46">SUM(C47:C71)</f>
        <v>1354005</v>
      </c>
      <c r="D46" s="325">
        <f t="shared" si="3"/>
        <v>1647306</v>
      </c>
      <c r="E46" s="325">
        <f t="shared" si="3"/>
        <v>1563490</v>
      </c>
      <c r="F46" s="325">
        <f t="shared" si="3"/>
        <v>1450225</v>
      </c>
      <c r="G46" s="325">
        <f t="shared" si="3"/>
        <v>1328003</v>
      </c>
      <c r="H46" s="325">
        <f t="shared" si="3"/>
        <v>1219825</v>
      </c>
      <c r="I46" s="325">
        <f t="shared" si="3"/>
        <v>1108608</v>
      </c>
      <c r="J46" s="325">
        <f t="shared" si="3"/>
        <v>986096</v>
      </c>
      <c r="K46" s="325">
        <f t="shared" si="3"/>
        <v>872542</v>
      </c>
      <c r="L46" s="325">
        <f t="shared" si="3"/>
        <v>768132</v>
      </c>
      <c r="M46" s="325">
        <f t="shared" si="3"/>
        <v>656223</v>
      </c>
      <c r="N46" s="325">
        <f t="shared" si="3"/>
        <v>538678</v>
      </c>
      <c r="O46" s="325">
        <f t="shared" si="3"/>
        <v>430153</v>
      </c>
      <c r="P46" s="325">
        <f t="shared" si="3"/>
        <v>335951</v>
      </c>
      <c r="Q46" s="325">
        <f t="shared" si="3"/>
        <v>253781</v>
      </c>
      <c r="R46" s="325">
        <f t="shared" si="3"/>
        <v>182368</v>
      </c>
      <c r="S46" s="325">
        <f t="shared" si="3"/>
        <v>231064</v>
      </c>
      <c r="T46" s="325">
        <f t="shared" si="3"/>
        <v>15266430</v>
      </c>
    </row>
    <row r="47" spans="1:20" ht="15">
      <c r="A47" s="326" t="s">
        <v>2</v>
      </c>
      <c r="B47" s="327">
        <v>16106</v>
      </c>
      <c r="C47" s="327">
        <v>63095</v>
      </c>
      <c r="D47" s="327">
        <v>77794</v>
      </c>
      <c r="E47" s="327">
        <v>76722</v>
      </c>
      <c r="F47" s="327">
        <v>75598</v>
      </c>
      <c r="G47" s="327">
        <v>71589</v>
      </c>
      <c r="H47" s="327">
        <v>63215</v>
      </c>
      <c r="I47" s="327">
        <v>53058</v>
      </c>
      <c r="J47" s="327">
        <v>44681</v>
      </c>
      <c r="K47" s="327">
        <v>39126</v>
      </c>
      <c r="L47" s="327">
        <v>34925</v>
      </c>
      <c r="M47" s="327">
        <v>30511</v>
      </c>
      <c r="N47" s="327">
        <v>25881</v>
      </c>
      <c r="O47" s="327">
        <v>21814</v>
      </c>
      <c r="P47" s="327">
        <v>18195</v>
      </c>
      <c r="Q47" s="327">
        <v>14524</v>
      </c>
      <c r="R47" s="327">
        <v>10998</v>
      </c>
      <c r="S47" s="327">
        <v>15661</v>
      </c>
      <c r="T47" s="325">
        <f aca="true" t="shared" si="4" ref="T47:T53">SUM(B47:S47)</f>
        <v>753493</v>
      </c>
    </row>
    <row r="48" spans="1:20" ht="15">
      <c r="A48" s="326" t="s">
        <v>27</v>
      </c>
      <c r="B48" s="327">
        <v>4799</v>
      </c>
      <c r="C48" s="327">
        <v>19680</v>
      </c>
      <c r="D48" s="327">
        <v>23407</v>
      </c>
      <c r="E48" s="327">
        <v>21647</v>
      </c>
      <c r="F48" s="327">
        <v>18707</v>
      </c>
      <c r="G48" s="327">
        <v>15098</v>
      </c>
      <c r="H48" s="327">
        <v>12419</v>
      </c>
      <c r="I48" s="327">
        <v>11018</v>
      </c>
      <c r="J48" s="327">
        <v>10168</v>
      </c>
      <c r="K48" s="327">
        <v>9444</v>
      </c>
      <c r="L48" s="327">
        <v>8634</v>
      </c>
      <c r="M48" s="327">
        <v>7679</v>
      </c>
      <c r="N48" s="327">
        <v>6757</v>
      </c>
      <c r="O48" s="327">
        <v>6135</v>
      </c>
      <c r="P48" s="327">
        <v>5581</v>
      </c>
      <c r="Q48" s="327">
        <v>4675</v>
      </c>
      <c r="R48" s="327">
        <v>3481</v>
      </c>
      <c r="S48" s="327">
        <v>4360</v>
      </c>
      <c r="T48" s="325">
        <f t="shared" si="4"/>
        <v>193689</v>
      </c>
    </row>
    <row r="49" spans="1:20" ht="15">
      <c r="A49" s="326" t="s">
        <v>3</v>
      </c>
      <c r="B49" s="327">
        <v>5565</v>
      </c>
      <c r="C49" s="327">
        <v>22646</v>
      </c>
      <c r="D49" s="327">
        <v>27683</v>
      </c>
      <c r="E49" s="327">
        <v>26810</v>
      </c>
      <c r="F49" s="327">
        <v>25136</v>
      </c>
      <c r="G49" s="327">
        <v>21706</v>
      </c>
      <c r="H49" s="327">
        <v>17587</v>
      </c>
      <c r="I49" s="327">
        <v>14382</v>
      </c>
      <c r="J49" s="327">
        <v>12411</v>
      </c>
      <c r="K49" s="327">
        <v>11233</v>
      </c>
      <c r="L49" s="327">
        <v>10233</v>
      </c>
      <c r="M49" s="327">
        <v>9122</v>
      </c>
      <c r="N49" s="327">
        <v>8047</v>
      </c>
      <c r="O49" s="327">
        <v>7177</v>
      </c>
      <c r="P49" s="327">
        <v>6306</v>
      </c>
      <c r="Q49" s="327">
        <v>5147</v>
      </c>
      <c r="R49" s="327">
        <v>3856</v>
      </c>
      <c r="S49" s="327">
        <v>5201</v>
      </c>
      <c r="T49" s="325">
        <f t="shared" si="4"/>
        <v>240248</v>
      </c>
    </row>
    <row r="50" spans="1:20" ht="15">
      <c r="A50" s="326" t="s">
        <v>4</v>
      </c>
      <c r="B50" s="327">
        <v>3459</v>
      </c>
      <c r="C50" s="327">
        <v>14167</v>
      </c>
      <c r="D50" s="327">
        <v>18056</v>
      </c>
      <c r="E50" s="327">
        <v>17889</v>
      </c>
      <c r="F50" s="327">
        <v>16307</v>
      </c>
      <c r="G50" s="327">
        <v>14212</v>
      </c>
      <c r="H50" s="327">
        <v>12842</v>
      </c>
      <c r="I50" s="327">
        <v>12040</v>
      </c>
      <c r="J50" s="327">
        <v>11282</v>
      </c>
      <c r="K50" s="327">
        <v>10328</v>
      </c>
      <c r="L50" s="327">
        <v>8973</v>
      </c>
      <c r="M50" s="327">
        <v>7425</v>
      </c>
      <c r="N50" s="327">
        <v>6169</v>
      </c>
      <c r="O50" s="327">
        <v>5358</v>
      </c>
      <c r="P50" s="327">
        <v>4683</v>
      </c>
      <c r="Q50" s="327">
        <v>3875</v>
      </c>
      <c r="R50" s="327">
        <v>2923</v>
      </c>
      <c r="S50" s="327">
        <v>3422</v>
      </c>
      <c r="T50" s="325">
        <f t="shared" si="4"/>
        <v>173410</v>
      </c>
    </row>
    <row r="51" spans="1:20" ht="15">
      <c r="A51" s="326" t="s">
        <v>5</v>
      </c>
      <c r="B51" s="327">
        <v>10778</v>
      </c>
      <c r="C51" s="327">
        <v>42488</v>
      </c>
      <c r="D51" s="327">
        <v>50504</v>
      </c>
      <c r="E51" s="327">
        <v>47101</v>
      </c>
      <c r="F51" s="327">
        <v>42543</v>
      </c>
      <c r="G51" s="327">
        <v>36996</v>
      </c>
      <c r="H51" s="327">
        <v>32166</v>
      </c>
      <c r="I51" s="327">
        <v>28241</v>
      </c>
      <c r="J51" s="327">
        <v>24711</v>
      </c>
      <c r="K51" s="327">
        <v>21588</v>
      </c>
      <c r="L51" s="327">
        <v>18829</v>
      </c>
      <c r="M51" s="327">
        <v>16232</v>
      </c>
      <c r="N51" s="327">
        <v>13940</v>
      </c>
      <c r="O51" s="327">
        <v>12161</v>
      </c>
      <c r="P51" s="327">
        <v>10537</v>
      </c>
      <c r="Q51" s="327">
        <v>8556</v>
      </c>
      <c r="R51" s="327">
        <v>6333</v>
      </c>
      <c r="S51" s="327">
        <v>7539</v>
      </c>
      <c r="T51" s="325">
        <f t="shared" si="4"/>
        <v>431243</v>
      </c>
    </row>
    <row r="52" spans="1:20" ht="15">
      <c r="A52" s="328" t="s">
        <v>6</v>
      </c>
      <c r="B52" s="327">
        <v>10874</v>
      </c>
      <c r="C52" s="327">
        <v>43474</v>
      </c>
      <c r="D52" s="327">
        <v>53196</v>
      </c>
      <c r="E52" s="327">
        <v>51277</v>
      </c>
      <c r="F52" s="327">
        <v>47860</v>
      </c>
      <c r="G52" s="327">
        <v>41910</v>
      </c>
      <c r="H52" s="327">
        <v>35299</v>
      </c>
      <c r="I52" s="327">
        <v>30050</v>
      </c>
      <c r="J52" s="327">
        <v>26478</v>
      </c>
      <c r="K52" s="327">
        <v>24040</v>
      </c>
      <c r="L52" s="327">
        <v>21904</v>
      </c>
      <c r="M52" s="327">
        <v>19706</v>
      </c>
      <c r="N52" s="327">
        <v>17571</v>
      </c>
      <c r="O52" s="327">
        <v>15560</v>
      </c>
      <c r="P52" s="327">
        <v>13382</v>
      </c>
      <c r="Q52" s="327">
        <v>10874</v>
      </c>
      <c r="R52" s="327">
        <v>8192</v>
      </c>
      <c r="S52" s="327">
        <v>9851</v>
      </c>
      <c r="T52" s="325">
        <f t="shared" si="4"/>
        <v>481498</v>
      </c>
    </row>
    <row r="53" spans="1:20" ht="15">
      <c r="A53" s="328" t="s">
        <v>12</v>
      </c>
      <c r="B53" s="327">
        <v>13396</v>
      </c>
      <c r="C53" s="327">
        <v>53349</v>
      </c>
      <c r="D53" s="327">
        <v>65987</v>
      </c>
      <c r="E53" s="327">
        <v>64007</v>
      </c>
      <c r="F53" s="327">
        <v>60057</v>
      </c>
      <c r="G53" s="327">
        <v>55246</v>
      </c>
      <c r="H53" s="327">
        <v>51188</v>
      </c>
      <c r="I53" s="327">
        <v>47063</v>
      </c>
      <c r="J53" s="327">
        <v>42449</v>
      </c>
      <c r="K53" s="327">
        <v>37991</v>
      </c>
      <c r="L53" s="327">
        <v>33449</v>
      </c>
      <c r="M53" s="327">
        <v>28335</v>
      </c>
      <c r="N53" s="327">
        <v>23041</v>
      </c>
      <c r="O53" s="327">
        <v>18200</v>
      </c>
      <c r="P53" s="327">
        <v>13967</v>
      </c>
      <c r="Q53" s="327">
        <v>10355</v>
      </c>
      <c r="R53" s="327">
        <v>7350</v>
      </c>
      <c r="S53" s="327">
        <v>9051</v>
      </c>
      <c r="T53" s="325">
        <f t="shared" si="4"/>
        <v>634481</v>
      </c>
    </row>
    <row r="54" spans="1:20" ht="15">
      <c r="A54" s="328" t="s">
        <v>13</v>
      </c>
      <c r="B54" s="327">
        <v>14124</v>
      </c>
      <c r="C54" s="327">
        <v>56394</v>
      </c>
      <c r="D54" s="327">
        <v>66729</v>
      </c>
      <c r="E54" s="327">
        <v>60338</v>
      </c>
      <c r="F54" s="327">
        <v>51771</v>
      </c>
      <c r="G54" s="327">
        <v>43474</v>
      </c>
      <c r="H54" s="327">
        <v>37788</v>
      </c>
      <c r="I54" s="327">
        <v>33391</v>
      </c>
      <c r="J54" s="327">
        <v>29167</v>
      </c>
      <c r="K54" s="327">
        <v>25683</v>
      </c>
      <c r="L54" s="327">
        <v>22727</v>
      </c>
      <c r="M54" s="327">
        <v>19545</v>
      </c>
      <c r="N54" s="327">
        <v>16024</v>
      </c>
      <c r="O54" s="327">
        <v>12685</v>
      </c>
      <c r="P54" s="327">
        <v>9814</v>
      </c>
      <c r="Q54" s="327">
        <v>7146</v>
      </c>
      <c r="R54" s="327">
        <v>4602</v>
      </c>
      <c r="S54" s="327">
        <v>5015</v>
      </c>
      <c r="T54" s="325">
        <f>SUM(B54:S54)</f>
        <v>516417</v>
      </c>
    </row>
    <row r="55" spans="1:20" ht="15">
      <c r="A55" s="326" t="s">
        <v>14</v>
      </c>
      <c r="B55" s="327">
        <v>81263</v>
      </c>
      <c r="C55" s="327">
        <v>324139</v>
      </c>
      <c r="D55" s="327">
        <v>394867</v>
      </c>
      <c r="E55" s="327">
        <v>374576</v>
      </c>
      <c r="F55" s="327">
        <v>351215</v>
      </c>
      <c r="G55" s="327">
        <v>331119</v>
      </c>
      <c r="H55" s="327">
        <v>315611</v>
      </c>
      <c r="I55" s="327">
        <v>294909</v>
      </c>
      <c r="J55" s="327">
        <v>265649</v>
      </c>
      <c r="K55" s="327">
        <v>235825</v>
      </c>
      <c r="L55" s="327">
        <v>208523</v>
      </c>
      <c r="M55" s="327">
        <v>178423</v>
      </c>
      <c r="N55" s="327">
        <v>143947</v>
      </c>
      <c r="O55" s="327">
        <v>109648</v>
      </c>
      <c r="P55" s="327">
        <v>80179</v>
      </c>
      <c r="Q55" s="327">
        <v>57537</v>
      </c>
      <c r="R55" s="327">
        <v>40660</v>
      </c>
      <c r="S55" s="327">
        <v>52229</v>
      </c>
      <c r="T55" s="325">
        <f aca="true" t="shared" si="5" ref="T55:T71">SUM(B55:S55)</f>
        <v>3840319</v>
      </c>
    </row>
    <row r="56" spans="1:20" ht="15">
      <c r="A56" s="326" t="s">
        <v>7</v>
      </c>
      <c r="B56" s="327">
        <v>9261</v>
      </c>
      <c r="C56" s="327">
        <v>36858</v>
      </c>
      <c r="D56" s="327">
        <v>46342</v>
      </c>
      <c r="E56" s="327">
        <v>44872</v>
      </c>
      <c r="F56" s="327">
        <v>40897</v>
      </c>
      <c r="G56" s="327">
        <v>35911</v>
      </c>
      <c r="H56" s="327">
        <v>31595</v>
      </c>
      <c r="I56" s="327">
        <v>28124</v>
      </c>
      <c r="J56" s="327">
        <v>25258</v>
      </c>
      <c r="K56" s="327">
        <v>22852</v>
      </c>
      <c r="L56" s="327">
        <v>20225</v>
      </c>
      <c r="M56" s="327">
        <v>17176</v>
      </c>
      <c r="N56" s="327">
        <v>14448</v>
      </c>
      <c r="O56" s="327">
        <v>12437</v>
      </c>
      <c r="P56" s="327">
        <v>10626</v>
      </c>
      <c r="Q56" s="327">
        <v>8576</v>
      </c>
      <c r="R56" s="327">
        <v>6425</v>
      </c>
      <c r="S56" s="327">
        <v>8036</v>
      </c>
      <c r="T56" s="325">
        <f t="shared" si="5"/>
        <v>419919</v>
      </c>
    </row>
    <row r="57" spans="1:20" ht="15">
      <c r="A57" s="326" t="s">
        <v>8</v>
      </c>
      <c r="B57" s="327">
        <v>10354</v>
      </c>
      <c r="C57" s="327">
        <v>41231</v>
      </c>
      <c r="D57" s="327">
        <v>51614</v>
      </c>
      <c r="E57" s="327">
        <v>50728</v>
      </c>
      <c r="F57" s="327">
        <v>47191</v>
      </c>
      <c r="G57" s="327">
        <v>40922</v>
      </c>
      <c r="H57" s="327">
        <v>34422</v>
      </c>
      <c r="I57" s="327">
        <v>29347</v>
      </c>
      <c r="J57" s="327">
        <v>25803</v>
      </c>
      <c r="K57" s="327">
        <v>23613</v>
      </c>
      <c r="L57" s="327">
        <v>21962</v>
      </c>
      <c r="M57" s="327">
        <v>19925</v>
      </c>
      <c r="N57" s="327">
        <v>17514</v>
      </c>
      <c r="O57" s="327">
        <v>15236</v>
      </c>
      <c r="P57" s="327">
        <v>13144</v>
      </c>
      <c r="Q57" s="327">
        <v>10893</v>
      </c>
      <c r="R57" s="327">
        <v>8345</v>
      </c>
      <c r="S57" s="327">
        <v>11087</v>
      </c>
      <c r="T57" s="325">
        <f t="shared" si="5"/>
        <v>473331</v>
      </c>
    </row>
    <row r="58" spans="1:20" ht="15">
      <c r="A58" s="328" t="s">
        <v>15</v>
      </c>
      <c r="B58" s="327">
        <v>19764</v>
      </c>
      <c r="C58" s="327">
        <v>78328</v>
      </c>
      <c r="D58" s="327">
        <v>94134</v>
      </c>
      <c r="E58" s="327">
        <v>88152</v>
      </c>
      <c r="F58" s="327">
        <v>78943</v>
      </c>
      <c r="G58" s="327">
        <v>68964</v>
      </c>
      <c r="H58" s="327">
        <v>62172</v>
      </c>
      <c r="I58" s="327">
        <v>57232</v>
      </c>
      <c r="J58" s="327">
        <v>51967</v>
      </c>
      <c r="K58" s="327">
        <v>46236</v>
      </c>
      <c r="L58" s="327">
        <v>40165</v>
      </c>
      <c r="M58" s="327">
        <v>33778</v>
      </c>
      <c r="N58" s="327">
        <v>27557</v>
      </c>
      <c r="O58" s="327">
        <v>21940</v>
      </c>
      <c r="P58" s="327">
        <v>16959</v>
      </c>
      <c r="Q58" s="327">
        <v>12549</v>
      </c>
      <c r="R58" s="327">
        <v>8690</v>
      </c>
      <c r="S58" s="327">
        <v>10146</v>
      </c>
      <c r="T58" s="325">
        <f t="shared" si="5"/>
        <v>817676</v>
      </c>
    </row>
    <row r="59" spans="1:20" ht="15">
      <c r="A59" s="326" t="s">
        <v>16</v>
      </c>
      <c r="B59" s="327">
        <v>31760</v>
      </c>
      <c r="C59" s="327">
        <v>128038</v>
      </c>
      <c r="D59" s="327">
        <v>159831</v>
      </c>
      <c r="E59" s="327">
        <v>154987</v>
      </c>
      <c r="F59" s="327">
        <v>139479</v>
      </c>
      <c r="G59" s="327">
        <v>120797</v>
      </c>
      <c r="H59" s="327">
        <v>107876</v>
      </c>
      <c r="I59" s="327">
        <v>99191</v>
      </c>
      <c r="J59" s="327">
        <v>91252</v>
      </c>
      <c r="K59" s="327">
        <v>82370</v>
      </c>
      <c r="L59" s="327">
        <v>72162</v>
      </c>
      <c r="M59" s="327">
        <v>61507</v>
      </c>
      <c r="N59" s="327">
        <v>51033</v>
      </c>
      <c r="O59" s="327">
        <v>40726</v>
      </c>
      <c r="P59" s="327">
        <v>31282</v>
      </c>
      <c r="Q59" s="327">
        <v>23673</v>
      </c>
      <c r="R59" s="327">
        <v>17388</v>
      </c>
      <c r="S59" s="327">
        <v>22907</v>
      </c>
      <c r="T59" s="325">
        <f t="shared" si="5"/>
        <v>1436259</v>
      </c>
    </row>
    <row r="60" spans="1:20" ht="15">
      <c r="A60" s="328" t="s">
        <v>18</v>
      </c>
      <c r="B60" s="327">
        <v>4962</v>
      </c>
      <c r="C60" s="327">
        <v>19743</v>
      </c>
      <c r="D60" s="327">
        <v>23091</v>
      </c>
      <c r="E60" s="327">
        <v>20063</v>
      </c>
      <c r="F60" s="327">
        <v>16729</v>
      </c>
      <c r="G60" s="327">
        <v>13650</v>
      </c>
      <c r="H60" s="327">
        <v>11195</v>
      </c>
      <c r="I60" s="327">
        <v>9236</v>
      </c>
      <c r="J60" s="327">
        <v>7763</v>
      </c>
      <c r="K60" s="327">
        <v>6729</v>
      </c>
      <c r="L60" s="327">
        <v>5802</v>
      </c>
      <c r="M60" s="327">
        <v>4787</v>
      </c>
      <c r="N60" s="327">
        <v>3833</v>
      </c>
      <c r="O60" s="327">
        <v>3118</v>
      </c>
      <c r="P60" s="327">
        <v>2494</v>
      </c>
      <c r="Q60" s="327">
        <v>1814</v>
      </c>
      <c r="R60" s="327">
        <v>1162</v>
      </c>
      <c r="S60" s="327">
        <v>1380</v>
      </c>
      <c r="T60" s="325">
        <f t="shared" si="5"/>
        <v>157551</v>
      </c>
    </row>
    <row r="61" spans="1:20" ht="15">
      <c r="A61" s="328" t="s">
        <v>19</v>
      </c>
      <c r="B61" s="327">
        <v>3145</v>
      </c>
      <c r="C61" s="327">
        <v>12288</v>
      </c>
      <c r="D61" s="327">
        <v>14945</v>
      </c>
      <c r="E61" s="327">
        <v>13478</v>
      </c>
      <c r="F61" s="327">
        <v>11427</v>
      </c>
      <c r="G61" s="327">
        <v>9546</v>
      </c>
      <c r="H61" s="327">
        <v>8298</v>
      </c>
      <c r="I61" s="327">
        <v>7318</v>
      </c>
      <c r="J61" s="327">
        <v>6245</v>
      </c>
      <c r="K61" s="327">
        <v>5240</v>
      </c>
      <c r="L61" s="327">
        <v>4413</v>
      </c>
      <c r="M61" s="327">
        <v>3634</v>
      </c>
      <c r="N61" s="327">
        <v>2881</v>
      </c>
      <c r="O61" s="327">
        <v>2235</v>
      </c>
      <c r="P61" s="327">
        <v>1707</v>
      </c>
      <c r="Q61" s="327">
        <v>1208</v>
      </c>
      <c r="R61" s="327">
        <v>744</v>
      </c>
      <c r="S61" s="327">
        <v>762</v>
      </c>
      <c r="T61" s="325">
        <f t="shared" si="5"/>
        <v>109514</v>
      </c>
    </row>
    <row r="62" spans="1:20" ht="15">
      <c r="A62" s="326" t="s">
        <v>20</v>
      </c>
      <c r="B62" s="327">
        <v>2458</v>
      </c>
      <c r="C62" s="327">
        <v>9584</v>
      </c>
      <c r="D62" s="327">
        <v>11617</v>
      </c>
      <c r="E62" s="327">
        <v>10647</v>
      </c>
      <c r="F62" s="327">
        <v>9338</v>
      </c>
      <c r="G62" s="327">
        <v>8059</v>
      </c>
      <c r="H62" s="327">
        <v>6981</v>
      </c>
      <c r="I62" s="327">
        <v>6054</v>
      </c>
      <c r="J62" s="327">
        <v>5179</v>
      </c>
      <c r="K62" s="327">
        <v>4343</v>
      </c>
      <c r="L62" s="327">
        <v>3587</v>
      </c>
      <c r="M62" s="327">
        <v>2930</v>
      </c>
      <c r="N62" s="327">
        <v>2365</v>
      </c>
      <c r="O62" s="327">
        <v>1884</v>
      </c>
      <c r="P62" s="327">
        <v>1448</v>
      </c>
      <c r="Q62" s="327">
        <v>1034</v>
      </c>
      <c r="R62" s="327">
        <v>694</v>
      </c>
      <c r="S62" s="327">
        <v>851</v>
      </c>
      <c r="T62" s="325">
        <f t="shared" si="5"/>
        <v>89053</v>
      </c>
    </row>
    <row r="63" spans="1:20" ht="15">
      <c r="A63" s="326" t="s">
        <v>9</v>
      </c>
      <c r="B63" s="327">
        <v>55079</v>
      </c>
      <c r="C63" s="327">
        <v>219620</v>
      </c>
      <c r="D63" s="327">
        <v>265425</v>
      </c>
      <c r="E63" s="327">
        <v>251324</v>
      </c>
      <c r="F63" s="327">
        <v>244387</v>
      </c>
      <c r="G63" s="327">
        <v>241671</v>
      </c>
      <c r="H63" s="327">
        <v>235877</v>
      </c>
      <c r="I63" s="327">
        <v>219773</v>
      </c>
      <c r="J63" s="327">
        <v>193475</v>
      </c>
      <c r="K63" s="327">
        <v>168115</v>
      </c>
      <c r="L63" s="327">
        <v>147272</v>
      </c>
      <c r="M63" s="327">
        <v>125225</v>
      </c>
      <c r="N63" s="327">
        <v>101089</v>
      </c>
      <c r="O63" s="327">
        <v>78824</v>
      </c>
      <c r="P63" s="327">
        <v>60116</v>
      </c>
      <c r="Q63" s="327">
        <v>44304</v>
      </c>
      <c r="R63" s="327">
        <v>31384</v>
      </c>
      <c r="S63" s="327">
        <v>40549</v>
      </c>
      <c r="T63" s="325">
        <f t="shared" si="5"/>
        <v>2723509</v>
      </c>
    </row>
    <row r="64" spans="1:20" ht="15">
      <c r="A64" s="328" t="s">
        <v>10</v>
      </c>
      <c r="B64" s="327">
        <v>10544</v>
      </c>
      <c r="C64" s="327">
        <v>41879</v>
      </c>
      <c r="D64" s="327">
        <v>51801</v>
      </c>
      <c r="E64" s="327">
        <v>50792</v>
      </c>
      <c r="F64" s="327">
        <v>49405</v>
      </c>
      <c r="G64" s="327">
        <v>47050</v>
      </c>
      <c r="H64" s="327">
        <v>43441</v>
      </c>
      <c r="I64" s="327">
        <v>39026</v>
      </c>
      <c r="J64" s="327">
        <v>34516</v>
      </c>
      <c r="K64" s="327">
        <v>30626</v>
      </c>
      <c r="L64" s="327">
        <v>27144</v>
      </c>
      <c r="M64" s="327">
        <v>23443</v>
      </c>
      <c r="N64" s="327">
        <v>19762</v>
      </c>
      <c r="O64" s="327">
        <v>16652</v>
      </c>
      <c r="P64" s="327">
        <v>13938</v>
      </c>
      <c r="Q64" s="327">
        <v>11220</v>
      </c>
      <c r="R64" s="327">
        <v>8487</v>
      </c>
      <c r="S64" s="327">
        <v>10929</v>
      </c>
      <c r="T64" s="325">
        <f t="shared" si="5"/>
        <v>530655</v>
      </c>
    </row>
    <row r="65" spans="1:20" ht="15">
      <c r="A65" s="328" t="s">
        <v>21</v>
      </c>
      <c r="B65" s="327">
        <v>2799</v>
      </c>
      <c r="C65" s="327">
        <v>11006</v>
      </c>
      <c r="D65" s="327">
        <v>13041</v>
      </c>
      <c r="E65" s="327">
        <v>11991</v>
      </c>
      <c r="F65" s="327">
        <v>10415</v>
      </c>
      <c r="G65" s="327">
        <v>8641</v>
      </c>
      <c r="H65" s="327">
        <v>7128</v>
      </c>
      <c r="I65" s="327">
        <v>5928</v>
      </c>
      <c r="J65" s="327">
        <v>5082</v>
      </c>
      <c r="K65" s="327">
        <v>4524</v>
      </c>
      <c r="L65" s="327">
        <v>3971</v>
      </c>
      <c r="M65" s="327">
        <v>3337</v>
      </c>
      <c r="N65" s="327">
        <v>2728</v>
      </c>
      <c r="O65" s="327">
        <v>2204</v>
      </c>
      <c r="P65" s="327">
        <v>1739</v>
      </c>
      <c r="Q65" s="327">
        <v>1286</v>
      </c>
      <c r="R65" s="327">
        <v>863</v>
      </c>
      <c r="S65" s="327">
        <v>993</v>
      </c>
      <c r="T65" s="325">
        <f t="shared" si="5"/>
        <v>97676</v>
      </c>
    </row>
    <row r="66" spans="1:20" ht="15">
      <c r="A66" s="328" t="s">
        <v>24</v>
      </c>
      <c r="B66" s="327">
        <v>567</v>
      </c>
      <c r="C66" s="327">
        <v>2248</v>
      </c>
      <c r="D66" s="327">
        <v>2664</v>
      </c>
      <c r="E66" s="327">
        <v>2456</v>
      </c>
      <c r="F66" s="327">
        <v>2280</v>
      </c>
      <c r="G66" s="327">
        <v>2279</v>
      </c>
      <c r="H66" s="327">
        <v>2319</v>
      </c>
      <c r="I66" s="327">
        <v>2235</v>
      </c>
      <c r="J66" s="327">
        <v>2052</v>
      </c>
      <c r="K66" s="327">
        <v>1859</v>
      </c>
      <c r="L66" s="327">
        <v>1596</v>
      </c>
      <c r="M66" s="327">
        <v>1238</v>
      </c>
      <c r="N66" s="327">
        <v>904</v>
      </c>
      <c r="O66" s="327">
        <v>667</v>
      </c>
      <c r="P66" s="327">
        <v>476</v>
      </c>
      <c r="Q66" s="327">
        <v>318</v>
      </c>
      <c r="R66" s="327">
        <v>202</v>
      </c>
      <c r="S66" s="327">
        <v>216</v>
      </c>
      <c r="T66" s="325">
        <f t="shared" si="5"/>
        <v>26576</v>
      </c>
    </row>
    <row r="67" spans="1:20" ht="15">
      <c r="A67" s="326" t="s">
        <v>22</v>
      </c>
      <c r="B67" s="327">
        <v>4764</v>
      </c>
      <c r="C67" s="327">
        <v>19058</v>
      </c>
      <c r="D67" s="327">
        <v>23384</v>
      </c>
      <c r="E67" s="327">
        <v>21548</v>
      </c>
      <c r="F67" s="327">
        <v>18906</v>
      </c>
      <c r="G67" s="327">
        <v>16815</v>
      </c>
      <c r="H67" s="327">
        <v>15326</v>
      </c>
      <c r="I67" s="327">
        <v>13659</v>
      </c>
      <c r="J67" s="327">
        <v>11762</v>
      </c>
      <c r="K67" s="327">
        <v>10025</v>
      </c>
      <c r="L67" s="327">
        <v>8361</v>
      </c>
      <c r="M67" s="327">
        <v>6603</v>
      </c>
      <c r="N67" s="327">
        <v>4987</v>
      </c>
      <c r="O67" s="327">
        <v>3755</v>
      </c>
      <c r="P67" s="327">
        <v>2836</v>
      </c>
      <c r="Q67" s="327">
        <v>1998</v>
      </c>
      <c r="R67" s="327">
        <v>1193</v>
      </c>
      <c r="S67" s="327">
        <v>1092</v>
      </c>
      <c r="T67" s="325">
        <f t="shared" si="5"/>
        <v>186072</v>
      </c>
    </row>
    <row r="68" spans="1:20" ht="15">
      <c r="A68" s="326" t="s">
        <v>23</v>
      </c>
      <c r="B68" s="327">
        <v>4514</v>
      </c>
      <c r="C68" s="327">
        <v>17659</v>
      </c>
      <c r="D68" s="327">
        <v>18819</v>
      </c>
      <c r="E68" s="327">
        <v>16392</v>
      </c>
      <c r="F68" s="327">
        <v>14043</v>
      </c>
      <c r="G68" s="327">
        <v>12448</v>
      </c>
      <c r="H68" s="327">
        <v>11359</v>
      </c>
      <c r="I68" s="327">
        <v>9966</v>
      </c>
      <c r="J68" s="327">
        <v>8363</v>
      </c>
      <c r="K68" s="327">
        <v>6929</v>
      </c>
      <c r="L68" s="327">
        <v>5667</v>
      </c>
      <c r="M68" s="327">
        <v>4448</v>
      </c>
      <c r="N68" s="327">
        <v>3299</v>
      </c>
      <c r="O68" s="327">
        <v>2398</v>
      </c>
      <c r="P68" s="327">
        <v>1763</v>
      </c>
      <c r="Q68" s="327">
        <v>1245</v>
      </c>
      <c r="R68" s="327">
        <v>749</v>
      </c>
      <c r="S68" s="327">
        <v>602</v>
      </c>
      <c r="T68" s="325">
        <f t="shared" si="5"/>
        <v>140663</v>
      </c>
    </row>
    <row r="69" spans="1:20" ht="28">
      <c r="A69" s="328" t="s">
        <v>11</v>
      </c>
      <c r="B69" s="327">
        <v>10326</v>
      </c>
      <c r="C69" s="327">
        <v>40772</v>
      </c>
      <c r="D69" s="327">
        <v>50328</v>
      </c>
      <c r="E69" s="327">
        <v>47518</v>
      </c>
      <c r="F69" s="327">
        <v>43208</v>
      </c>
      <c r="G69" s="327">
        <v>38908</v>
      </c>
      <c r="H69" s="327">
        <v>35244</v>
      </c>
      <c r="I69" s="327">
        <v>31377</v>
      </c>
      <c r="J69" s="327">
        <v>27260</v>
      </c>
      <c r="K69" s="327">
        <v>23688</v>
      </c>
      <c r="L69" s="327">
        <v>20420</v>
      </c>
      <c r="M69" s="327">
        <v>16987</v>
      </c>
      <c r="N69" s="327">
        <v>13534</v>
      </c>
      <c r="O69" s="327">
        <v>10511</v>
      </c>
      <c r="P69" s="327">
        <v>8041</v>
      </c>
      <c r="Q69" s="327">
        <v>5893</v>
      </c>
      <c r="R69" s="327">
        <v>3955</v>
      </c>
      <c r="S69" s="327">
        <v>4446</v>
      </c>
      <c r="T69" s="325">
        <f t="shared" si="5"/>
        <v>432416</v>
      </c>
    </row>
    <row r="70" spans="1:20" ht="15">
      <c r="A70" s="328" t="s">
        <v>17</v>
      </c>
      <c r="B70" s="327">
        <v>8377</v>
      </c>
      <c r="C70" s="327">
        <v>32621</v>
      </c>
      <c r="D70" s="327">
        <v>37573</v>
      </c>
      <c r="E70" s="327">
        <v>34011</v>
      </c>
      <c r="F70" s="327">
        <v>30887</v>
      </c>
      <c r="G70" s="327">
        <v>28175</v>
      </c>
      <c r="H70" s="327">
        <v>26045</v>
      </c>
      <c r="I70" s="327">
        <v>23749</v>
      </c>
      <c r="J70" s="327">
        <v>21082</v>
      </c>
      <c r="K70" s="327">
        <v>18349</v>
      </c>
      <c r="L70" s="327">
        <v>15669</v>
      </c>
      <c r="M70" s="327">
        <v>12965</v>
      </c>
      <c r="N70" s="327">
        <v>10339</v>
      </c>
      <c r="O70" s="327">
        <v>7989</v>
      </c>
      <c r="P70" s="327">
        <v>6068</v>
      </c>
      <c r="Q70" s="327">
        <v>4581</v>
      </c>
      <c r="R70" s="327">
        <v>3357</v>
      </c>
      <c r="S70" s="327">
        <v>4378</v>
      </c>
      <c r="T70" s="325">
        <f t="shared" si="5"/>
        <v>326215</v>
      </c>
    </row>
    <row r="71" spans="1:20" ht="28">
      <c r="A71" s="328" t="s">
        <v>25</v>
      </c>
      <c r="B71" s="327">
        <v>942</v>
      </c>
      <c r="C71" s="327">
        <v>3640</v>
      </c>
      <c r="D71" s="327">
        <v>4474</v>
      </c>
      <c r="E71" s="327">
        <v>4164</v>
      </c>
      <c r="F71" s="327">
        <v>3496</v>
      </c>
      <c r="G71" s="327">
        <v>2817</v>
      </c>
      <c r="H71" s="327">
        <v>2432</v>
      </c>
      <c r="I71" s="327">
        <v>2241</v>
      </c>
      <c r="J71" s="327">
        <v>2041</v>
      </c>
      <c r="K71" s="327">
        <v>1786</v>
      </c>
      <c r="L71" s="327">
        <v>1519</v>
      </c>
      <c r="M71" s="327">
        <v>1262</v>
      </c>
      <c r="N71" s="327">
        <v>1028</v>
      </c>
      <c r="O71" s="327">
        <v>839</v>
      </c>
      <c r="P71" s="327">
        <v>670</v>
      </c>
      <c r="Q71" s="327">
        <v>500</v>
      </c>
      <c r="R71" s="327">
        <v>335</v>
      </c>
      <c r="S71" s="327">
        <v>361</v>
      </c>
      <c r="T71" s="325">
        <f t="shared" si="5"/>
        <v>34547</v>
      </c>
    </row>
    <row r="72" ht="15">
      <c r="A72" s="330" t="s">
        <v>526</v>
      </c>
    </row>
  </sheetData>
  <mergeCells count="12">
    <mergeCell ref="A40:T40"/>
    <mergeCell ref="A41:T41"/>
    <mergeCell ref="A42:T42"/>
    <mergeCell ref="A44:A45"/>
    <mergeCell ref="B44:S44"/>
    <mergeCell ref="T44:T45"/>
    <mergeCell ref="A3:T3"/>
    <mergeCell ref="A4:T4"/>
    <mergeCell ref="A5:T5"/>
    <mergeCell ref="A7:A8"/>
    <mergeCell ref="B7:S7"/>
    <mergeCell ref="T7:T8"/>
  </mergeCells>
  <hyperlinks>
    <hyperlink ref="V7" location="ÍNDICE!A6" display="ÍNDICE"/>
    <hyperlink ref="V44" location="ÍNDICE!A6" display="ÍNDICE"/>
  </hyperlinks>
  <printOptions horizontalCentered="1" verticalCentered="1"/>
  <pageMargins left="0.1968503937007874" right="0.1968503937007874" top="0.3937007874015748" bottom="0.3937007874015748" header="0.31496062992125984" footer="0"/>
  <pageSetup horizontalDpi="600" verticalDpi="600" orientation="landscape" paperSize="9" scale="59" r:id="rId1"/>
  <rowBreaks count="1" manualBreakCount="1">
    <brk id="3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7"/>
  <sheetViews>
    <sheetView showGridLines="0" zoomScale="90" zoomScaleNormal="90" zoomScalePageLayoutView="90" workbookViewId="0" topLeftCell="A1">
      <selection activeCell="A3" sqref="A3:E27"/>
    </sheetView>
  </sheetViews>
  <sheetFormatPr defaultColWidth="11.421875" defaultRowHeight="15"/>
  <cols>
    <col min="1" max="1" width="40.421875" style="111" customWidth="1"/>
    <col min="2" max="2" width="19.00390625" style="112" customWidth="1"/>
    <col min="3" max="4" width="19.8515625" style="112" customWidth="1"/>
    <col min="5" max="5" width="22.28125" style="112" customWidth="1"/>
    <col min="6" max="253" width="10.8515625" style="112" customWidth="1"/>
    <col min="254" max="254" width="12.421875" style="112" customWidth="1"/>
    <col min="255" max="256" width="11.7109375" style="112" customWidth="1"/>
    <col min="257" max="257" width="14.7109375" style="112" customWidth="1"/>
    <col min="258" max="258" width="15.7109375" style="112" customWidth="1"/>
    <col min="259" max="259" width="9.7109375" style="112" customWidth="1"/>
    <col min="260" max="260" width="8.00390625" style="112" customWidth="1"/>
    <col min="261" max="261" width="13.421875" style="112" customWidth="1"/>
    <col min="262" max="509" width="10.8515625" style="112" customWidth="1"/>
    <col min="510" max="510" width="12.421875" style="112" customWidth="1"/>
    <col min="511" max="512" width="11.7109375" style="112" customWidth="1"/>
    <col min="513" max="513" width="14.7109375" style="112" customWidth="1"/>
    <col min="514" max="514" width="15.7109375" style="112" customWidth="1"/>
    <col min="515" max="515" width="9.7109375" style="112" customWidth="1"/>
    <col min="516" max="516" width="8.00390625" style="112" customWidth="1"/>
    <col min="517" max="517" width="13.421875" style="112" customWidth="1"/>
    <col min="518" max="765" width="10.8515625" style="112" customWidth="1"/>
    <col min="766" max="766" width="12.421875" style="112" customWidth="1"/>
    <col min="767" max="768" width="11.7109375" style="112" customWidth="1"/>
    <col min="769" max="769" width="14.7109375" style="112" customWidth="1"/>
    <col min="770" max="770" width="15.7109375" style="112" customWidth="1"/>
    <col min="771" max="771" width="9.7109375" style="112" customWidth="1"/>
    <col min="772" max="772" width="8.00390625" style="112" customWidth="1"/>
    <col min="773" max="773" width="13.421875" style="112" customWidth="1"/>
    <col min="774" max="1021" width="10.8515625" style="112" customWidth="1"/>
    <col min="1022" max="1022" width="12.421875" style="112" customWidth="1"/>
    <col min="1023" max="1024" width="11.7109375" style="112" customWidth="1"/>
    <col min="1025" max="1025" width="14.7109375" style="112" customWidth="1"/>
    <col min="1026" max="1026" width="15.7109375" style="112" customWidth="1"/>
    <col min="1027" max="1027" width="9.7109375" style="112" customWidth="1"/>
    <col min="1028" max="1028" width="8.00390625" style="112" customWidth="1"/>
    <col min="1029" max="1029" width="13.421875" style="112" customWidth="1"/>
    <col min="1030" max="1277" width="10.8515625" style="112" customWidth="1"/>
    <col min="1278" max="1278" width="12.421875" style="112" customWidth="1"/>
    <col min="1279" max="1280" width="11.7109375" style="112" customWidth="1"/>
    <col min="1281" max="1281" width="14.7109375" style="112" customWidth="1"/>
    <col min="1282" max="1282" width="15.7109375" style="112" customWidth="1"/>
    <col min="1283" max="1283" width="9.7109375" style="112" customWidth="1"/>
    <col min="1284" max="1284" width="8.00390625" style="112" customWidth="1"/>
    <col min="1285" max="1285" width="13.421875" style="112" customWidth="1"/>
    <col min="1286" max="1533" width="10.8515625" style="112" customWidth="1"/>
    <col min="1534" max="1534" width="12.421875" style="112" customWidth="1"/>
    <col min="1535" max="1536" width="11.7109375" style="112" customWidth="1"/>
    <col min="1537" max="1537" width="14.7109375" style="112" customWidth="1"/>
    <col min="1538" max="1538" width="15.7109375" style="112" customWidth="1"/>
    <col min="1539" max="1539" width="9.7109375" style="112" customWidth="1"/>
    <col min="1540" max="1540" width="8.00390625" style="112" customWidth="1"/>
    <col min="1541" max="1541" width="13.421875" style="112" customWidth="1"/>
    <col min="1542" max="1789" width="10.8515625" style="112" customWidth="1"/>
    <col min="1790" max="1790" width="12.421875" style="112" customWidth="1"/>
    <col min="1791" max="1792" width="11.7109375" style="112" customWidth="1"/>
    <col min="1793" max="1793" width="14.7109375" style="112" customWidth="1"/>
    <col min="1794" max="1794" width="15.7109375" style="112" customWidth="1"/>
    <col min="1795" max="1795" width="9.7109375" style="112" customWidth="1"/>
    <col min="1796" max="1796" width="8.00390625" style="112" customWidth="1"/>
    <col min="1797" max="1797" width="13.421875" style="112" customWidth="1"/>
    <col min="1798" max="2045" width="10.8515625" style="112" customWidth="1"/>
    <col min="2046" max="2046" width="12.421875" style="112" customWidth="1"/>
    <col min="2047" max="2048" width="11.7109375" style="112" customWidth="1"/>
    <col min="2049" max="2049" width="14.7109375" style="112" customWidth="1"/>
    <col min="2050" max="2050" width="15.7109375" style="112" customWidth="1"/>
    <col min="2051" max="2051" width="9.7109375" style="112" customWidth="1"/>
    <col min="2052" max="2052" width="8.00390625" style="112" customWidth="1"/>
    <col min="2053" max="2053" width="13.421875" style="112" customWidth="1"/>
    <col min="2054" max="2301" width="10.8515625" style="112" customWidth="1"/>
    <col min="2302" max="2302" width="12.421875" style="112" customWidth="1"/>
    <col min="2303" max="2304" width="11.7109375" style="112" customWidth="1"/>
    <col min="2305" max="2305" width="14.7109375" style="112" customWidth="1"/>
    <col min="2306" max="2306" width="15.7109375" style="112" customWidth="1"/>
    <col min="2307" max="2307" width="9.7109375" style="112" customWidth="1"/>
    <col min="2308" max="2308" width="8.00390625" style="112" customWidth="1"/>
    <col min="2309" max="2309" width="13.421875" style="112" customWidth="1"/>
    <col min="2310" max="2557" width="10.8515625" style="112" customWidth="1"/>
    <col min="2558" max="2558" width="12.421875" style="112" customWidth="1"/>
    <col min="2559" max="2560" width="11.7109375" style="112" customWidth="1"/>
    <col min="2561" max="2561" width="14.7109375" style="112" customWidth="1"/>
    <col min="2562" max="2562" width="15.7109375" style="112" customWidth="1"/>
    <col min="2563" max="2563" width="9.7109375" style="112" customWidth="1"/>
    <col min="2564" max="2564" width="8.00390625" style="112" customWidth="1"/>
    <col min="2565" max="2565" width="13.421875" style="112" customWidth="1"/>
    <col min="2566" max="2813" width="10.8515625" style="112" customWidth="1"/>
    <col min="2814" max="2814" width="12.421875" style="112" customWidth="1"/>
    <col min="2815" max="2816" width="11.7109375" style="112" customWidth="1"/>
    <col min="2817" max="2817" width="14.7109375" style="112" customWidth="1"/>
    <col min="2818" max="2818" width="15.7109375" style="112" customWidth="1"/>
    <col min="2819" max="2819" width="9.7109375" style="112" customWidth="1"/>
    <col min="2820" max="2820" width="8.00390625" style="112" customWidth="1"/>
    <col min="2821" max="2821" width="13.421875" style="112" customWidth="1"/>
    <col min="2822" max="3069" width="10.8515625" style="112" customWidth="1"/>
    <col min="3070" max="3070" width="12.421875" style="112" customWidth="1"/>
    <col min="3071" max="3072" width="11.7109375" style="112" customWidth="1"/>
    <col min="3073" max="3073" width="14.7109375" style="112" customWidth="1"/>
    <col min="3074" max="3074" width="15.7109375" style="112" customWidth="1"/>
    <col min="3075" max="3075" width="9.7109375" style="112" customWidth="1"/>
    <col min="3076" max="3076" width="8.00390625" style="112" customWidth="1"/>
    <col min="3077" max="3077" width="13.421875" style="112" customWidth="1"/>
    <col min="3078" max="3325" width="10.8515625" style="112" customWidth="1"/>
    <col min="3326" max="3326" width="12.421875" style="112" customWidth="1"/>
    <col min="3327" max="3328" width="11.7109375" style="112" customWidth="1"/>
    <col min="3329" max="3329" width="14.7109375" style="112" customWidth="1"/>
    <col min="3330" max="3330" width="15.7109375" style="112" customWidth="1"/>
    <col min="3331" max="3331" width="9.7109375" style="112" customWidth="1"/>
    <col min="3332" max="3332" width="8.00390625" style="112" customWidth="1"/>
    <col min="3333" max="3333" width="13.421875" style="112" customWidth="1"/>
    <col min="3334" max="3581" width="10.8515625" style="112" customWidth="1"/>
    <col min="3582" max="3582" width="12.421875" style="112" customWidth="1"/>
    <col min="3583" max="3584" width="11.7109375" style="112" customWidth="1"/>
    <col min="3585" max="3585" width="14.7109375" style="112" customWidth="1"/>
    <col min="3586" max="3586" width="15.7109375" style="112" customWidth="1"/>
    <col min="3587" max="3587" width="9.7109375" style="112" customWidth="1"/>
    <col min="3588" max="3588" width="8.00390625" style="112" customWidth="1"/>
    <col min="3589" max="3589" width="13.421875" style="112" customWidth="1"/>
    <col min="3590" max="3837" width="10.8515625" style="112" customWidth="1"/>
    <col min="3838" max="3838" width="12.421875" style="112" customWidth="1"/>
    <col min="3839" max="3840" width="11.7109375" style="112" customWidth="1"/>
    <col min="3841" max="3841" width="14.7109375" style="112" customWidth="1"/>
    <col min="3842" max="3842" width="15.7109375" style="112" customWidth="1"/>
    <col min="3843" max="3843" width="9.7109375" style="112" customWidth="1"/>
    <col min="3844" max="3844" width="8.00390625" style="112" customWidth="1"/>
    <col min="3845" max="3845" width="13.421875" style="112" customWidth="1"/>
    <col min="3846" max="4093" width="10.8515625" style="112" customWidth="1"/>
    <col min="4094" max="4094" width="12.421875" style="112" customWidth="1"/>
    <col min="4095" max="4096" width="11.7109375" style="112" customWidth="1"/>
    <col min="4097" max="4097" width="14.7109375" style="112" customWidth="1"/>
    <col min="4098" max="4098" width="15.7109375" style="112" customWidth="1"/>
    <col min="4099" max="4099" width="9.7109375" style="112" customWidth="1"/>
    <col min="4100" max="4100" width="8.00390625" style="112" customWidth="1"/>
    <col min="4101" max="4101" width="13.421875" style="112" customWidth="1"/>
    <col min="4102" max="4349" width="10.8515625" style="112" customWidth="1"/>
    <col min="4350" max="4350" width="12.421875" style="112" customWidth="1"/>
    <col min="4351" max="4352" width="11.7109375" style="112" customWidth="1"/>
    <col min="4353" max="4353" width="14.7109375" style="112" customWidth="1"/>
    <col min="4354" max="4354" width="15.7109375" style="112" customWidth="1"/>
    <col min="4355" max="4355" width="9.7109375" style="112" customWidth="1"/>
    <col min="4356" max="4356" width="8.00390625" style="112" customWidth="1"/>
    <col min="4357" max="4357" width="13.421875" style="112" customWidth="1"/>
    <col min="4358" max="4605" width="10.8515625" style="112" customWidth="1"/>
    <col min="4606" max="4606" width="12.421875" style="112" customWidth="1"/>
    <col min="4607" max="4608" width="11.7109375" style="112" customWidth="1"/>
    <col min="4609" max="4609" width="14.7109375" style="112" customWidth="1"/>
    <col min="4610" max="4610" width="15.7109375" style="112" customWidth="1"/>
    <col min="4611" max="4611" width="9.7109375" style="112" customWidth="1"/>
    <col min="4612" max="4612" width="8.00390625" style="112" customWidth="1"/>
    <col min="4613" max="4613" width="13.421875" style="112" customWidth="1"/>
    <col min="4614" max="4861" width="10.8515625" style="112" customWidth="1"/>
    <col min="4862" max="4862" width="12.421875" style="112" customWidth="1"/>
    <col min="4863" max="4864" width="11.7109375" style="112" customWidth="1"/>
    <col min="4865" max="4865" width="14.7109375" style="112" customWidth="1"/>
    <col min="4866" max="4866" width="15.7109375" style="112" customWidth="1"/>
    <col min="4867" max="4867" width="9.7109375" style="112" customWidth="1"/>
    <col min="4868" max="4868" width="8.00390625" style="112" customWidth="1"/>
    <col min="4869" max="4869" width="13.421875" style="112" customWidth="1"/>
    <col min="4870" max="5117" width="10.8515625" style="112" customWidth="1"/>
    <col min="5118" max="5118" width="12.421875" style="112" customWidth="1"/>
    <col min="5119" max="5120" width="11.7109375" style="112" customWidth="1"/>
    <col min="5121" max="5121" width="14.7109375" style="112" customWidth="1"/>
    <col min="5122" max="5122" width="15.7109375" style="112" customWidth="1"/>
    <col min="5123" max="5123" width="9.7109375" style="112" customWidth="1"/>
    <col min="5124" max="5124" width="8.00390625" style="112" customWidth="1"/>
    <col min="5125" max="5125" width="13.421875" style="112" customWidth="1"/>
    <col min="5126" max="5373" width="10.8515625" style="112" customWidth="1"/>
    <col min="5374" max="5374" width="12.421875" style="112" customWidth="1"/>
    <col min="5375" max="5376" width="11.7109375" style="112" customWidth="1"/>
    <col min="5377" max="5377" width="14.7109375" style="112" customWidth="1"/>
    <col min="5378" max="5378" width="15.7109375" style="112" customWidth="1"/>
    <col min="5379" max="5379" width="9.7109375" style="112" customWidth="1"/>
    <col min="5380" max="5380" width="8.00390625" style="112" customWidth="1"/>
    <col min="5381" max="5381" width="13.421875" style="112" customWidth="1"/>
    <col min="5382" max="5629" width="10.8515625" style="112" customWidth="1"/>
    <col min="5630" max="5630" width="12.421875" style="112" customWidth="1"/>
    <col min="5631" max="5632" width="11.7109375" style="112" customWidth="1"/>
    <col min="5633" max="5633" width="14.7109375" style="112" customWidth="1"/>
    <col min="5634" max="5634" width="15.7109375" style="112" customWidth="1"/>
    <col min="5635" max="5635" width="9.7109375" style="112" customWidth="1"/>
    <col min="5636" max="5636" width="8.00390625" style="112" customWidth="1"/>
    <col min="5637" max="5637" width="13.421875" style="112" customWidth="1"/>
    <col min="5638" max="5885" width="10.8515625" style="112" customWidth="1"/>
    <col min="5886" max="5886" width="12.421875" style="112" customWidth="1"/>
    <col min="5887" max="5888" width="11.7109375" style="112" customWidth="1"/>
    <col min="5889" max="5889" width="14.7109375" style="112" customWidth="1"/>
    <col min="5890" max="5890" width="15.7109375" style="112" customWidth="1"/>
    <col min="5891" max="5891" width="9.7109375" style="112" customWidth="1"/>
    <col min="5892" max="5892" width="8.00390625" style="112" customWidth="1"/>
    <col min="5893" max="5893" width="13.421875" style="112" customWidth="1"/>
    <col min="5894" max="6141" width="10.8515625" style="112" customWidth="1"/>
    <col min="6142" max="6142" width="12.421875" style="112" customWidth="1"/>
    <col min="6143" max="6144" width="11.7109375" style="112" customWidth="1"/>
    <col min="6145" max="6145" width="14.7109375" style="112" customWidth="1"/>
    <col min="6146" max="6146" width="15.7109375" style="112" customWidth="1"/>
    <col min="6147" max="6147" width="9.7109375" style="112" customWidth="1"/>
    <col min="6148" max="6148" width="8.00390625" style="112" customWidth="1"/>
    <col min="6149" max="6149" width="13.421875" style="112" customWidth="1"/>
    <col min="6150" max="6397" width="10.8515625" style="112" customWidth="1"/>
    <col min="6398" max="6398" width="12.421875" style="112" customWidth="1"/>
    <col min="6399" max="6400" width="11.7109375" style="112" customWidth="1"/>
    <col min="6401" max="6401" width="14.7109375" style="112" customWidth="1"/>
    <col min="6402" max="6402" width="15.7109375" style="112" customWidth="1"/>
    <col min="6403" max="6403" width="9.7109375" style="112" customWidth="1"/>
    <col min="6404" max="6404" width="8.00390625" style="112" customWidth="1"/>
    <col min="6405" max="6405" width="13.421875" style="112" customWidth="1"/>
    <col min="6406" max="6653" width="10.8515625" style="112" customWidth="1"/>
    <col min="6654" max="6654" width="12.421875" style="112" customWidth="1"/>
    <col min="6655" max="6656" width="11.7109375" style="112" customWidth="1"/>
    <col min="6657" max="6657" width="14.7109375" style="112" customWidth="1"/>
    <col min="6658" max="6658" width="15.7109375" style="112" customWidth="1"/>
    <col min="6659" max="6659" width="9.7109375" style="112" customWidth="1"/>
    <col min="6660" max="6660" width="8.00390625" style="112" customWidth="1"/>
    <col min="6661" max="6661" width="13.421875" style="112" customWidth="1"/>
    <col min="6662" max="6909" width="10.8515625" style="112" customWidth="1"/>
    <col min="6910" max="6910" width="12.421875" style="112" customWidth="1"/>
    <col min="6911" max="6912" width="11.7109375" style="112" customWidth="1"/>
    <col min="6913" max="6913" width="14.7109375" style="112" customWidth="1"/>
    <col min="6914" max="6914" width="15.7109375" style="112" customWidth="1"/>
    <col min="6915" max="6915" width="9.7109375" style="112" customWidth="1"/>
    <col min="6916" max="6916" width="8.00390625" style="112" customWidth="1"/>
    <col min="6917" max="6917" width="13.421875" style="112" customWidth="1"/>
    <col min="6918" max="7165" width="10.8515625" style="112" customWidth="1"/>
    <col min="7166" max="7166" width="12.421875" style="112" customWidth="1"/>
    <col min="7167" max="7168" width="11.7109375" style="112" customWidth="1"/>
    <col min="7169" max="7169" width="14.7109375" style="112" customWidth="1"/>
    <col min="7170" max="7170" width="15.7109375" style="112" customWidth="1"/>
    <col min="7171" max="7171" width="9.7109375" style="112" customWidth="1"/>
    <col min="7172" max="7172" width="8.00390625" style="112" customWidth="1"/>
    <col min="7173" max="7173" width="13.421875" style="112" customWidth="1"/>
    <col min="7174" max="7421" width="10.8515625" style="112" customWidth="1"/>
    <col min="7422" max="7422" width="12.421875" style="112" customWidth="1"/>
    <col min="7423" max="7424" width="11.7109375" style="112" customWidth="1"/>
    <col min="7425" max="7425" width="14.7109375" style="112" customWidth="1"/>
    <col min="7426" max="7426" width="15.7109375" style="112" customWidth="1"/>
    <col min="7427" max="7427" width="9.7109375" style="112" customWidth="1"/>
    <col min="7428" max="7428" width="8.00390625" style="112" customWidth="1"/>
    <col min="7429" max="7429" width="13.421875" style="112" customWidth="1"/>
    <col min="7430" max="7677" width="10.8515625" style="112" customWidth="1"/>
    <col min="7678" max="7678" width="12.421875" style="112" customWidth="1"/>
    <col min="7679" max="7680" width="11.7109375" style="112" customWidth="1"/>
    <col min="7681" max="7681" width="14.7109375" style="112" customWidth="1"/>
    <col min="7682" max="7682" width="15.7109375" style="112" customWidth="1"/>
    <col min="7683" max="7683" width="9.7109375" style="112" customWidth="1"/>
    <col min="7684" max="7684" width="8.00390625" style="112" customWidth="1"/>
    <col min="7685" max="7685" width="13.421875" style="112" customWidth="1"/>
    <col min="7686" max="7933" width="10.8515625" style="112" customWidth="1"/>
    <col min="7934" max="7934" width="12.421875" style="112" customWidth="1"/>
    <col min="7935" max="7936" width="11.7109375" style="112" customWidth="1"/>
    <col min="7937" max="7937" width="14.7109375" style="112" customWidth="1"/>
    <col min="7938" max="7938" width="15.7109375" style="112" customWidth="1"/>
    <col min="7939" max="7939" width="9.7109375" style="112" customWidth="1"/>
    <col min="7940" max="7940" width="8.00390625" style="112" customWidth="1"/>
    <col min="7941" max="7941" width="13.421875" style="112" customWidth="1"/>
    <col min="7942" max="8189" width="10.8515625" style="112" customWidth="1"/>
    <col min="8190" max="8190" width="12.421875" style="112" customWidth="1"/>
    <col min="8191" max="8192" width="11.7109375" style="112" customWidth="1"/>
    <col min="8193" max="8193" width="14.7109375" style="112" customWidth="1"/>
    <col min="8194" max="8194" width="15.7109375" style="112" customWidth="1"/>
    <col min="8195" max="8195" width="9.7109375" style="112" customWidth="1"/>
    <col min="8196" max="8196" width="8.00390625" style="112" customWidth="1"/>
    <col min="8197" max="8197" width="13.421875" style="112" customWidth="1"/>
    <col min="8198" max="8445" width="10.8515625" style="112" customWidth="1"/>
    <col min="8446" max="8446" width="12.421875" style="112" customWidth="1"/>
    <col min="8447" max="8448" width="11.7109375" style="112" customWidth="1"/>
    <col min="8449" max="8449" width="14.7109375" style="112" customWidth="1"/>
    <col min="8450" max="8450" width="15.7109375" style="112" customWidth="1"/>
    <col min="8451" max="8451" width="9.7109375" style="112" customWidth="1"/>
    <col min="8452" max="8452" width="8.00390625" style="112" customWidth="1"/>
    <col min="8453" max="8453" width="13.421875" style="112" customWidth="1"/>
    <col min="8454" max="8701" width="10.8515625" style="112" customWidth="1"/>
    <col min="8702" max="8702" width="12.421875" style="112" customWidth="1"/>
    <col min="8703" max="8704" width="11.7109375" style="112" customWidth="1"/>
    <col min="8705" max="8705" width="14.7109375" style="112" customWidth="1"/>
    <col min="8706" max="8706" width="15.7109375" style="112" customWidth="1"/>
    <col min="8707" max="8707" width="9.7109375" style="112" customWidth="1"/>
    <col min="8708" max="8708" width="8.00390625" style="112" customWidth="1"/>
    <col min="8709" max="8709" width="13.421875" style="112" customWidth="1"/>
    <col min="8710" max="8957" width="10.8515625" style="112" customWidth="1"/>
    <col min="8958" max="8958" width="12.421875" style="112" customWidth="1"/>
    <col min="8959" max="8960" width="11.7109375" style="112" customWidth="1"/>
    <col min="8961" max="8961" width="14.7109375" style="112" customWidth="1"/>
    <col min="8962" max="8962" width="15.7109375" style="112" customWidth="1"/>
    <col min="8963" max="8963" width="9.7109375" style="112" customWidth="1"/>
    <col min="8964" max="8964" width="8.00390625" style="112" customWidth="1"/>
    <col min="8965" max="8965" width="13.421875" style="112" customWidth="1"/>
    <col min="8966" max="9213" width="10.8515625" style="112" customWidth="1"/>
    <col min="9214" max="9214" width="12.421875" style="112" customWidth="1"/>
    <col min="9215" max="9216" width="11.7109375" style="112" customWidth="1"/>
    <col min="9217" max="9217" width="14.7109375" style="112" customWidth="1"/>
    <col min="9218" max="9218" width="15.7109375" style="112" customWidth="1"/>
    <col min="9219" max="9219" width="9.7109375" style="112" customWidth="1"/>
    <col min="9220" max="9220" width="8.00390625" style="112" customWidth="1"/>
    <col min="9221" max="9221" width="13.421875" style="112" customWidth="1"/>
    <col min="9222" max="9469" width="10.8515625" style="112" customWidth="1"/>
    <col min="9470" max="9470" width="12.421875" style="112" customWidth="1"/>
    <col min="9471" max="9472" width="11.7109375" style="112" customWidth="1"/>
    <col min="9473" max="9473" width="14.7109375" style="112" customWidth="1"/>
    <col min="9474" max="9474" width="15.7109375" style="112" customWidth="1"/>
    <col min="9475" max="9475" width="9.7109375" style="112" customWidth="1"/>
    <col min="9476" max="9476" width="8.00390625" style="112" customWidth="1"/>
    <col min="9477" max="9477" width="13.421875" style="112" customWidth="1"/>
    <col min="9478" max="9725" width="10.8515625" style="112" customWidth="1"/>
    <col min="9726" max="9726" width="12.421875" style="112" customWidth="1"/>
    <col min="9727" max="9728" width="11.7109375" style="112" customWidth="1"/>
    <col min="9729" max="9729" width="14.7109375" style="112" customWidth="1"/>
    <col min="9730" max="9730" width="15.7109375" style="112" customWidth="1"/>
    <col min="9731" max="9731" width="9.7109375" style="112" customWidth="1"/>
    <col min="9732" max="9732" width="8.00390625" style="112" customWidth="1"/>
    <col min="9733" max="9733" width="13.421875" style="112" customWidth="1"/>
    <col min="9734" max="9981" width="10.8515625" style="112" customWidth="1"/>
    <col min="9982" max="9982" width="12.421875" style="112" customWidth="1"/>
    <col min="9983" max="9984" width="11.7109375" style="112" customWidth="1"/>
    <col min="9985" max="9985" width="14.7109375" style="112" customWidth="1"/>
    <col min="9986" max="9986" width="15.7109375" style="112" customWidth="1"/>
    <col min="9987" max="9987" width="9.7109375" style="112" customWidth="1"/>
    <col min="9988" max="9988" width="8.00390625" style="112" customWidth="1"/>
    <col min="9989" max="9989" width="13.421875" style="112" customWidth="1"/>
    <col min="9990" max="10237" width="10.8515625" style="112" customWidth="1"/>
    <col min="10238" max="10238" width="12.421875" style="112" customWidth="1"/>
    <col min="10239" max="10240" width="11.7109375" style="112" customWidth="1"/>
    <col min="10241" max="10241" width="14.7109375" style="112" customWidth="1"/>
    <col min="10242" max="10242" width="15.7109375" style="112" customWidth="1"/>
    <col min="10243" max="10243" width="9.7109375" style="112" customWidth="1"/>
    <col min="10244" max="10244" width="8.00390625" style="112" customWidth="1"/>
    <col min="10245" max="10245" width="13.421875" style="112" customWidth="1"/>
    <col min="10246" max="10493" width="10.8515625" style="112" customWidth="1"/>
    <col min="10494" max="10494" width="12.421875" style="112" customWidth="1"/>
    <col min="10495" max="10496" width="11.7109375" style="112" customWidth="1"/>
    <col min="10497" max="10497" width="14.7109375" style="112" customWidth="1"/>
    <col min="10498" max="10498" width="15.7109375" style="112" customWidth="1"/>
    <col min="10499" max="10499" width="9.7109375" style="112" customWidth="1"/>
    <col min="10500" max="10500" width="8.00390625" style="112" customWidth="1"/>
    <col min="10501" max="10501" width="13.421875" style="112" customWidth="1"/>
    <col min="10502" max="10749" width="10.8515625" style="112" customWidth="1"/>
    <col min="10750" max="10750" width="12.421875" style="112" customWidth="1"/>
    <col min="10751" max="10752" width="11.7109375" style="112" customWidth="1"/>
    <col min="10753" max="10753" width="14.7109375" style="112" customWidth="1"/>
    <col min="10754" max="10754" width="15.7109375" style="112" customWidth="1"/>
    <col min="10755" max="10755" width="9.7109375" style="112" customWidth="1"/>
    <col min="10756" max="10756" width="8.00390625" style="112" customWidth="1"/>
    <col min="10757" max="10757" width="13.421875" style="112" customWidth="1"/>
    <col min="10758" max="11005" width="10.8515625" style="112" customWidth="1"/>
    <col min="11006" max="11006" width="12.421875" style="112" customWidth="1"/>
    <col min="11007" max="11008" width="11.7109375" style="112" customWidth="1"/>
    <col min="11009" max="11009" width="14.7109375" style="112" customWidth="1"/>
    <col min="11010" max="11010" width="15.7109375" style="112" customWidth="1"/>
    <col min="11011" max="11011" width="9.7109375" style="112" customWidth="1"/>
    <col min="11012" max="11012" width="8.00390625" style="112" customWidth="1"/>
    <col min="11013" max="11013" width="13.421875" style="112" customWidth="1"/>
    <col min="11014" max="11261" width="10.8515625" style="112" customWidth="1"/>
    <col min="11262" max="11262" width="12.421875" style="112" customWidth="1"/>
    <col min="11263" max="11264" width="11.7109375" style="112" customWidth="1"/>
    <col min="11265" max="11265" width="14.7109375" style="112" customWidth="1"/>
    <col min="11266" max="11266" width="15.7109375" style="112" customWidth="1"/>
    <col min="11267" max="11267" width="9.7109375" style="112" customWidth="1"/>
    <col min="11268" max="11268" width="8.00390625" style="112" customWidth="1"/>
    <col min="11269" max="11269" width="13.421875" style="112" customWidth="1"/>
    <col min="11270" max="11517" width="10.8515625" style="112" customWidth="1"/>
    <col min="11518" max="11518" width="12.421875" style="112" customWidth="1"/>
    <col min="11519" max="11520" width="11.7109375" style="112" customWidth="1"/>
    <col min="11521" max="11521" width="14.7109375" style="112" customWidth="1"/>
    <col min="11522" max="11522" width="15.7109375" style="112" customWidth="1"/>
    <col min="11523" max="11523" width="9.7109375" style="112" customWidth="1"/>
    <col min="11524" max="11524" width="8.00390625" style="112" customWidth="1"/>
    <col min="11525" max="11525" width="13.421875" style="112" customWidth="1"/>
    <col min="11526" max="11773" width="10.8515625" style="112" customWidth="1"/>
    <col min="11774" max="11774" width="12.421875" style="112" customWidth="1"/>
    <col min="11775" max="11776" width="11.7109375" style="112" customWidth="1"/>
    <col min="11777" max="11777" width="14.7109375" style="112" customWidth="1"/>
    <col min="11778" max="11778" width="15.7109375" style="112" customWidth="1"/>
    <col min="11779" max="11779" width="9.7109375" style="112" customWidth="1"/>
    <col min="11780" max="11780" width="8.00390625" style="112" customWidth="1"/>
    <col min="11781" max="11781" width="13.421875" style="112" customWidth="1"/>
    <col min="11782" max="12029" width="10.8515625" style="112" customWidth="1"/>
    <col min="12030" max="12030" width="12.421875" style="112" customWidth="1"/>
    <col min="12031" max="12032" width="11.7109375" style="112" customWidth="1"/>
    <col min="12033" max="12033" width="14.7109375" style="112" customWidth="1"/>
    <col min="12034" max="12034" width="15.7109375" style="112" customWidth="1"/>
    <col min="12035" max="12035" width="9.7109375" style="112" customWidth="1"/>
    <col min="12036" max="12036" width="8.00390625" style="112" customWidth="1"/>
    <col min="12037" max="12037" width="13.421875" style="112" customWidth="1"/>
    <col min="12038" max="12285" width="10.8515625" style="112" customWidth="1"/>
    <col min="12286" max="12286" width="12.421875" style="112" customWidth="1"/>
    <col min="12287" max="12288" width="11.7109375" style="112" customWidth="1"/>
    <col min="12289" max="12289" width="14.7109375" style="112" customWidth="1"/>
    <col min="12290" max="12290" width="15.7109375" style="112" customWidth="1"/>
    <col min="12291" max="12291" width="9.7109375" style="112" customWidth="1"/>
    <col min="12292" max="12292" width="8.00390625" style="112" customWidth="1"/>
    <col min="12293" max="12293" width="13.421875" style="112" customWidth="1"/>
    <col min="12294" max="12541" width="10.8515625" style="112" customWidth="1"/>
    <col min="12542" max="12542" width="12.421875" style="112" customWidth="1"/>
    <col min="12543" max="12544" width="11.7109375" style="112" customWidth="1"/>
    <col min="12545" max="12545" width="14.7109375" style="112" customWidth="1"/>
    <col min="12546" max="12546" width="15.7109375" style="112" customWidth="1"/>
    <col min="12547" max="12547" width="9.7109375" style="112" customWidth="1"/>
    <col min="12548" max="12548" width="8.00390625" style="112" customWidth="1"/>
    <col min="12549" max="12549" width="13.421875" style="112" customWidth="1"/>
    <col min="12550" max="12797" width="10.8515625" style="112" customWidth="1"/>
    <col min="12798" max="12798" width="12.421875" style="112" customWidth="1"/>
    <col min="12799" max="12800" width="11.7109375" style="112" customWidth="1"/>
    <col min="12801" max="12801" width="14.7109375" style="112" customWidth="1"/>
    <col min="12802" max="12802" width="15.7109375" style="112" customWidth="1"/>
    <col min="12803" max="12803" width="9.7109375" style="112" customWidth="1"/>
    <col min="12804" max="12804" width="8.00390625" style="112" customWidth="1"/>
    <col min="12805" max="12805" width="13.421875" style="112" customWidth="1"/>
    <col min="12806" max="13053" width="10.8515625" style="112" customWidth="1"/>
    <col min="13054" max="13054" width="12.421875" style="112" customWidth="1"/>
    <col min="13055" max="13056" width="11.7109375" style="112" customWidth="1"/>
    <col min="13057" max="13057" width="14.7109375" style="112" customWidth="1"/>
    <col min="13058" max="13058" width="15.7109375" style="112" customWidth="1"/>
    <col min="13059" max="13059" width="9.7109375" style="112" customWidth="1"/>
    <col min="13060" max="13060" width="8.00390625" style="112" customWidth="1"/>
    <col min="13061" max="13061" width="13.421875" style="112" customWidth="1"/>
    <col min="13062" max="13309" width="10.8515625" style="112" customWidth="1"/>
    <col min="13310" max="13310" width="12.421875" style="112" customWidth="1"/>
    <col min="13311" max="13312" width="11.7109375" style="112" customWidth="1"/>
    <col min="13313" max="13313" width="14.7109375" style="112" customWidth="1"/>
    <col min="13314" max="13314" width="15.7109375" style="112" customWidth="1"/>
    <col min="13315" max="13315" width="9.7109375" style="112" customWidth="1"/>
    <col min="13316" max="13316" width="8.00390625" style="112" customWidth="1"/>
    <col min="13317" max="13317" width="13.421875" style="112" customWidth="1"/>
    <col min="13318" max="13565" width="10.8515625" style="112" customWidth="1"/>
    <col min="13566" max="13566" width="12.421875" style="112" customWidth="1"/>
    <col min="13567" max="13568" width="11.7109375" style="112" customWidth="1"/>
    <col min="13569" max="13569" width="14.7109375" style="112" customWidth="1"/>
    <col min="13570" max="13570" width="15.7109375" style="112" customWidth="1"/>
    <col min="13571" max="13571" width="9.7109375" style="112" customWidth="1"/>
    <col min="13572" max="13572" width="8.00390625" style="112" customWidth="1"/>
    <col min="13573" max="13573" width="13.421875" style="112" customWidth="1"/>
    <col min="13574" max="13821" width="10.8515625" style="112" customWidth="1"/>
    <col min="13822" max="13822" width="12.421875" style="112" customWidth="1"/>
    <col min="13823" max="13824" width="11.7109375" style="112" customWidth="1"/>
    <col min="13825" max="13825" width="14.7109375" style="112" customWidth="1"/>
    <col min="13826" max="13826" width="15.7109375" style="112" customWidth="1"/>
    <col min="13827" max="13827" width="9.7109375" style="112" customWidth="1"/>
    <col min="13828" max="13828" width="8.00390625" style="112" customWidth="1"/>
    <col min="13829" max="13829" width="13.421875" style="112" customWidth="1"/>
    <col min="13830" max="14077" width="10.8515625" style="112" customWidth="1"/>
    <col min="14078" max="14078" width="12.421875" style="112" customWidth="1"/>
    <col min="14079" max="14080" width="11.7109375" style="112" customWidth="1"/>
    <col min="14081" max="14081" width="14.7109375" style="112" customWidth="1"/>
    <col min="14082" max="14082" width="15.7109375" style="112" customWidth="1"/>
    <col min="14083" max="14083" width="9.7109375" style="112" customWidth="1"/>
    <col min="14084" max="14084" width="8.00390625" style="112" customWidth="1"/>
    <col min="14085" max="14085" width="13.421875" style="112" customWidth="1"/>
    <col min="14086" max="14333" width="10.8515625" style="112" customWidth="1"/>
    <col min="14334" max="14334" width="12.421875" style="112" customWidth="1"/>
    <col min="14335" max="14336" width="11.7109375" style="112" customWidth="1"/>
    <col min="14337" max="14337" width="14.7109375" style="112" customWidth="1"/>
    <col min="14338" max="14338" width="15.7109375" style="112" customWidth="1"/>
    <col min="14339" max="14339" width="9.7109375" style="112" customWidth="1"/>
    <col min="14340" max="14340" width="8.00390625" style="112" customWidth="1"/>
    <col min="14341" max="14341" width="13.421875" style="112" customWidth="1"/>
    <col min="14342" max="14589" width="10.8515625" style="112" customWidth="1"/>
    <col min="14590" max="14590" width="12.421875" style="112" customWidth="1"/>
    <col min="14591" max="14592" width="11.7109375" style="112" customWidth="1"/>
    <col min="14593" max="14593" width="14.7109375" style="112" customWidth="1"/>
    <col min="14594" max="14594" width="15.7109375" style="112" customWidth="1"/>
    <col min="14595" max="14595" width="9.7109375" style="112" customWidth="1"/>
    <col min="14596" max="14596" width="8.00390625" style="112" customWidth="1"/>
    <col min="14597" max="14597" width="13.421875" style="112" customWidth="1"/>
    <col min="14598" max="14845" width="10.8515625" style="112" customWidth="1"/>
    <col min="14846" max="14846" width="12.421875" style="112" customWidth="1"/>
    <col min="14847" max="14848" width="11.7109375" style="112" customWidth="1"/>
    <col min="14849" max="14849" width="14.7109375" style="112" customWidth="1"/>
    <col min="14850" max="14850" width="15.7109375" style="112" customWidth="1"/>
    <col min="14851" max="14851" width="9.7109375" style="112" customWidth="1"/>
    <col min="14852" max="14852" width="8.00390625" style="112" customWidth="1"/>
    <col min="14853" max="14853" width="13.421875" style="112" customWidth="1"/>
    <col min="14854" max="15101" width="10.8515625" style="112" customWidth="1"/>
    <col min="15102" max="15102" width="12.421875" style="112" customWidth="1"/>
    <col min="15103" max="15104" width="11.7109375" style="112" customWidth="1"/>
    <col min="15105" max="15105" width="14.7109375" style="112" customWidth="1"/>
    <col min="15106" max="15106" width="15.7109375" style="112" customWidth="1"/>
    <col min="15107" max="15107" width="9.7109375" style="112" customWidth="1"/>
    <col min="15108" max="15108" width="8.00390625" style="112" customWidth="1"/>
    <col min="15109" max="15109" width="13.421875" style="112" customWidth="1"/>
    <col min="15110" max="15357" width="10.8515625" style="112" customWidth="1"/>
    <col min="15358" max="15358" width="12.421875" style="112" customWidth="1"/>
    <col min="15359" max="15360" width="11.7109375" style="112" customWidth="1"/>
    <col min="15361" max="15361" width="14.7109375" style="112" customWidth="1"/>
    <col min="15362" max="15362" width="15.7109375" style="112" customWidth="1"/>
    <col min="15363" max="15363" width="9.7109375" style="112" customWidth="1"/>
    <col min="15364" max="15364" width="8.00390625" style="112" customWidth="1"/>
    <col min="15365" max="15365" width="13.421875" style="112" customWidth="1"/>
    <col min="15366" max="15613" width="10.8515625" style="112" customWidth="1"/>
    <col min="15614" max="15614" width="12.421875" style="112" customWidth="1"/>
    <col min="15615" max="15616" width="11.7109375" style="112" customWidth="1"/>
    <col min="15617" max="15617" width="14.7109375" style="112" customWidth="1"/>
    <col min="15618" max="15618" width="15.7109375" style="112" customWidth="1"/>
    <col min="15619" max="15619" width="9.7109375" style="112" customWidth="1"/>
    <col min="15620" max="15620" width="8.00390625" style="112" customWidth="1"/>
    <col min="15621" max="15621" width="13.421875" style="112" customWidth="1"/>
    <col min="15622" max="15869" width="10.8515625" style="112" customWidth="1"/>
    <col min="15870" max="15870" width="12.421875" style="112" customWidth="1"/>
    <col min="15871" max="15872" width="11.7109375" style="112" customWidth="1"/>
    <col min="15873" max="15873" width="14.7109375" style="112" customWidth="1"/>
    <col min="15874" max="15874" width="15.7109375" style="112" customWidth="1"/>
    <col min="15875" max="15875" width="9.7109375" style="112" customWidth="1"/>
    <col min="15876" max="15876" width="8.00390625" style="112" customWidth="1"/>
    <col min="15877" max="15877" width="13.421875" style="112" customWidth="1"/>
    <col min="15878" max="16125" width="10.8515625" style="112" customWidth="1"/>
    <col min="16126" max="16126" width="12.421875" style="112" customWidth="1"/>
    <col min="16127" max="16128" width="11.7109375" style="112" customWidth="1"/>
    <col min="16129" max="16129" width="14.7109375" style="112" customWidth="1"/>
    <col min="16130" max="16130" width="15.7109375" style="112" customWidth="1"/>
    <col min="16131" max="16131" width="9.7109375" style="112" customWidth="1"/>
    <col min="16132" max="16132" width="8.00390625" style="112" customWidth="1"/>
    <col min="16133" max="16133" width="13.421875" style="112" customWidth="1"/>
    <col min="16134" max="16384" width="10.8515625" style="112" customWidth="1"/>
  </cols>
  <sheetData>
    <row r="1" ht="6" customHeight="1"/>
    <row r="2" ht="15">
      <c r="A2" s="113" t="s">
        <v>67</v>
      </c>
    </row>
    <row r="3" spans="1:5" ht="18">
      <c r="A3" s="658" t="s">
        <v>428</v>
      </c>
      <c r="B3" s="658"/>
      <c r="C3" s="658"/>
      <c r="D3" s="658"/>
      <c r="E3" s="658"/>
    </row>
    <row r="4" spans="1:10" ht="18">
      <c r="A4" s="627" t="s">
        <v>99</v>
      </c>
      <c r="B4" s="627"/>
      <c r="C4" s="627"/>
      <c r="D4" s="627"/>
      <c r="E4" s="627"/>
      <c r="F4" s="114"/>
      <c r="G4" s="114"/>
      <c r="H4" s="114"/>
      <c r="I4" s="114"/>
      <c r="J4" s="114"/>
    </row>
    <row r="5" spans="1:7" ht="15">
      <c r="A5" s="659"/>
      <c r="B5" s="659"/>
      <c r="C5" s="659"/>
      <c r="D5" s="659"/>
      <c r="E5" s="659"/>
      <c r="G5" s="115"/>
    </row>
    <row r="6" spans="1:7" ht="30" customHeight="1">
      <c r="A6" s="660" t="s">
        <v>84</v>
      </c>
      <c r="B6" s="645" t="s">
        <v>122</v>
      </c>
      <c r="C6" s="660" t="s">
        <v>83</v>
      </c>
      <c r="D6" s="660"/>
      <c r="E6" s="660"/>
      <c r="G6" s="418" t="s">
        <v>44</v>
      </c>
    </row>
    <row r="7" spans="1:5" ht="30" customHeight="1">
      <c r="A7" s="660"/>
      <c r="B7" s="645"/>
      <c r="C7" s="469" t="s">
        <v>29</v>
      </c>
      <c r="D7" s="469" t="s">
        <v>30</v>
      </c>
      <c r="E7" s="469" t="s">
        <v>123</v>
      </c>
    </row>
    <row r="8" spans="1:5" ht="15">
      <c r="A8" s="470">
        <v>1997</v>
      </c>
      <c r="B8" s="448">
        <v>2815</v>
      </c>
      <c r="C8" s="448">
        <v>1557</v>
      </c>
      <c r="D8" s="448">
        <v>1258</v>
      </c>
      <c r="E8" s="471">
        <v>0</v>
      </c>
    </row>
    <row r="9" spans="1:5" ht="15">
      <c r="A9" s="470">
        <v>1998</v>
      </c>
      <c r="B9" s="448">
        <v>2792</v>
      </c>
      <c r="C9" s="448">
        <v>1589</v>
      </c>
      <c r="D9" s="448">
        <v>1203</v>
      </c>
      <c r="E9" s="471">
        <v>0</v>
      </c>
    </row>
    <row r="10" spans="1:5" ht="15">
      <c r="A10" s="470">
        <v>1999</v>
      </c>
      <c r="B10" s="448">
        <v>3173</v>
      </c>
      <c r="C10" s="448">
        <v>1815</v>
      </c>
      <c r="D10" s="448">
        <v>1358</v>
      </c>
      <c r="E10" s="471">
        <v>0</v>
      </c>
    </row>
    <row r="11" spans="1:5" ht="15">
      <c r="A11" s="470">
        <v>2000</v>
      </c>
      <c r="B11" s="448">
        <v>2824</v>
      </c>
      <c r="C11" s="448">
        <v>1587</v>
      </c>
      <c r="D11" s="448">
        <v>1237</v>
      </c>
      <c r="E11" s="471">
        <v>0</v>
      </c>
    </row>
    <row r="12" spans="1:5" ht="15">
      <c r="A12" s="470">
        <v>2001</v>
      </c>
      <c r="B12" s="448">
        <v>1507</v>
      </c>
      <c r="C12" s="448">
        <v>833</v>
      </c>
      <c r="D12" s="448">
        <v>674</v>
      </c>
      <c r="E12" s="471">
        <v>0</v>
      </c>
    </row>
    <row r="13" spans="1:5" ht="15">
      <c r="A13" s="470">
        <v>2002</v>
      </c>
      <c r="B13" s="448">
        <v>2685</v>
      </c>
      <c r="C13" s="448">
        <v>1487</v>
      </c>
      <c r="D13" s="448">
        <v>1198</v>
      </c>
      <c r="E13" s="471">
        <v>0</v>
      </c>
    </row>
    <row r="14" spans="1:5" ht="15">
      <c r="A14" s="470">
        <v>2003</v>
      </c>
      <c r="B14" s="448">
        <v>2298</v>
      </c>
      <c r="C14" s="448">
        <v>1238</v>
      </c>
      <c r="D14" s="448">
        <v>1060</v>
      </c>
      <c r="E14" s="471">
        <v>0</v>
      </c>
    </row>
    <row r="15" spans="1:5" ht="15">
      <c r="A15" s="470">
        <v>2004</v>
      </c>
      <c r="B15" s="448">
        <v>2098</v>
      </c>
      <c r="C15" s="448">
        <v>1144</v>
      </c>
      <c r="D15" s="448">
        <v>954</v>
      </c>
      <c r="E15" s="471">
        <v>0</v>
      </c>
    </row>
    <row r="16" spans="1:5" ht="15">
      <c r="A16" s="470">
        <v>2005</v>
      </c>
      <c r="B16" s="448">
        <v>1972</v>
      </c>
      <c r="C16" s="448">
        <v>1105</v>
      </c>
      <c r="D16" s="448">
        <v>867</v>
      </c>
      <c r="E16" s="471">
        <v>0</v>
      </c>
    </row>
    <row r="17" spans="1:5" ht="15">
      <c r="A17" s="470">
        <v>2006</v>
      </c>
      <c r="B17" s="448">
        <v>2248</v>
      </c>
      <c r="C17" s="448">
        <v>1265</v>
      </c>
      <c r="D17" s="448">
        <v>983</v>
      </c>
      <c r="E17" s="471">
        <v>0</v>
      </c>
    </row>
    <row r="18" spans="1:5" ht="15">
      <c r="A18" s="470">
        <v>2007</v>
      </c>
      <c r="B18" s="448">
        <v>2151</v>
      </c>
      <c r="C18" s="448">
        <v>1195</v>
      </c>
      <c r="D18" s="448">
        <v>956</v>
      </c>
      <c r="E18" s="471">
        <v>0</v>
      </c>
    </row>
    <row r="19" spans="1:5" ht="15">
      <c r="A19" s="470">
        <v>2008</v>
      </c>
      <c r="B19" s="448">
        <v>2006</v>
      </c>
      <c r="C19" s="448">
        <v>1135</v>
      </c>
      <c r="D19" s="448">
        <v>871</v>
      </c>
      <c r="E19" s="471">
        <v>0</v>
      </c>
    </row>
    <row r="20" spans="1:5" ht="15">
      <c r="A20" s="470">
        <v>2009</v>
      </c>
      <c r="B20" s="448">
        <v>1916</v>
      </c>
      <c r="C20" s="448">
        <v>1028</v>
      </c>
      <c r="D20" s="448">
        <v>888</v>
      </c>
      <c r="E20" s="471">
        <v>0</v>
      </c>
    </row>
    <row r="21" spans="1:5" ht="15">
      <c r="A21" s="470">
        <v>2010</v>
      </c>
      <c r="B21" s="448">
        <v>1815</v>
      </c>
      <c r="C21" s="448">
        <v>998</v>
      </c>
      <c r="D21" s="448">
        <v>817</v>
      </c>
      <c r="E21" s="471">
        <v>0</v>
      </c>
    </row>
    <row r="22" spans="1:5" ht="15">
      <c r="A22" s="470">
        <v>2011</v>
      </c>
      <c r="B22" s="448">
        <v>1672</v>
      </c>
      <c r="C22" s="448">
        <v>968</v>
      </c>
      <c r="D22" s="448">
        <v>704</v>
      </c>
      <c r="E22" s="471">
        <v>0</v>
      </c>
    </row>
    <row r="23" spans="1:5" ht="15">
      <c r="A23" s="470">
        <v>2012</v>
      </c>
      <c r="B23" s="448">
        <v>1717</v>
      </c>
      <c r="C23" s="448">
        <v>952</v>
      </c>
      <c r="D23" s="448">
        <v>765</v>
      </c>
      <c r="E23" s="471">
        <v>0</v>
      </c>
    </row>
    <row r="24" spans="1:5" ht="15">
      <c r="A24" s="470">
        <v>2013</v>
      </c>
      <c r="B24" s="448">
        <v>1643</v>
      </c>
      <c r="C24" s="448">
        <v>924</v>
      </c>
      <c r="D24" s="448">
        <v>719</v>
      </c>
      <c r="E24" s="471">
        <v>0</v>
      </c>
    </row>
    <row r="25" spans="1:5" ht="15">
      <c r="A25" s="470">
        <v>2014</v>
      </c>
      <c r="B25" s="448">
        <v>1613</v>
      </c>
      <c r="C25" s="470">
        <v>891</v>
      </c>
      <c r="D25" s="470">
        <v>711</v>
      </c>
      <c r="E25" s="472">
        <v>11</v>
      </c>
    </row>
    <row r="26" spans="1:5" ht="15">
      <c r="A26" s="470">
        <v>2015</v>
      </c>
      <c r="B26" s="448">
        <v>1829</v>
      </c>
      <c r="C26" s="470">
        <v>1022</v>
      </c>
      <c r="D26" s="470">
        <v>805</v>
      </c>
      <c r="E26" s="472">
        <v>2</v>
      </c>
    </row>
    <row r="27" spans="1:5" ht="15">
      <c r="A27" s="470">
        <v>2016</v>
      </c>
      <c r="B27" s="448">
        <v>1796</v>
      </c>
      <c r="C27" s="470">
        <v>1009</v>
      </c>
      <c r="D27" s="470">
        <v>767</v>
      </c>
      <c r="E27" s="472">
        <v>20</v>
      </c>
    </row>
    <row r="28" spans="1:5" ht="15">
      <c r="A28" s="116"/>
      <c r="B28" s="92"/>
      <c r="C28" s="116"/>
      <c r="D28" s="116"/>
      <c r="E28" s="117"/>
    </row>
    <row r="29" spans="1:10" ht="15">
      <c r="A29" s="654" t="s">
        <v>257</v>
      </c>
      <c r="B29" s="654"/>
      <c r="C29" s="654"/>
      <c r="D29" s="654"/>
      <c r="E29" s="654"/>
      <c r="F29" s="231"/>
      <c r="G29" s="231"/>
      <c r="H29" s="231"/>
      <c r="I29" s="231"/>
      <c r="J29" s="231"/>
    </row>
    <row r="30" spans="1:5" ht="15">
      <c r="A30" s="624" t="s">
        <v>429</v>
      </c>
      <c r="B30" s="624"/>
      <c r="C30" s="624"/>
      <c r="D30" s="624"/>
      <c r="E30" s="624"/>
    </row>
    <row r="54" spans="1:5" s="118" customFormat="1" ht="15">
      <c r="A54" s="111"/>
      <c r="B54" s="112"/>
      <c r="C54" s="112"/>
      <c r="D54" s="112"/>
      <c r="E54" s="112"/>
    </row>
    <row r="55" spans="1:5" s="118" customFormat="1" ht="12" customHeight="1">
      <c r="A55" s="111"/>
      <c r="B55" s="112"/>
      <c r="C55" s="112"/>
      <c r="D55" s="112"/>
      <c r="E55" s="112"/>
    </row>
    <row r="56" spans="1:5" s="118" customFormat="1" ht="12" customHeight="1">
      <c r="A56" s="111"/>
      <c r="B56" s="112"/>
      <c r="C56" s="112"/>
      <c r="D56" s="112"/>
      <c r="E56" s="112"/>
    </row>
    <row r="57" spans="1:5" s="118" customFormat="1" ht="12" customHeight="1">
      <c r="A57" s="111"/>
      <c r="B57" s="112"/>
      <c r="C57" s="112"/>
      <c r="D57" s="112"/>
      <c r="E57" s="112"/>
    </row>
  </sheetData>
  <mergeCells count="8">
    <mergeCell ref="A29:E29"/>
    <mergeCell ref="A30:E30"/>
    <mergeCell ref="A3:E3"/>
    <mergeCell ref="A4:E4"/>
    <mergeCell ref="A5:E5"/>
    <mergeCell ref="A6:A7"/>
    <mergeCell ref="B6:B7"/>
    <mergeCell ref="C6:E6"/>
  </mergeCells>
  <hyperlinks>
    <hyperlink ref="G6" location="ÍNDICE!A30" display="ÍNDICE"/>
  </hyperlinks>
  <printOptions horizontalCentered="1"/>
  <pageMargins left="0.2" right="0.2" top="1.18" bottom="0.39" header="0.2" footer="0.2"/>
  <pageSetup firstPageNumber="60" useFirstPageNumber="1"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9"/>
  <sheetViews>
    <sheetView showGridLines="0" zoomScale="90" zoomScaleNormal="90" zoomScalePageLayoutView="90" workbookViewId="0" topLeftCell="A1">
      <selection activeCell="A4" sqref="A4:E36"/>
    </sheetView>
  </sheetViews>
  <sheetFormatPr defaultColWidth="11.421875" defaultRowHeight="15"/>
  <cols>
    <col min="1" max="1" width="35.00390625" style="0" customWidth="1"/>
    <col min="2" max="2" width="18.421875" style="0" customWidth="1"/>
    <col min="3" max="5" width="16.00390625" style="0" customWidth="1"/>
  </cols>
  <sheetData>
    <row r="2" ht="15">
      <c r="A2" s="113" t="s">
        <v>68</v>
      </c>
    </row>
    <row r="3" ht="15">
      <c r="A3" s="113"/>
    </row>
    <row r="4" spans="1:5" ht="18">
      <c r="A4" s="658" t="s">
        <v>430</v>
      </c>
      <c r="B4" s="658"/>
      <c r="C4" s="658"/>
      <c r="D4" s="658"/>
      <c r="E4" s="658"/>
    </row>
    <row r="5" spans="1:5" ht="18">
      <c r="A5" s="627" t="s">
        <v>99</v>
      </c>
      <c r="B5" s="627"/>
      <c r="C5" s="627"/>
      <c r="D5" s="627"/>
      <c r="E5" s="627"/>
    </row>
    <row r="6" spans="1:5" ht="15">
      <c r="A6" s="659"/>
      <c r="B6" s="659"/>
      <c r="C6" s="659"/>
      <c r="D6" s="659"/>
      <c r="E6" s="659"/>
    </row>
    <row r="7" spans="1:7" ht="33.75" customHeight="1">
      <c r="A7" s="661" t="s">
        <v>224</v>
      </c>
      <c r="B7" s="645" t="s">
        <v>122</v>
      </c>
      <c r="C7" s="660" t="s">
        <v>83</v>
      </c>
      <c r="D7" s="660"/>
      <c r="E7" s="660"/>
      <c r="G7" s="418" t="s">
        <v>44</v>
      </c>
    </row>
    <row r="8" spans="1:5" ht="33.75" customHeight="1">
      <c r="A8" s="661"/>
      <c r="B8" s="645"/>
      <c r="C8" s="469" t="s">
        <v>29</v>
      </c>
      <c r="D8" s="469" t="s">
        <v>30</v>
      </c>
      <c r="E8" s="469" t="s">
        <v>123</v>
      </c>
    </row>
    <row r="9" spans="1:5" ht="26.25" customHeight="1">
      <c r="A9" s="434" t="s">
        <v>87</v>
      </c>
      <c r="B9" s="473">
        <v>757</v>
      </c>
      <c r="C9" s="473">
        <v>431</v>
      </c>
      <c r="D9" s="473">
        <v>325</v>
      </c>
      <c r="E9" s="473">
        <v>0</v>
      </c>
    </row>
    <row r="10" spans="1:5" ht="15">
      <c r="A10" s="438" t="s">
        <v>2</v>
      </c>
      <c r="B10" s="474">
        <v>50</v>
      </c>
      <c r="C10" s="474">
        <v>32</v>
      </c>
      <c r="D10" s="474">
        <v>18</v>
      </c>
      <c r="E10" s="475">
        <v>0</v>
      </c>
    </row>
    <row r="11" spans="1:5" ht="15">
      <c r="A11" s="440" t="s">
        <v>98</v>
      </c>
      <c r="B11" s="474">
        <v>22</v>
      </c>
      <c r="C11" s="474">
        <v>9</v>
      </c>
      <c r="D11" s="474">
        <v>13</v>
      </c>
      <c r="E11" s="475">
        <v>0</v>
      </c>
    </row>
    <row r="12" spans="1:5" ht="15">
      <c r="A12" s="438" t="s">
        <v>3</v>
      </c>
      <c r="B12" s="474">
        <v>23</v>
      </c>
      <c r="C12" s="474">
        <v>13</v>
      </c>
      <c r="D12" s="474">
        <v>10</v>
      </c>
      <c r="E12" s="475">
        <v>0</v>
      </c>
    </row>
    <row r="13" spans="1:5" ht="15">
      <c r="A13" s="438" t="s">
        <v>4</v>
      </c>
      <c r="B13" s="474">
        <v>22</v>
      </c>
      <c r="C13" s="474">
        <v>14</v>
      </c>
      <c r="D13" s="474">
        <v>8</v>
      </c>
      <c r="E13" s="475">
        <v>0</v>
      </c>
    </row>
    <row r="14" spans="1:5" ht="15">
      <c r="A14" s="438" t="s">
        <v>5</v>
      </c>
      <c r="B14" s="474">
        <v>34</v>
      </c>
      <c r="C14" s="474">
        <v>19</v>
      </c>
      <c r="D14" s="474">
        <v>15</v>
      </c>
      <c r="E14" s="475">
        <v>0</v>
      </c>
    </row>
    <row r="15" spans="1:5" ht="15">
      <c r="A15" s="438" t="s">
        <v>6</v>
      </c>
      <c r="B15" s="474">
        <v>58</v>
      </c>
      <c r="C15" s="474">
        <v>33</v>
      </c>
      <c r="D15" s="474">
        <v>24</v>
      </c>
      <c r="E15" s="475">
        <v>1</v>
      </c>
    </row>
    <row r="16" spans="1:5" ht="15">
      <c r="A16" s="438" t="s">
        <v>7</v>
      </c>
      <c r="B16" s="474">
        <v>41</v>
      </c>
      <c r="C16" s="474">
        <v>23</v>
      </c>
      <c r="D16" s="474">
        <v>18</v>
      </c>
      <c r="E16" s="475">
        <v>0</v>
      </c>
    </row>
    <row r="17" spans="1:5" ht="15">
      <c r="A17" s="438" t="s">
        <v>8</v>
      </c>
      <c r="B17" s="474">
        <v>39</v>
      </c>
      <c r="C17" s="474">
        <v>21</v>
      </c>
      <c r="D17" s="474">
        <v>18</v>
      </c>
      <c r="E17" s="475">
        <v>0</v>
      </c>
    </row>
    <row r="18" spans="1:5" ht="15">
      <c r="A18" s="438" t="s">
        <v>9</v>
      </c>
      <c r="B18" s="474">
        <v>374</v>
      </c>
      <c r="C18" s="474">
        <v>204</v>
      </c>
      <c r="D18" s="474">
        <v>170</v>
      </c>
      <c r="E18" s="475">
        <v>0</v>
      </c>
    </row>
    <row r="19" spans="1:5" ht="15">
      <c r="A19" s="438" t="s">
        <v>10</v>
      </c>
      <c r="B19" s="474">
        <v>38</v>
      </c>
      <c r="C19" s="474">
        <v>25</v>
      </c>
      <c r="D19" s="474">
        <v>13</v>
      </c>
      <c r="E19" s="475">
        <v>0</v>
      </c>
    </row>
    <row r="20" spans="1:5" ht="15">
      <c r="A20" s="441" t="s">
        <v>11</v>
      </c>
      <c r="B20" s="474">
        <v>56</v>
      </c>
      <c r="C20" s="474">
        <v>38</v>
      </c>
      <c r="D20" s="474">
        <v>18</v>
      </c>
      <c r="E20" s="475">
        <v>0</v>
      </c>
    </row>
    <row r="21" spans="1:5" ht="15">
      <c r="A21" s="434" t="s">
        <v>90</v>
      </c>
      <c r="B21" s="473">
        <v>967</v>
      </c>
      <c r="C21" s="473">
        <v>538</v>
      </c>
      <c r="D21" s="473">
        <v>410</v>
      </c>
      <c r="E21" s="476">
        <v>19</v>
      </c>
    </row>
    <row r="22" spans="1:5" ht="15">
      <c r="A22" s="438" t="s">
        <v>12</v>
      </c>
      <c r="B22" s="474">
        <v>41</v>
      </c>
      <c r="C22" s="474">
        <v>24</v>
      </c>
      <c r="D22" s="474">
        <v>17</v>
      </c>
      <c r="E22" s="475">
        <v>0</v>
      </c>
    </row>
    <row r="23" spans="1:5" ht="15">
      <c r="A23" s="438" t="s">
        <v>13</v>
      </c>
      <c r="B23" s="474">
        <v>16</v>
      </c>
      <c r="C23" s="474">
        <v>9</v>
      </c>
      <c r="D23" s="474">
        <v>7</v>
      </c>
      <c r="E23" s="475">
        <v>0</v>
      </c>
    </row>
    <row r="24" spans="1:5" ht="15">
      <c r="A24" s="438" t="s">
        <v>14</v>
      </c>
      <c r="B24" s="474">
        <v>698</v>
      </c>
      <c r="C24" s="474">
        <v>396</v>
      </c>
      <c r="D24" s="474">
        <v>287</v>
      </c>
      <c r="E24" s="475">
        <v>15</v>
      </c>
    </row>
    <row r="25" spans="1:5" ht="15">
      <c r="A25" s="438" t="s">
        <v>15</v>
      </c>
      <c r="B25" s="474">
        <v>84</v>
      </c>
      <c r="C25" s="474">
        <v>40</v>
      </c>
      <c r="D25" s="474">
        <v>42</v>
      </c>
      <c r="E25" s="475">
        <v>2</v>
      </c>
    </row>
    <row r="26" spans="1:5" ht="15">
      <c r="A26" s="438" t="s">
        <v>16</v>
      </c>
      <c r="B26" s="474">
        <v>92</v>
      </c>
      <c r="C26" s="474">
        <v>46</v>
      </c>
      <c r="D26" s="474">
        <v>44</v>
      </c>
      <c r="E26" s="475">
        <v>2</v>
      </c>
    </row>
    <row r="27" spans="1:5" ht="15">
      <c r="A27" s="438" t="s">
        <v>17</v>
      </c>
      <c r="B27" s="474">
        <v>36</v>
      </c>
      <c r="C27" s="474">
        <v>23</v>
      </c>
      <c r="D27" s="474">
        <v>13</v>
      </c>
      <c r="E27" s="475">
        <v>0</v>
      </c>
    </row>
    <row r="28" spans="1:5" ht="15">
      <c r="A28" s="442" t="s">
        <v>88</v>
      </c>
      <c r="B28" s="473">
        <v>68</v>
      </c>
      <c r="C28" s="473">
        <v>39</v>
      </c>
      <c r="D28" s="473">
        <v>29</v>
      </c>
      <c r="E28" s="476">
        <v>0</v>
      </c>
    </row>
    <row r="29" spans="1:5" ht="15">
      <c r="A29" s="443" t="s">
        <v>18</v>
      </c>
      <c r="B29" s="474">
        <v>32</v>
      </c>
      <c r="C29" s="474">
        <v>21</v>
      </c>
      <c r="D29" s="474">
        <v>11</v>
      </c>
      <c r="E29" s="475">
        <v>0</v>
      </c>
    </row>
    <row r="30" spans="1:5" ht="15">
      <c r="A30" s="443" t="s">
        <v>19</v>
      </c>
      <c r="B30" s="474">
        <v>14</v>
      </c>
      <c r="C30" s="474">
        <v>10</v>
      </c>
      <c r="D30" s="474">
        <v>4</v>
      </c>
      <c r="E30" s="475">
        <v>0</v>
      </c>
    </row>
    <row r="31" spans="1:5" ht="15">
      <c r="A31" s="443" t="s">
        <v>20</v>
      </c>
      <c r="B31" s="474">
        <v>8</v>
      </c>
      <c r="C31" s="474">
        <v>3</v>
      </c>
      <c r="D31" s="474">
        <v>5</v>
      </c>
      <c r="E31" s="475">
        <v>0</v>
      </c>
    </row>
    <row r="32" spans="1:5" ht="15">
      <c r="A32" s="443" t="s">
        <v>21</v>
      </c>
      <c r="B32" s="474">
        <v>4</v>
      </c>
      <c r="C32" s="474">
        <v>2</v>
      </c>
      <c r="D32" s="474">
        <v>2</v>
      </c>
      <c r="E32" s="475">
        <v>0</v>
      </c>
    </row>
    <row r="33" spans="1:5" ht="15">
      <c r="A33" s="443" t="s">
        <v>22</v>
      </c>
      <c r="B33" s="474">
        <v>4</v>
      </c>
      <c r="C33" s="474">
        <v>1</v>
      </c>
      <c r="D33" s="474">
        <v>3</v>
      </c>
      <c r="E33" s="475">
        <v>0</v>
      </c>
    </row>
    <row r="34" spans="1:5" ht="15">
      <c r="A34" s="443" t="s">
        <v>23</v>
      </c>
      <c r="B34" s="474">
        <v>6</v>
      </c>
      <c r="C34" s="474">
        <v>2</v>
      </c>
      <c r="D34" s="474">
        <v>4</v>
      </c>
      <c r="E34" s="475">
        <v>0</v>
      </c>
    </row>
    <row r="35" spans="1:5" ht="15">
      <c r="A35" s="477" t="s">
        <v>89</v>
      </c>
      <c r="B35" s="473">
        <v>4</v>
      </c>
      <c r="C35" s="473">
        <v>1</v>
      </c>
      <c r="D35" s="473">
        <v>3</v>
      </c>
      <c r="E35" s="476">
        <v>0</v>
      </c>
    </row>
    <row r="36" spans="1:5" ht="15">
      <c r="A36" s="478" t="s">
        <v>24</v>
      </c>
      <c r="B36" s="474">
        <v>4</v>
      </c>
      <c r="C36" s="474">
        <v>1</v>
      </c>
      <c r="D36" s="474">
        <v>3</v>
      </c>
      <c r="E36" s="475">
        <v>0</v>
      </c>
    </row>
    <row r="37" spans="1:5" ht="15">
      <c r="A37" s="121"/>
      <c r="B37" s="119"/>
      <c r="C37" s="119"/>
      <c r="D37" s="119"/>
      <c r="E37" s="120"/>
    </row>
    <row r="38" spans="1:5" ht="15">
      <c r="A38" s="654" t="s">
        <v>257</v>
      </c>
      <c r="B38" s="654"/>
      <c r="C38" s="654"/>
      <c r="D38" s="654"/>
      <c r="E38" s="654"/>
    </row>
    <row r="39" spans="1:5" ht="15">
      <c r="A39" s="624" t="s">
        <v>427</v>
      </c>
      <c r="B39" s="624"/>
      <c r="C39" s="624"/>
      <c r="D39" s="624"/>
      <c r="E39" s="624"/>
    </row>
  </sheetData>
  <mergeCells count="8">
    <mergeCell ref="A38:E38"/>
    <mergeCell ref="A39:E39"/>
    <mergeCell ref="A4:E4"/>
    <mergeCell ref="A5:E5"/>
    <mergeCell ref="A6:E6"/>
    <mergeCell ref="A7:A8"/>
    <mergeCell ref="B7:B8"/>
    <mergeCell ref="C7:E7"/>
  </mergeCells>
  <hyperlinks>
    <hyperlink ref="G7" location="ÍNDICE!A31" display="ÍNDICE"/>
  </hyperlinks>
  <printOptions horizontalCentered="1" verticalCentered="1"/>
  <pageMargins left="0.2" right="0.2" top="0.2" bottom="0.2" header="0.31" footer="0.31"/>
  <pageSetup fitToHeight="1" fitToWidth="1" horizontalDpi="600" verticalDpi="600" orientation="landscape" paperSize="9" scale="88"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2"/>
  <sheetViews>
    <sheetView showGridLines="0" zoomScale="90" zoomScaleNormal="90" zoomScalePageLayoutView="90" workbookViewId="0" topLeftCell="A1">
      <selection activeCell="C21" sqref="C21"/>
    </sheetView>
  </sheetViews>
  <sheetFormatPr defaultColWidth="7.57421875" defaultRowHeight="15"/>
  <cols>
    <col min="1" max="1" width="23.140625" style="122" customWidth="1"/>
    <col min="2" max="2" width="74.7109375" style="123" bestFit="1" customWidth="1"/>
    <col min="3" max="3" width="10.7109375" style="123" bestFit="1" customWidth="1"/>
    <col min="4" max="5" width="8.7109375" style="123" customWidth="1"/>
    <col min="6" max="6" width="6.8515625" style="124" customWidth="1"/>
    <col min="7" max="7" width="8.421875" style="124" customWidth="1"/>
    <col min="8" max="246" width="11.421875" style="124" customWidth="1"/>
    <col min="247" max="247" width="0.9921875" style="124" customWidth="1"/>
    <col min="248" max="248" width="11.8515625" style="124" customWidth="1"/>
    <col min="249" max="249" width="5.140625" style="124" customWidth="1"/>
    <col min="250" max="250" width="7.7109375" style="124" customWidth="1"/>
    <col min="251" max="251" width="11.140625" style="124" customWidth="1"/>
    <col min="252" max="252" width="60.7109375" style="124" customWidth="1"/>
    <col min="253" max="253" width="7.421875" style="124" customWidth="1"/>
    <col min="254" max="254" width="11.8515625" style="124" customWidth="1"/>
    <col min="255" max="255" width="9.421875" style="124" customWidth="1"/>
    <col min="256" max="256" width="11.8515625" style="124" customWidth="1"/>
    <col min="257" max="257" width="23.140625" style="124" customWidth="1"/>
    <col min="258" max="258" width="56.421875" style="124" customWidth="1"/>
    <col min="259" max="259" width="8.421875" style="124" customWidth="1"/>
    <col min="260" max="260" width="8.7109375" style="124" customWidth="1"/>
    <col min="261" max="261" width="11.421875" style="124" customWidth="1"/>
    <col min="262" max="262" width="6.8515625" style="124" customWidth="1"/>
    <col min="263" max="263" width="4.421875" style="124" customWidth="1"/>
    <col min="264" max="502" width="11.421875" style="124" customWidth="1"/>
    <col min="503" max="503" width="0.9921875" style="124" customWidth="1"/>
    <col min="504" max="504" width="11.8515625" style="124" customWidth="1"/>
    <col min="505" max="505" width="5.140625" style="124" customWidth="1"/>
    <col min="506" max="506" width="7.7109375" style="124" customWidth="1"/>
    <col min="507" max="507" width="11.140625" style="124" customWidth="1"/>
    <col min="508" max="508" width="60.7109375" style="124" customWidth="1"/>
    <col min="509" max="509" width="7.421875" style="124" customWidth="1"/>
    <col min="510" max="510" width="11.8515625" style="124" customWidth="1"/>
    <col min="511" max="511" width="9.421875" style="124" customWidth="1"/>
    <col min="512" max="512" width="11.8515625" style="124" customWidth="1"/>
    <col min="513" max="513" width="23.140625" style="124" customWidth="1"/>
    <col min="514" max="514" width="56.421875" style="124" customWidth="1"/>
    <col min="515" max="515" width="8.421875" style="124" customWidth="1"/>
    <col min="516" max="516" width="8.7109375" style="124" customWidth="1"/>
    <col min="517" max="517" width="11.421875" style="124" customWidth="1"/>
    <col min="518" max="518" width="6.8515625" style="124" customWidth="1"/>
    <col min="519" max="519" width="4.421875" style="124" customWidth="1"/>
    <col min="520" max="758" width="11.421875" style="124" customWidth="1"/>
    <col min="759" max="759" width="0.9921875" style="124" customWidth="1"/>
    <col min="760" max="760" width="11.8515625" style="124" customWidth="1"/>
    <col min="761" max="761" width="5.140625" style="124" customWidth="1"/>
    <col min="762" max="762" width="7.7109375" style="124" customWidth="1"/>
    <col min="763" max="763" width="11.140625" style="124" customWidth="1"/>
    <col min="764" max="764" width="60.7109375" style="124" customWidth="1"/>
    <col min="765" max="765" width="7.421875" style="124" customWidth="1"/>
    <col min="766" max="766" width="11.8515625" style="124" customWidth="1"/>
    <col min="767" max="767" width="9.421875" style="124" customWidth="1"/>
    <col min="768" max="768" width="11.8515625" style="124" customWidth="1"/>
    <col min="769" max="769" width="23.140625" style="124" customWidth="1"/>
    <col min="770" max="770" width="56.421875" style="124" customWidth="1"/>
    <col min="771" max="771" width="8.421875" style="124" customWidth="1"/>
    <col min="772" max="772" width="8.7109375" style="124" customWidth="1"/>
    <col min="773" max="773" width="11.421875" style="124" customWidth="1"/>
    <col min="774" max="774" width="6.8515625" style="124" customWidth="1"/>
    <col min="775" max="775" width="4.421875" style="124" customWidth="1"/>
    <col min="776" max="1014" width="11.421875" style="124" customWidth="1"/>
    <col min="1015" max="1015" width="0.9921875" style="124" customWidth="1"/>
    <col min="1016" max="1016" width="11.8515625" style="124" customWidth="1"/>
    <col min="1017" max="1017" width="5.140625" style="124" customWidth="1"/>
    <col min="1018" max="1018" width="7.7109375" style="124" customWidth="1"/>
    <col min="1019" max="1019" width="11.140625" style="124" customWidth="1"/>
    <col min="1020" max="1020" width="60.7109375" style="124" customWidth="1"/>
    <col min="1021" max="1021" width="7.421875" style="124" customWidth="1"/>
    <col min="1022" max="1022" width="11.8515625" style="124" customWidth="1"/>
    <col min="1023" max="1023" width="9.421875" style="124" customWidth="1"/>
    <col min="1024" max="1024" width="11.8515625" style="124" customWidth="1"/>
    <col min="1025" max="1025" width="23.140625" style="124" customWidth="1"/>
    <col min="1026" max="1026" width="56.421875" style="124" customWidth="1"/>
    <col min="1027" max="1027" width="8.421875" style="124" customWidth="1"/>
    <col min="1028" max="1028" width="8.7109375" style="124" customWidth="1"/>
    <col min="1029" max="1029" width="11.421875" style="124" customWidth="1"/>
    <col min="1030" max="1030" width="6.8515625" style="124" customWidth="1"/>
    <col min="1031" max="1031" width="4.421875" style="124" customWidth="1"/>
    <col min="1032" max="1270" width="11.421875" style="124" customWidth="1"/>
    <col min="1271" max="1271" width="0.9921875" style="124" customWidth="1"/>
    <col min="1272" max="1272" width="11.8515625" style="124" customWidth="1"/>
    <col min="1273" max="1273" width="5.140625" style="124" customWidth="1"/>
    <col min="1274" max="1274" width="7.7109375" style="124" customWidth="1"/>
    <col min="1275" max="1275" width="11.140625" style="124" customWidth="1"/>
    <col min="1276" max="1276" width="60.7109375" style="124" customWidth="1"/>
    <col min="1277" max="1277" width="7.421875" style="124" customWidth="1"/>
    <col min="1278" max="1278" width="11.8515625" style="124" customWidth="1"/>
    <col min="1279" max="1279" width="9.421875" style="124" customWidth="1"/>
    <col min="1280" max="1280" width="11.8515625" style="124" customWidth="1"/>
    <col min="1281" max="1281" width="23.140625" style="124" customWidth="1"/>
    <col min="1282" max="1282" width="56.421875" style="124" customWidth="1"/>
    <col min="1283" max="1283" width="8.421875" style="124" customWidth="1"/>
    <col min="1284" max="1284" width="8.7109375" style="124" customWidth="1"/>
    <col min="1285" max="1285" width="11.421875" style="124" customWidth="1"/>
    <col min="1286" max="1286" width="6.8515625" style="124" customWidth="1"/>
    <col min="1287" max="1287" width="4.421875" style="124" customWidth="1"/>
    <col min="1288" max="1526" width="11.421875" style="124" customWidth="1"/>
    <col min="1527" max="1527" width="0.9921875" style="124" customWidth="1"/>
    <col min="1528" max="1528" width="11.8515625" style="124" customWidth="1"/>
    <col min="1529" max="1529" width="5.140625" style="124" customWidth="1"/>
    <col min="1530" max="1530" width="7.7109375" style="124" customWidth="1"/>
    <col min="1531" max="1531" width="11.140625" style="124" customWidth="1"/>
    <col min="1532" max="1532" width="60.7109375" style="124" customWidth="1"/>
    <col min="1533" max="1533" width="7.421875" style="124" customWidth="1"/>
    <col min="1534" max="1534" width="11.8515625" style="124" customWidth="1"/>
    <col min="1535" max="1535" width="9.421875" style="124" customWidth="1"/>
    <col min="1536" max="1536" width="11.8515625" style="124" customWidth="1"/>
    <col min="1537" max="1537" width="23.140625" style="124" customWidth="1"/>
    <col min="1538" max="1538" width="56.421875" style="124" customWidth="1"/>
    <col min="1539" max="1539" width="8.421875" style="124" customWidth="1"/>
    <col min="1540" max="1540" width="8.7109375" style="124" customWidth="1"/>
    <col min="1541" max="1541" width="11.421875" style="124" customWidth="1"/>
    <col min="1542" max="1542" width="6.8515625" style="124" customWidth="1"/>
    <col min="1543" max="1543" width="4.421875" style="124" customWidth="1"/>
    <col min="1544" max="1782" width="11.421875" style="124" customWidth="1"/>
    <col min="1783" max="1783" width="0.9921875" style="124" customWidth="1"/>
    <col min="1784" max="1784" width="11.8515625" style="124" customWidth="1"/>
    <col min="1785" max="1785" width="5.140625" style="124" customWidth="1"/>
    <col min="1786" max="1786" width="7.7109375" style="124" customWidth="1"/>
    <col min="1787" max="1787" width="11.140625" style="124" customWidth="1"/>
    <col min="1788" max="1788" width="60.7109375" style="124" customWidth="1"/>
    <col min="1789" max="1789" width="7.421875" style="124" customWidth="1"/>
    <col min="1790" max="1790" width="11.8515625" style="124" customWidth="1"/>
    <col min="1791" max="1791" width="9.421875" style="124" customWidth="1"/>
    <col min="1792" max="1792" width="11.8515625" style="124" customWidth="1"/>
    <col min="1793" max="1793" width="23.140625" style="124" customWidth="1"/>
    <col min="1794" max="1794" width="56.421875" style="124" customWidth="1"/>
    <col min="1795" max="1795" width="8.421875" style="124" customWidth="1"/>
    <col min="1796" max="1796" width="8.7109375" style="124" customWidth="1"/>
    <col min="1797" max="1797" width="11.421875" style="124" customWidth="1"/>
    <col min="1798" max="1798" width="6.8515625" style="124" customWidth="1"/>
    <col min="1799" max="1799" width="4.421875" style="124" customWidth="1"/>
    <col min="1800" max="2038" width="11.421875" style="124" customWidth="1"/>
    <col min="2039" max="2039" width="0.9921875" style="124" customWidth="1"/>
    <col min="2040" max="2040" width="11.8515625" style="124" customWidth="1"/>
    <col min="2041" max="2041" width="5.140625" style="124" customWidth="1"/>
    <col min="2042" max="2042" width="7.7109375" style="124" customWidth="1"/>
    <col min="2043" max="2043" width="11.140625" style="124" customWidth="1"/>
    <col min="2044" max="2044" width="60.7109375" style="124" customWidth="1"/>
    <col min="2045" max="2045" width="7.421875" style="124" customWidth="1"/>
    <col min="2046" max="2046" width="11.8515625" style="124" customWidth="1"/>
    <col min="2047" max="2047" width="9.421875" style="124" customWidth="1"/>
    <col min="2048" max="2048" width="11.8515625" style="124" customWidth="1"/>
    <col min="2049" max="2049" width="23.140625" style="124" customWidth="1"/>
    <col min="2050" max="2050" width="56.421875" style="124" customWidth="1"/>
    <col min="2051" max="2051" width="8.421875" style="124" customWidth="1"/>
    <col min="2052" max="2052" width="8.7109375" style="124" customWidth="1"/>
    <col min="2053" max="2053" width="11.421875" style="124" customWidth="1"/>
    <col min="2054" max="2054" width="6.8515625" style="124" customWidth="1"/>
    <col min="2055" max="2055" width="4.421875" style="124" customWidth="1"/>
    <col min="2056" max="2294" width="11.421875" style="124" customWidth="1"/>
    <col min="2295" max="2295" width="0.9921875" style="124" customWidth="1"/>
    <col min="2296" max="2296" width="11.8515625" style="124" customWidth="1"/>
    <col min="2297" max="2297" width="5.140625" style="124" customWidth="1"/>
    <col min="2298" max="2298" width="7.7109375" style="124" customWidth="1"/>
    <col min="2299" max="2299" width="11.140625" style="124" customWidth="1"/>
    <col min="2300" max="2300" width="60.7109375" style="124" customWidth="1"/>
    <col min="2301" max="2301" width="7.421875" style="124" customWidth="1"/>
    <col min="2302" max="2302" width="11.8515625" style="124" customWidth="1"/>
    <col min="2303" max="2303" width="9.421875" style="124" customWidth="1"/>
    <col min="2304" max="2304" width="11.8515625" style="124" customWidth="1"/>
    <col min="2305" max="2305" width="23.140625" style="124" customWidth="1"/>
    <col min="2306" max="2306" width="56.421875" style="124" customWidth="1"/>
    <col min="2307" max="2307" width="8.421875" style="124" customWidth="1"/>
    <col min="2308" max="2308" width="8.7109375" style="124" customWidth="1"/>
    <col min="2309" max="2309" width="11.421875" style="124" customWidth="1"/>
    <col min="2310" max="2310" width="6.8515625" style="124" customWidth="1"/>
    <col min="2311" max="2311" width="4.421875" style="124" customWidth="1"/>
    <col min="2312" max="2550" width="11.421875" style="124" customWidth="1"/>
    <col min="2551" max="2551" width="0.9921875" style="124" customWidth="1"/>
    <col min="2552" max="2552" width="11.8515625" style="124" customWidth="1"/>
    <col min="2553" max="2553" width="5.140625" style="124" customWidth="1"/>
    <col min="2554" max="2554" width="7.7109375" style="124" customWidth="1"/>
    <col min="2555" max="2555" width="11.140625" style="124" customWidth="1"/>
    <col min="2556" max="2556" width="60.7109375" style="124" customWidth="1"/>
    <col min="2557" max="2557" width="7.421875" style="124" customWidth="1"/>
    <col min="2558" max="2558" width="11.8515625" style="124" customWidth="1"/>
    <col min="2559" max="2559" width="9.421875" style="124" customWidth="1"/>
    <col min="2560" max="2560" width="11.8515625" style="124" customWidth="1"/>
    <col min="2561" max="2561" width="23.140625" style="124" customWidth="1"/>
    <col min="2562" max="2562" width="56.421875" style="124" customWidth="1"/>
    <col min="2563" max="2563" width="8.421875" style="124" customWidth="1"/>
    <col min="2564" max="2564" width="8.7109375" style="124" customWidth="1"/>
    <col min="2565" max="2565" width="11.421875" style="124" customWidth="1"/>
    <col min="2566" max="2566" width="6.8515625" style="124" customWidth="1"/>
    <col min="2567" max="2567" width="4.421875" style="124" customWidth="1"/>
    <col min="2568" max="2806" width="11.421875" style="124" customWidth="1"/>
    <col min="2807" max="2807" width="0.9921875" style="124" customWidth="1"/>
    <col min="2808" max="2808" width="11.8515625" style="124" customWidth="1"/>
    <col min="2809" max="2809" width="5.140625" style="124" customWidth="1"/>
    <col min="2810" max="2810" width="7.7109375" style="124" customWidth="1"/>
    <col min="2811" max="2811" width="11.140625" style="124" customWidth="1"/>
    <col min="2812" max="2812" width="60.7109375" style="124" customWidth="1"/>
    <col min="2813" max="2813" width="7.421875" style="124" customWidth="1"/>
    <col min="2814" max="2814" width="11.8515625" style="124" customWidth="1"/>
    <col min="2815" max="2815" width="9.421875" style="124" customWidth="1"/>
    <col min="2816" max="2816" width="11.8515625" style="124" customWidth="1"/>
    <col min="2817" max="2817" width="23.140625" style="124" customWidth="1"/>
    <col min="2818" max="2818" width="56.421875" style="124" customWidth="1"/>
    <col min="2819" max="2819" width="8.421875" style="124" customWidth="1"/>
    <col min="2820" max="2820" width="8.7109375" style="124" customWidth="1"/>
    <col min="2821" max="2821" width="11.421875" style="124" customWidth="1"/>
    <col min="2822" max="2822" width="6.8515625" style="124" customWidth="1"/>
    <col min="2823" max="2823" width="4.421875" style="124" customWidth="1"/>
    <col min="2824" max="3062" width="11.421875" style="124" customWidth="1"/>
    <col min="3063" max="3063" width="0.9921875" style="124" customWidth="1"/>
    <col min="3064" max="3064" width="11.8515625" style="124" customWidth="1"/>
    <col min="3065" max="3065" width="5.140625" style="124" customWidth="1"/>
    <col min="3066" max="3066" width="7.7109375" style="124" customWidth="1"/>
    <col min="3067" max="3067" width="11.140625" style="124" customWidth="1"/>
    <col min="3068" max="3068" width="60.7109375" style="124" customWidth="1"/>
    <col min="3069" max="3069" width="7.421875" style="124" customWidth="1"/>
    <col min="3070" max="3070" width="11.8515625" style="124" customWidth="1"/>
    <col min="3071" max="3071" width="9.421875" style="124" customWidth="1"/>
    <col min="3072" max="3072" width="11.8515625" style="124" customWidth="1"/>
    <col min="3073" max="3073" width="23.140625" style="124" customWidth="1"/>
    <col min="3074" max="3074" width="56.421875" style="124" customWidth="1"/>
    <col min="3075" max="3075" width="8.421875" style="124" customWidth="1"/>
    <col min="3076" max="3076" width="8.7109375" style="124" customWidth="1"/>
    <col min="3077" max="3077" width="11.421875" style="124" customWidth="1"/>
    <col min="3078" max="3078" width="6.8515625" style="124" customWidth="1"/>
    <col min="3079" max="3079" width="4.421875" style="124" customWidth="1"/>
    <col min="3080" max="3318" width="11.421875" style="124" customWidth="1"/>
    <col min="3319" max="3319" width="0.9921875" style="124" customWidth="1"/>
    <col min="3320" max="3320" width="11.8515625" style="124" customWidth="1"/>
    <col min="3321" max="3321" width="5.140625" style="124" customWidth="1"/>
    <col min="3322" max="3322" width="7.7109375" style="124" customWidth="1"/>
    <col min="3323" max="3323" width="11.140625" style="124" customWidth="1"/>
    <col min="3324" max="3324" width="60.7109375" style="124" customWidth="1"/>
    <col min="3325" max="3325" width="7.421875" style="124" customWidth="1"/>
    <col min="3326" max="3326" width="11.8515625" style="124" customWidth="1"/>
    <col min="3327" max="3327" width="9.421875" style="124" customWidth="1"/>
    <col min="3328" max="3328" width="11.8515625" style="124" customWidth="1"/>
    <col min="3329" max="3329" width="23.140625" style="124" customWidth="1"/>
    <col min="3330" max="3330" width="56.421875" style="124" customWidth="1"/>
    <col min="3331" max="3331" width="8.421875" style="124" customWidth="1"/>
    <col min="3332" max="3332" width="8.7109375" style="124" customWidth="1"/>
    <col min="3333" max="3333" width="11.421875" style="124" customWidth="1"/>
    <col min="3334" max="3334" width="6.8515625" style="124" customWidth="1"/>
    <col min="3335" max="3335" width="4.421875" style="124" customWidth="1"/>
    <col min="3336" max="3574" width="11.421875" style="124" customWidth="1"/>
    <col min="3575" max="3575" width="0.9921875" style="124" customWidth="1"/>
    <col min="3576" max="3576" width="11.8515625" style="124" customWidth="1"/>
    <col min="3577" max="3577" width="5.140625" style="124" customWidth="1"/>
    <col min="3578" max="3578" width="7.7109375" style="124" customWidth="1"/>
    <col min="3579" max="3579" width="11.140625" style="124" customWidth="1"/>
    <col min="3580" max="3580" width="60.7109375" style="124" customWidth="1"/>
    <col min="3581" max="3581" width="7.421875" style="124" customWidth="1"/>
    <col min="3582" max="3582" width="11.8515625" style="124" customWidth="1"/>
    <col min="3583" max="3583" width="9.421875" style="124" customWidth="1"/>
    <col min="3584" max="3584" width="11.8515625" style="124" customWidth="1"/>
    <col min="3585" max="3585" width="23.140625" style="124" customWidth="1"/>
    <col min="3586" max="3586" width="56.421875" style="124" customWidth="1"/>
    <col min="3587" max="3587" width="8.421875" style="124" customWidth="1"/>
    <col min="3588" max="3588" width="8.7109375" style="124" customWidth="1"/>
    <col min="3589" max="3589" width="11.421875" style="124" customWidth="1"/>
    <col min="3590" max="3590" width="6.8515625" style="124" customWidth="1"/>
    <col min="3591" max="3591" width="4.421875" style="124" customWidth="1"/>
    <col min="3592" max="3830" width="11.421875" style="124" customWidth="1"/>
    <col min="3831" max="3831" width="0.9921875" style="124" customWidth="1"/>
    <col min="3832" max="3832" width="11.8515625" style="124" customWidth="1"/>
    <col min="3833" max="3833" width="5.140625" style="124" customWidth="1"/>
    <col min="3834" max="3834" width="7.7109375" style="124" customWidth="1"/>
    <col min="3835" max="3835" width="11.140625" style="124" customWidth="1"/>
    <col min="3836" max="3836" width="60.7109375" style="124" customWidth="1"/>
    <col min="3837" max="3837" width="7.421875" style="124" customWidth="1"/>
    <col min="3838" max="3838" width="11.8515625" style="124" customWidth="1"/>
    <col min="3839" max="3839" width="9.421875" style="124" customWidth="1"/>
    <col min="3840" max="3840" width="11.8515625" style="124" customWidth="1"/>
    <col min="3841" max="3841" width="23.140625" style="124" customWidth="1"/>
    <col min="3842" max="3842" width="56.421875" style="124" customWidth="1"/>
    <col min="3843" max="3843" width="8.421875" style="124" customWidth="1"/>
    <col min="3844" max="3844" width="8.7109375" style="124" customWidth="1"/>
    <col min="3845" max="3845" width="11.421875" style="124" customWidth="1"/>
    <col min="3846" max="3846" width="6.8515625" style="124" customWidth="1"/>
    <col min="3847" max="3847" width="4.421875" style="124" customWidth="1"/>
    <col min="3848" max="4086" width="11.421875" style="124" customWidth="1"/>
    <col min="4087" max="4087" width="0.9921875" style="124" customWidth="1"/>
    <col min="4088" max="4088" width="11.8515625" style="124" customWidth="1"/>
    <col min="4089" max="4089" width="5.140625" style="124" customWidth="1"/>
    <col min="4090" max="4090" width="7.7109375" style="124" customWidth="1"/>
    <col min="4091" max="4091" width="11.140625" style="124" customWidth="1"/>
    <col min="4092" max="4092" width="60.7109375" style="124" customWidth="1"/>
    <col min="4093" max="4093" width="7.421875" style="124" customWidth="1"/>
    <col min="4094" max="4094" width="11.8515625" style="124" customWidth="1"/>
    <col min="4095" max="4095" width="9.421875" style="124" customWidth="1"/>
    <col min="4096" max="4096" width="11.8515625" style="124" customWidth="1"/>
    <col min="4097" max="4097" width="23.140625" style="124" customWidth="1"/>
    <col min="4098" max="4098" width="56.421875" style="124" customWidth="1"/>
    <col min="4099" max="4099" width="8.421875" style="124" customWidth="1"/>
    <col min="4100" max="4100" width="8.7109375" style="124" customWidth="1"/>
    <col min="4101" max="4101" width="11.421875" style="124" customWidth="1"/>
    <col min="4102" max="4102" width="6.8515625" style="124" customWidth="1"/>
    <col min="4103" max="4103" width="4.421875" style="124" customWidth="1"/>
    <col min="4104" max="4342" width="11.421875" style="124" customWidth="1"/>
    <col min="4343" max="4343" width="0.9921875" style="124" customWidth="1"/>
    <col min="4344" max="4344" width="11.8515625" style="124" customWidth="1"/>
    <col min="4345" max="4345" width="5.140625" style="124" customWidth="1"/>
    <col min="4346" max="4346" width="7.7109375" style="124" customWidth="1"/>
    <col min="4347" max="4347" width="11.140625" style="124" customWidth="1"/>
    <col min="4348" max="4348" width="60.7109375" style="124" customWidth="1"/>
    <col min="4349" max="4349" width="7.421875" style="124" customWidth="1"/>
    <col min="4350" max="4350" width="11.8515625" style="124" customWidth="1"/>
    <col min="4351" max="4351" width="9.421875" style="124" customWidth="1"/>
    <col min="4352" max="4352" width="11.8515625" style="124" customWidth="1"/>
    <col min="4353" max="4353" width="23.140625" style="124" customWidth="1"/>
    <col min="4354" max="4354" width="56.421875" style="124" customWidth="1"/>
    <col min="4355" max="4355" width="8.421875" style="124" customWidth="1"/>
    <col min="4356" max="4356" width="8.7109375" style="124" customWidth="1"/>
    <col min="4357" max="4357" width="11.421875" style="124" customWidth="1"/>
    <col min="4358" max="4358" width="6.8515625" style="124" customWidth="1"/>
    <col min="4359" max="4359" width="4.421875" style="124" customWidth="1"/>
    <col min="4360" max="4598" width="11.421875" style="124" customWidth="1"/>
    <col min="4599" max="4599" width="0.9921875" style="124" customWidth="1"/>
    <col min="4600" max="4600" width="11.8515625" style="124" customWidth="1"/>
    <col min="4601" max="4601" width="5.140625" style="124" customWidth="1"/>
    <col min="4602" max="4602" width="7.7109375" style="124" customWidth="1"/>
    <col min="4603" max="4603" width="11.140625" style="124" customWidth="1"/>
    <col min="4604" max="4604" width="60.7109375" style="124" customWidth="1"/>
    <col min="4605" max="4605" width="7.421875" style="124" customWidth="1"/>
    <col min="4606" max="4606" width="11.8515625" style="124" customWidth="1"/>
    <col min="4607" max="4607" width="9.421875" style="124" customWidth="1"/>
    <col min="4608" max="4608" width="11.8515625" style="124" customWidth="1"/>
    <col min="4609" max="4609" width="23.140625" style="124" customWidth="1"/>
    <col min="4610" max="4610" width="56.421875" style="124" customWidth="1"/>
    <col min="4611" max="4611" width="8.421875" style="124" customWidth="1"/>
    <col min="4612" max="4612" width="8.7109375" style="124" customWidth="1"/>
    <col min="4613" max="4613" width="11.421875" style="124" customWidth="1"/>
    <col min="4614" max="4614" width="6.8515625" style="124" customWidth="1"/>
    <col min="4615" max="4615" width="4.421875" style="124" customWidth="1"/>
    <col min="4616" max="4854" width="11.421875" style="124" customWidth="1"/>
    <col min="4855" max="4855" width="0.9921875" style="124" customWidth="1"/>
    <col min="4856" max="4856" width="11.8515625" style="124" customWidth="1"/>
    <col min="4857" max="4857" width="5.140625" style="124" customWidth="1"/>
    <col min="4858" max="4858" width="7.7109375" style="124" customWidth="1"/>
    <col min="4859" max="4859" width="11.140625" style="124" customWidth="1"/>
    <col min="4860" max="4860" width="60.7109375" style="124" customWidth="1"/>
    <col min="4861" max="4861" width="7.421875" style="124" customWidth="1"/>
    <col min="4862" max="4862" width="11.8515625" style="124" customWidth="1"/>
    <col min="4863" max="4863" width="9.421875" style="124" customWidth="1"/>
    <col min="4864" max="4864" width="11.8515625" style="124" customWidth="1"/>
    <col min="4865" max="4865" width="23.140625" style="124" customWidth="1"/>
    <col min="4866" max="4866" width="56.421875" style="124" customWidth="1"/>
    <col min="4867" max="4867" width="8.421875" style="124" customWidth="1"/>
    <col min="4868" max="4868" width="8.7109375" style="124" customWidth="1"/>
    <col min="4869" max="4869" width="11.421875" style="124" customWidth="1"/>
    <col min="4870" max="4870" width="6.8515625" style="124" customWidth="1"/>
    <col min="4871" max="4871" width="4.421875" style="124" customWidth="1"/>
    <col min="4872" max="5110" width="11.421875" style="124" customWidth="1"/>
    <col min="5111" max="5111" width="0.9921875" style="124" customWidth="1"/>
    <col min="5112" max="5112" width="11.8515625" style="124" customWidth="1"/>
    <col min="5113" max="5113" width="5.140625" style="124" customWidth="1"/>
    <col min="5114" max="5114" width="7.7109375" style="124" customWidth="1"/>
    <col min="5115" max="5115" width="11.140625" style="124" customWidth="1"/>
    <col min="5116" max="5116" width="60.7109375" style="124" customWidth="1"/>
    <col min="5117" max="5117" width="7.421875" style="124" customWidth="1"/>
    <col min="5118" max="5118" width="11.8515625" style="124" customWidth="1"/>
    <col min="5119" max="5119" width="9.421875" style="124" customWidth="1"/>
    <col min="5120" max="5120" width="11.8515625" style="124" customWidth="1"/>
    <col min="5121" max="5121" width="23.140625" style="124" customWidth="1"/>
    <col min="5122" max="5122" width="56.421875" style="124" customWidth="1"/>
    <col min="5123" max="5123" width="8.421875" style="124" customWidth="1"/>
    <col min="5124" max="5124" width="8.7109375" style="124" customWidth="1"/>
    <col min="5125" max="5125" width="11.421875" style="124" customWidth="1"/>
    <col min="5126" max="5126" width="6.8515625" style="124" customWidth="1"/>
    <col min="5127" max="5127" width="4.421875" style="124" customWidth="1"/>
    <col min="5128" max="5366" width="11.421875" style="124" customWidth="1"/>
    <col min="5367" max="5367" width="0.9921875" style="124" customWidth="1"/>
    <col min="5368" max="5368" width="11.8515625" style="124" customWidth="1"/>
    <col min="5369" max="5369" width="5.140625" style="124" customWidth="1"/>
    <col min="5370" max="5370" width="7.7109375" style="124" customWidth="1"/>
    <col min="5371" max="5371" width="11.140625" style="124" customWidth="1"/>
    <col min="5372" max="5372" width="60.7109375" style="124" customWidth="1"/>
    <col min="5373" max="5373" width="7.421875" style="124" customWidth="1"/>
    <col min="5374" max="5374" width="11.8515625" style="124" customWidth="1"/>
    <col min="5375" max="5375" width="9.421875" style="124" customWidth="1"/>
    <col min="5376" max="5376" width="11.8515625" style="124" customWidth="1"/>
    <col min="5377" max="5377" width="23.140625" style="124" customWidth="1"/>
    <col min="5378" max="5378" width="56.421875" style="124" customWidth="1"/>
    <col min="5379" max="5379" width="8.421875" style="124" customWidth="1"/>
    <col min="5380" max="5380" width="8.7109375" style="124" customWidth="1"/>
    <col min="5381" max="5381" width="11.421875" style="124" customWidth="1"/>
    <col min="5382" max="5382" width="6.8515625" style="124" customWidth="1"/>
    <col min="5383" max="5383" width="4.421875" style="124" customWidth="1"/>
    <col min="5384" max="5622" width="11.421875" style="124" customWidth="1"/>
    <col min="5623" max="5623" width="0.9921875" style="124" customWidth="1"/>
    <col min="5624" max="5624" width="11.8515625" style="124" customWidth="1"/>
    <col min="5625" max="5625" width="5.140625" style="124" customWidth="1"/>
    <col min="5626" max="5626" width="7.7109375" style="124" customWidth="1"/>
    <col min="5627" max="5627" width="11.140625" style="124" customWidth="1"/>
    <col min="5628" max="5628" width="60.7109375" style="124" customWidth="1"/>
    <col min="5629" max="5629" width="7.421875" style="124" customWidth="1"/>
    <col min="5630" max="5630" width="11.8515625" style="124" customWidth="1"/>
    <col min="5631" max="5631" width="9.421875" style="124" customWidth="1"/>
    <col min="5632" max="5632" width="11.8515625" style="124" customWidth="1"/>
    <col min="5633" max="5633" width="23.140625" style="124" customWidth="1"/>
    <col min="5634" max="5634" width="56.421875" style="124" customWidth="1"/>
    <col min="5635" max="5635" width="8.421875" style="124" customWidth="1"/>
    <col min="5636" max="5636" width="8.7109375" style="124" customWidth="1"/>
    <col min="5637" max="5637" width="11.421875" style="124" customWidth="1"/>
    <col min="5638" max="5638" width="6.8515625" style="124" customWidth="1"/>
    <col min="5639" max="5639" width="4.421875" style="124" customWidth="1"/>
    <col min="5640" max="5878" width="11.421875" style="124" customWidth="1"/>
    <col min="5879" max="5879" width="0.9921875" style="124" customWidth="1"/>
    <col min="5880" max="5880" width="11.8515625" style="124" customWidth="1"/>
    <col min="5881" max="5881" width="5.140625" style="124" customWidth="1"/>
    <col min="5882" max="5882" width="7.7109375" style="124" customWidth="1"/>
    <col min="5883" max="5883" width="11.140625" style="124" customWidth="1"/>
    <col min="5884" max="5884" width="60.7109375" style="124" customWidth="1"/>
    <col min="5885" max="5885" width="7.421875" style="124" customWidth="1"/>
    <col min="5886" max="5886" width="11.8515625" style="124" customWidth="1"/>
    <col min="5887" max="5887" width="9.421875" style="124" customWidth="1"/>
    <col min="5888" max="5888" width="11.8515625" style="124" customWidth="1"/>
    <col min="5889" max="5889" width="23.140625" style="124" customWidth="1"/>
    <col min="5890" max="5890" width="56.421875" style="124" customWidth="1"/>
    <col min="5891" max="5891" width="8.421875" style="124" customWidth="1"/>
    <col min="5892" max="5892" width="8.7109375" style="124" customWidth="1"/>
    <col min="5893" max="5893" width="11.421875" style="124" customWidth="1"/>
    <col min="5894" max="5894" width="6.8515625" style="124" customWidth="1"/>
    <col min="5895" max="5895" width="4.421875" style="124" customWidth="1"/>
    <col min="5896" max="6134" width="11.421875" style="124" customWidth="1"/>
    <col min="6135" max="6135" width="0.9921875" style="124" customWidth="1"/>
    <col min="6136" max="6136" width="11.8515625" style="124" customWidth="1"/>
    <col min="6137" max="6137" width="5.140625" style="124" customWidth="1"/>
    <col min="6138" max="6138" width="7.7109375" style="124" customWidth="1"/>
    <col min="6139" max="6139" width="11.140625" style="124" customWidth="1"/>
    <col min="6140" max="6140" width="60.7109375" style="124" customWidth="1"/>
    <col min="6141" max="6141" width="7.421875" style="124" customWidth="1"/>
    <col min="6142" max="6142" width="11.8515625" style="124" customWidth="1"/>
    <col min="6143" max="6143" width="9.421875" style="124" customWidth="1"/>
    <col min="6144" max="6144" width="11.8515625" style="124" customWidth="1"/>
    <col min="6145" max="6145" width="23.140625" style="124" customWidth="1"/>
    <col min="6146" max="6146" width="56.421875" style="124" customWidth="1"/>
    <col min="6147" max="6147" width="8.421875" style="124" customWidth="1"/>
    <col min="6148" max="6148" width="8.7109375" style="124" customWidth="1"/>
    <col min="6149" max="6149" width="11.421875" style="124" customWidth="1"/>
    <col min="6150" max="6150" width="6.8515625" style="124" customWidth="1"/>
    <col min="6151" max="6151" width="4.421875" style="124" customWidth="1"/>
    <col min="6152" max="6390" width="11.421875" style="124" customWidth="1"/>
    <col min="6391" max="6391" width="0.9921875" style="124" customWidth="1"/>
    <col min="6392" max="6392" width="11.8515625" style="124" customWidth="1"/>
    <col min="6393" max="6393" width="5.140625" style="124" customWidth="1"/>
    <col min="6394" max="6394" width="7.7109375" style="124" customWidth="1"/>
    <col min="6395" max="6395" width="11.140625" style="124" customWidth="1"/>
    <col min="6396" max="6396" width="60.7109375" style="124" customWidth="1"/>
    <col min="6397" max="6397" width="7.421875" style="124" customWidth="1"/>
    <col min="6398" max="6398" width="11.8515625" style="124" customWidth="1"/>
    <col min="6399" max="6399" width="9.421875" style="124" customWidth="1"/>
    <col min="6400" max="6400" width="11.8515625" style="124" customWidth="1"/>
    <col min="6401" max="6401" width="23.140625" style="124" customWidth="1"/>
    <col min="6402" max="6402" width="56.421875" style="124" customWidth="1"/>
    <col min="6403" max="6403" width="8.421875" style="124" customWidth="1"/>
    <col min="6404" max="6404" width="8.7109375" style="124" customWidth="1"/>
    <col min="6405" max="6405" width="11.421875" style="124" customWidth="1"/>
    <col min="6406" max="6406" width="6.8515625" style="124" customWidth="1"/>
    <col min="6407" max="6407" width="4.421875" style="124" customWidth="1"/>
    <col min="6408" max="6646" width="11.421875" style="124" customWidth="1"/>
    <col min="6647" max="6647" width="0.9921875" style="124" customWidth="1"/>
    <col min="6648" max="6648" width="11.8515625" style="124" customWidth="1"/>
    <col min="6649" max="6649" width="5.140625" style="124" customWidth="1"/>
    <col min="6650" max="6650" width="7.7109375" style="124" customWidth="1"/>
    <col min="6651" max="6651" width="11.140625" style="124" customWidth="1"/>
    <col min="6652" max="6652" width="60.7109375" style="124" customWidth="1"/>
    <col min="6653" max="6653" width="7.421875" style="124" customWidth="1"/>
    <col min="6654" max="6654" width="11.8515625" style="124" customWidth="1"/>
    <col min="6655" max="6655" width="9.421875" style="124" customWidth="1"/>
    <col min="6656" max="6656" width="11.8515625" style="124" customWidth="1"/>
    <col min="6657" max="6657" width="23.140625" style="124" customWidth="1"/>
    <col min="6658" max="6658" width="56.421875" style="124" customWidth="1"/>
    <col min="6659" max="6659" width="8.421875" style="124" customWidth="1"/>
    <col min="6660" max="6660" width="8.7109375" style="124" customWidth="1"/>
    <col min="6661" max="6661" width="11.421875" style="124" customWidth="1"/>
    <col min="6662" max="6662" width="6.8515625" style="124" customWidth="1"/>
    <col min="6663" max="6663" width="4.421875" style="124" customWidth="1"/>
    <col min="6664" max="6902" width="11.421875" style="124" customWidth="1"/>
    <col min="6903" max="6903" width="0.9921875" style="124" customWidth="1"/>
    <col min="6904" max="6904" width="11.8515625" style="124" customWidth="1"/>
    <col min="6905" max="6905" width="5.140625" style="124" customWidth="1"/>
    <col min="6906" max="6906" width="7.7109375" style="124" customWidth="1"/>
    <col min="6907" max="6907" width="11.140625" style="124" customWidth="1"/>
    <col min="6908" max="6908" width="60.7109375" style="124" customWidth="1"/>
    <col min="6909" max="6909" width="7.421875" style="124" customWidth="1"/>
    <col min="6910" max="6910" width="11.8515625" style="124" customWidth="1"/>
    <col min="6911" max="6911" width="9.421875" style="124" customWidth="1"/>
    <col min="6912" max="6912" width="11.8515625" style="124" customWidth="1"/>
    <col min="6913" max="6913" width="23.140625" style="124" customWidth="1"/>
    <col min="6914" max="6914" width="56.421875" style="124" customWidth="1"/>
    <col min="6915" max="6915" width="8.421875" style="124" customWidth="1"/>
    <col min="6916" max="6916" width="8.7109375" style="124" customWidth="1"/>
    <col min="6917" max="6917" width="11.421875" style="124" customWidth="1"/>
    <col min="6918" max="6918" width="6.8515625" style="124" customWidth="1"/>
    <col min="6919" max="6919" width="4.421875" style="124" customWidth="1"/>
    <col min="6920" max="7158" width="11.421875" style="124" customWidth="1"/>
    <col min="7159" max="7159" width="0.9921875" style="124" customWidth="1"/>
    <col min="7160" max="7160" width="11.8515625" style="124" customWidth="1"/>
    <col min="7161" max="7161" width="5.140625" style="124" customWidth="1"/>
    <col min="7162" max="7162" width="7.7109375" style="124" customWidth="1"/>
    <col min="7163" max="7163" width="11.140625" style="124" customWidth="1"/>
    <col min="7164" max="7164" width="60.7109375" style="124" customWidth="1"/>
    <col min="7165" max="7165" width="7.421875" style="124" customWidth="1"/>
    <col min="7166" max="7166" width="11.8515625" style="124" customWidth="1"/>
    <col min="7167" max="7167" width="9.421875" style="124" customWidth="1"/>
    <col min="7168" max="7168" width="11.8515625" style="124" customWidth="1"/>
    <col min="7169" max="7169" width="23.140625" style="124" customWidth="1"/>
    <col min="7170" max="7170" width="56.421875" style="124" customWidth="1"/>
    <col min="7171" max="7171" width="8.421875" style="124" customWidth="1"/>
    <col min="7172" max="7172" width="8.7109375" style="124" customWidth="1"/>
    <col min="7173" max="7173" width="11.421875" style="124" customWidth="1"/>
    <col min="7174" max="7174" width="6.8515625" style="124" customWidth="1"/>
    <col min="7175" max="7175" width="4.421875" style="124" customWidth="1"/>
    <col min="7176" max="7414" width="11.421875" style="124" customWidth="1"/>
    <col min="7415" max="7415" width="0.9921875" style="124" customWidth="1"/>
    <col min="7416" max="7416" width="11.8515625" style="124" customWidth="1"/>
    <col min="7417" max="7417" width="5.140625" style="124" customWidth="1"/>
    <col min="7418" max="7418" width="7.7109375" style="124" customWidth="1"/>
    <col min="7419" max="7419" width="11.140625" style="124" customWidth="1"/>
    <col min="7420" max="7420" width="60.7109375" style="124" customWidth="1"/>
    <col min="7421" max="7421" width="7.421875" style="124" customWidth="1"/>
    <col min="7422" max="7422" width="11.8515625" style="124" customWidth="1"/>
    <col min="7423" max="7423" width="9.421875" style="124" customWidth="1"/>
    <col min="7424" max="7424" width="11.8515625" style="124" customWidth="1"/>
    <col min="7425" max="7425" width="23.140625" style="124" customWidth="1"/>
    <col min="7426" max="7426" width="56.421875" style="124" customWidth="1"/>
    <col min="7427" max="7427" width="8.421875" style="124" customWidth="1"/>
    <col min="7428" max="7428" width="8.7109375" style="124" customWidth="1"/>
    <col min="7429" max="7429" width="11.421875" style="124" customWidth="1"/>
    <col min="7430" max="7430" width="6.8515625" style="124" customWidth="1"/>
    <col min="7431" max="7431" width="4.421875" style="124" customWidth="1"/>
    <col min="7432" max="7670" width="11.421875" style="124" customWidth="1"/>
    <col min="7671" max="7671" width="0.9921875" style="124" customWidth="1"/>
    <col min="7672" max="7672" width="11.8515625" style="124" customWidth="1"/>
    <col min="7673" max="7673" width="5.140625" style="124" customWidth="1"/>
    <col min="7674" max="7674" width="7.7109375" style="124" customWidth="1"/>
    <col min="7675" max="7675" width="11.140625" style="124" customWidth="1"/>
    <col min="7676" max="7676" width="60.7109375" style="124" customWidth="1"/>
    <col min="7677" max="7677" width="7.421875" style="124" customWidth="1"/>
    <col min="7678" max="7678" width="11.8515625" style="124" customWidth="1"/>
    <col min="7679" max="7679" width="9.421875" style="124" customWidth="1"/>
    <col min="7680" max="7680" width="11.8515625" style="124" customWidth="1"/>
    <col min="7681" max="7681" width="23.140625" style="124" customWidth="1"/>
    <col min="7682" max="7682" width="56.421875" style="124" customWidth="1"/>
    <col min="7683" max="7683" width="8.421875" style="124" customWidth="1"/>
    <col min="7684" max="7684" width="8.7109375" style="124" customWidth="1"/>
    <col min="7685" max="7685" width="11.421875" style="124" customWidth="1"/>
    <col min="7686" max="7686" width="6.8515625" style="124" customWidth="1"/>
    <col min="7687" max="7687" width="4.421875" style="124" customWidth="1"/>
    <col min="7688" max="7926" width="11.421875" style="124" customWidth="1"/>
    <col min="7927" max="7927" width="0.9921875" style="124" customWidth="1"/>
    <col min="7928" max="7928" width="11.8515625" style="124" customWidth="1"/>
    <col min="7929" max="7929" width="5.140625" style="124" customWidth="1"/>
    <col min="7930" max="7930" width="7.7109375" style="124" customWidth="1"/>
    <col min="7931" max="7931" width="11.140625" style="124" customWidth="1"/>
    <col min="7932" max="7932" width="60.7109375" style="124" customWidth="1"/>
    <col min="7933" max="7933" width="7.421875" style="124" customWidth="1"/>
    <col min="7934" max="7934" width="11.8515625" style="124" customWidth="1"/>
    <col min="7935" max="7935" width="9.421875" style="124" customWidth="1"/>
    <col min="7936" max="7936" width="11.8515625" style="124" customWidth="1"/>
    <col min="7937" max="7937" width="23.140625" style="124" customWidth="1"/>
    <col min="7938" max="7938" width="56.421875" style="124" customWidth="1"/>
    <col min="7939" max="7939" width="8.421875" style="124" customWidth="1"/>
    <col min="7940" max="7940" width="8.7109375" style="124" customWidth="1"/>
    <col min="7941" max="7941" width="11.421875" style="124" customWidth="1"/>
    <col min="7942" max="7942" width="6.8515625" style="124" customWidth="1"/>
    <col min="7943" max="7943" width="4.421875" style="124" customWidth="1"/>
    <col min="7944" max="8182" width="11.421875" style="124" customWidth="1"/>
    <col min="8183" max="8183" width="0.9921875" style="124" customWidth="1"/>
    <col min="8184" max="8184" width="11.8515625" style="124" customWidth="1"/>
    <col min="8185" max="8185" width="5.140625" style="124" customWidth="1"/>
    <col min="8186" max="8186" width="7.7109375" style="124" customWidth="1"/>
    <col min="8187" max="8187" width="11.140625" style="124" customWidth="1"/>
    <col min="8188" max="8188" width="60.7109375" style="124" customWidth="1"/>
    <col min="8189" max="8189" width="7.421875" style="124" customWidth="1"/>
    <col min="8190" max="8190" width="11.8515625" style="124" customWidth="1"/>
    <col min="8191" max="8191" width="9.421875" style="124" customWidth="1"/>
    <col min="8192" max="8192" width="11.8515625" style="124" customWidth="1"/>
    <col min="8193" max="8193" width="23.140625" style="124" customWidth="1"/>
    <col min="8194" max="8194" width="56.421875" style="124" customWidth="1"/>
    <col min="8195" max="8195" width="8.421875" style="124" customWidth="1"/>
    <col min="8196" max="8196" width="8.7109375" style="124" customWidth="1"/>
    <col min="8197" max="8197" width="11.421875" style="124" customWidth="1"/>
    <col min="8198" max="8198" width="6.8515625" style="124" customWidth="1"/>
    <col min="8199" max="8199" width="4.421875" style="124" customWidth="1"/>
    <col min="8200" max="8438" width="11.421875" style="124" customWidth="1"/>
    <col min="8439" max="8439" width="0.9921875" style="124" customWidth="1"/>
    <col min="8440" max="8440" width="11.8515625" style="124" customWidth="1"/>
    <col min="8441" max="8441" width="5.140625" style="124" customWidth="1"/>
    <col min="8442" max="8442" width="7.7109375" style="124" customWidth="1"/>
    <col min="8443" max="8443" width="11.140625" style="124" customWidth="1"/>
    <col min="8444" max="8444" width="60.7109375" style="124" customWidth="1"/>
    <col min="8445" max="8445" width="7.421875" style="124" customWidth="1"/>
    <col min="8446" max="8446" width="11.8515625" style="124" customWidth="1"/>
    <col min="8447" max="8447" width="9.421875" style="124" customWidth="1"/>
    <col min="8448" max="8448" width="11.8515625" style="124" customWidth="1"/>
    <col min="8449" max="8449" width="23.140625" style="124" customWidth="1"/>
    <col min="8450" max="8450" width="56.421875" style="124" customWidth="1"/>
    <col min="8451" max="8451" width="8.421875" style="124" customWidth="1"/>
    <col min="8452" max="8452" width="8.7109375" style="124" customWidth="1"/>
    <col min="8453" max="8453" width="11.421875" style="124" customWidth="1"/>
    <col min="8454" max="8454" width="6.8515625" style="124" customWidth="1"/>
    <col min="8455" max="8455" width="4.421875" style="124" customWidth="1"/>
    <col min="8456" max="8694" width="11.421875" style="124" customWidth="1"/>
    <col min="8695" max="8695" width="0.9921875" style="124" customWidth="1"/>
    <col min="8696" max="8696" width="11.8515625" style="124" customWidth="1"/>
    <col min="8697" max="8697" width="5.140625" style="124" customWidth="1"/>
    <col min="8698" max="8698" width="7.7109375" style="124" customWidth="1"/>
    <col min="8699" max="8699" width="11.140625" style="124" customWidth="1"/>
    <col min="8700" max="8700" width="60.7109375" style="124" customWidth="1"/>
    <col min="8701" max="8701" width="7.421875" style="124" customWidth="1"/>
    <col min="8702" max="8702" width="11.8515625" style="124" customWidth="1"/>
    <col min="8703" max="8703" width="9.421875" style="124" customWidth="1"/>
    <col min="8704" max="8704" width="11.8515625" style="124" customWidth="1"/>
    <col min="8705" max="8705" width="23.140625" style="124" customWidth="1"/>
    <col min="8706" max="8706" width="56.421875" style="124" customWidth="1"/>
    <col min="8707" max="8707" width="8.421875" style="124" customWidth="1"/>
    <col min="8708" max="8708" width="8.7109375" style="124" customWidth="1"/>
    <col min="8709" max="8709" width="11.421875" style="124" customWidth="1"/>
    <col min="8710" max="8710" width="6.8515625" style="124" customWidth="1"/>
    <col min="8711" max="8711" width="4.421875" style="124" customWidth="1"/>
    <col min="8712" max="8950" width="11.421875" style="124" customWidth="1"/>
    <col min="8951" max="8951" width="0.9921875" style="124" customWidth="1"/>
    <col min="8952" max="8952" width="11.8515625" style="124" customWidth="1"/>
    <col min="8953" max="8953" width="5.140625" style="124" customWidth="1"/>
    <col min="8954" max="8954" width="7.7109375" style="124" customWidth="1"/>
    <col min="8955" max="8955" width="11.140625" style="124" customWidth="1"/>
    <col min="8956" max="8956" width="60.7109375" style="124" customWidth="1"/>
    <col min="8957" max="8957" width="7.421875" style="124" customWidth="1"/>
    <col min="8958" max="8958" width="11.8515625" style="124" customWidth="1"/>
    <col min="8959" max="8959" width="9.421875" style="124" customWidth="1"/>
    <col min="8960" max="8960" width="11.8515625" style="124" customWidth="1"/>
    <col min="8961" max="8961" width="23.140625" style="124" customWidth="1"/>
    <col min="8962" max="8962" width="56.421875" style="124" customWidth="1"/>
    <col min="8963" max="8963" width="8.421875" style="124" customWidth="1"/>
    <col min="8964" max="8964" width="8.7109375" style="124" customWidth="1"/>
    <col min="8965" max="8965" width="11.421875" style="124" customWidth="1"/>
    <col min="8966" max="8966" width="6.8515625" style="124" customWidth="1"/>
    <col min="8967" max="8967" width="4.421875" style="124" customWidth="1"/>
    <col min="8968" max="9206" width="11.421875" style="124" customWidth="1"/>
    <col min="9207" max="9207" width="0.9921875" style="124" customWidth="1"/>
    <col min="9208" max="9208" width="11.8515625" style="124" customWidth="1"/>
    <col min="9209" max="9209" width="5.140625" style="124" customWidth="1"/>
    <col min="9210" max="9210" width="7.7109375" style="124" customWidth="1"/>
    <col min="9211" max="9211" width="11.140625" style="124" customWidth="1"/>
    <col min="9212" max="9212" width="60.7109375" style="124" customWidth="1"/>
    <col min="9213" max="9213" width="7.421875" style="124" customWidth="1"/>
    <col min="9214" max="9214" width="11.8515625" style="124" customWidth="1"/>
    <col min="9215" max="9215" width="9.421875" style="124" customWidth="1"/>
    <col min="9216" max="9216" width="11.8515625" style="124" customWidth="1"/>
    <col min="9217" max="9217" width="23.140625" style="124" customWidth="1"/>
    <col min="9218" max="9218" width="56.421875" style="124" customWidth="1"/>
    <col min="9219" max="9219" width="8.421875" style="124" customWidth="1"/>
    <col min="9220" max="9220" width="8.7109375" style="124" customWidth="1"/>
    <col min="9221" max="9221" width="11.421875" style="124" customWidth="1"/>
    <col min="9222" max="9222" width="6.8515625" style="124" customWidth="1"/>
    <col min="9223" max="9223" width="4.421875" style="124" customWidth="1"/>
    <col min="9224" max="9462" width="11.421875" style="124" customWidth="1"/>
    <col min="9463" max="9463" width="0.9921875" style="124" customWidth="1"/>
    <col min="9464" max="9464" width="11.8515625" style="124" customWidth="1"/>
    <col min="9465" max="9465" width="5.140625" style="124" customWidth="1"/>
    <col min="9466" max="9466" width="7.7109375" style="124" customWidth="1"/>
    <col min="9467" max="9467" width="11.140625" style="124" customWidth="1"/>
    <col min="9468" max="9468" width="60.7109375" style="124" customWidth="1"/>
    <col min="9469" max="9469" width="7.421875" style="124" customWidth="1"/>
    <col min="9470" max="9470" width="11.8515625" style="124" customWidth="1"/>
    <col min="9471" max="9471" width="9.421875" style="124" customWidth="1"/>
    <col min="9472" max="9472" width="11.8515625" style="124" customWidth="1"/>
    <col min="9473" max="9473" width="23.140625" style="124" customWidth="1"/>
    <col min="9474" max="9474" width="56.421875" style="124" customWidth="1"/>
    <col min="9475" max="9475" width="8.421875" style="124" customWidth="1"/>
    <col min="9476" max="9476" width="8.7109375" style="124" customWidth="1"/>
    <col min="9477" max="9477" width="11.421875" style="124" customWidth="1"/>
    <col min="9478" max="9478" width="6.8515625" style="124" customWidth="1"/>
    <col min="9479" max="9479" width="4.421875" style="124" customWidth="1"/>
    <col min="9480" max="9718" width="11.421875" style="124" customWidth="1"/>
    <col min="9719" max="9719" width="0.9921875" style="124" customWidth="1"/>
    <col min="9720" max="9720" width="11.8515625" style="124" customWidth="1"/>
    <col min="9721" max="9721" width="5.140625" style="124" customWidth="1"/>
    <col min="9722" max="9722" width="7.7109375" style="124" customWidth="1"/>
    <col min="9723" max="9723" width="11.140625" style="124" customWidth="1"/>
    <col min="9724" max="9724" width="60.7109375" style="124" customWidth="1"/>
    <col min="9725" max="9725" width="7.421875" style="124" customWidth="1"/>
    <col min="9726" max="9726" width="11.8515625" style="124" customWidth="1"/>
    <col min="9727" max="9727" width="9.421875" style="124" customWidth="1"/>
    <col min="9728" max="9728" width="11.8515625" style="124" customWidth="1"/>
    <col min="9729" max="9729" width="23.140625" style="124" customWidth="1"/>
    <col min="9730" max="9730" width="56.421875" style="124" customWidth="1"/>
    <col min="9731" max="9731" width="8.421875" style="124" customWidth="1"/>
    <col min="9732" max="9732" width="8.7109375" style="124" customWidth="1"/>
    <col min="9733" max="9733" width="11.421875" style="124" customWidth="1"/>
    <col min="9734" max="9734" width="6.8515625" style="124" customWidth="1"/>
    <col min="9735" max="9735" width="4.421875" style="124" customWidth="1"/>
    <col min="9736" max="9974" width="11.421875" style="124" customWidth="1"/>
    <col min="9975" max="9975" width="0.9921875" style="124" customWidth="1"/>
    <col min="9976" max="9976" width="11.8515625" style="124" customWidth="1"/>
    <col min="9977" max="9977" width="5.140625" style="124" customWidth="1"/>
    <col min="9978" max="9978" width="7.7109375" style="124" customWidth="1"/>
    <col min="9979" max="9979" width="11.140625" style="124" customWidth="1"/>
    <col min="9980" max="9980" width="60.7109375" style="124" customWidth="1"/>
    <col min="9981" max="9981" width="7.421875" style="124" customWidth="1"/>
    <col min="9982" max="9982" width="11.8515625" style="124" customWidth="1"/>
    <col min="9983" max="9983" width="9.421875" style="124" customWidth="1"/>
    <col min="9984" max="9984" width="11.8515625" style="124" customWidth="1"/>
    <col min="9985" max="9985" width="23.140625" style="124" customWidth="1"/>
    <col min="9986" max="9986" width="56.421875" style="124" customWidth="1"/>
    <col min="9987" max="9987" width="8.421875" style="124" customWidth="1"/>
    <col min="9988" max="9988" width="8.7109375" style="124" customWidth="1"/>
    <col min="9989" max="9989" width="11.421875" style="124" customWidth="1"/>
    <col min="9990" max="9990" width="6.8515625" style="124" customWidth="1"/>
    <col min="9991" max="9991" width="4.421875" style="124" customWidth="1"/>
    <col min="9992" max="10230" width="11.421875" style="124" customWidth="1"/>
    <col min="10231" max="10231" width="0.9921875" style="124" customWidth="1"/>
    <col min="10232" max="10232" width="11.8515625" style="124" customWidth="1"/>
    <col min="10233" max="10233" width="5.140625" style="124" customWidth="1"/>
    <col min="10234" max="10234" width="7.7109375" style="124" customWidth="1"/>
    <col min="10235" max="10235" width="11.140625" style="124" customWidth="1"/>
    <col min="10236" max="10236" width="60.7109375" style="124" customWidth="1"/>
    <col min="10237" max="10237" width="7.421875" style="124" customWidth="1"/>
    <col min="10238" max="10238" width="11.8515625" style="124" customWidth="1"/>
    <col min="10239" max="10239" width="9.421875" style="124" customWidth="1"/>
    <col min="10240" max="10240" width="11.8515625" style="124" customWidth="1"/>
    <col min="10241" max="10241" width="23.140625" style="124" customWidth="1"/>
    <col min="10242" max="10242" width="56.421875" style="124" customWidth="1"/>
    <col min="10243" max="10243" width="8.421875" style="124" customWidth="1"/>
    <col min="10244" max="10244" width="8.7109375" style="124" customWidth="1"/>
    <col min="10245" max="10245" width="11.421875" style="124" customWidth="1"/>
    <col min="10246" max="10246" width="6.8515625" style="124" customWidth="1"/>
    <col min="10247" max="10247" width="4.421875" style="124" customWidth="1"/>
    <col min="10248" max="10486" width="11.421875" style="124" customWidth="1"/>
    <col min="10487" max="10487" width="0.9921875" style="124" customWidth="1"/>
    <col min="10488" max="10488" width="11.8515625" style="124" customWidth="1"/>
    <col min="10489" max="10489" width="5.140625" style="124" customWidth="1"/>
    <col min="10490" max="10490" width="7.7109375" style="124" customWidth="1"/>
    <col min="10491" max="10491" width="11.140625" style="124" customWidth="1"/>
    <col min="10492" max="10492" width="60.7109375" style="124" customWidth="1"/>
    <col min="10493" max="10493" width="7.421875" style="124" customWidth="1"/>
    <col min="10494" max="10494" width="11.8515625" style="124" customWidth="1"/>
    <col min="10495" max="10495" width="9.421875" style="124" customWidth="1"/>
    <col min="10496" max="10496" width="11.8515625" style="124" customWidth="1"/>
    <col min="10497" max="10497" width="23.140625" style="124" customWidth="1"/>
    <col min="10498" max="10498" width="56.421875" style="124" customWidth="1"/>
    <col min="10499" max="10499" width="8.421875" style="124" customWidth="1"/>
    <col min="10500" max="10500" width="8.7109375" style="124" customWidth="1"/>
    <col min="10501" max="10501" width="11.421875" style="124" customWidth="1"/>
    <col min="10502" max="10502" width="6.8515625" style="124" customWidth="1"/>
    <col min="10503" max="10503" width="4.421875" style="124" customWidth="1"/>
    <col min="10504" max="10742" width="11.421875" style="124" customWidth="1"/>
    <col min="10743" max="10743" width="0.9921875" style="124" customWidth="1"/>
    <col min="10744" max="10744" width="11.8515625" style="124" customWidth="1"/>
    <col min="10745" max="10745" width="5.140625" style="124" customWidth="1"/>
    <col min="10746" max="10746" width="7.7109375" style="124" customWidth="1"/>
    <col min="10747" max="10747" width="11.140625" style="124" customWidth="1"/>
    <col min="10748" max="10748" width="60.7109375" style="124" customWidth="1"/>
    <col min="10749" max="10749" width="7.421875" style="124" customWidth="1"/>
    <col min="10750" max="10750" width="11.8515625" style="124" customWidth="1"/>
    <col min="10751" max="10751" width="9.421875" style="124" customWidth="1"/>
    <col min="10752" max="10752" width="11.8515625" style="124" customWidth="1"/>
    <col min="10753" max="10753" width="23.140625" style="124" customWidth="1"/>
    <col min="10754" max="10754" width="56.421875" style="124" customWidth="1"/>
    <col min="10755" max="10755" width="8.421875" style="124" customWidth="1"/>
    <col min="10756" max="10756" width="8.7109375" style="124" customWidth="1"/>
    <col min="10757" max="10757" width="11.421875" style="124" customWidth="1"/>
    <col min="10758" max="10758" width="6.8515625" style="124" customWidth="1"/>
    <col min="10759" max="10759" width="4.421875" style="124" customWidth="1"/>
    <col min="10760" max="10998" width="11.421875" style="124" customWidth="1"/>
    <col min="10999" max="10999" width="0.9921875" style="124" customWidth="1"/>
    <col min="11000" max="11000" width="11.8515625" style="124" customWidth="1"/>
    <col min="11001" max="11001" width="5.140625" style="124" customWidth="1"/>
    <col min="11002" max="11002" width="7.7109375" style="124" customWidth="1"/>
    <col min="11003" max="11003" width="11.140625" style="124" customWidth="1"/>
    <col min="11004" max="11004" width="60.7109375" style="124" customWidth="1"/>
    <col min="11005" max="11005" width="7.421875" style="124" customWidth="1"/>
    <col min="11006" max="11006" width="11.8515625" style="124" customWidth="1"/>
    <col min="11007" max="11007" width="9.421875" style="124" customWidth="1"/>
    <col min="11008" max="11008" width="11.8515625" style="124" customWidth="1"/>
    <col min="11009" max="11009" width="23.140625" style="124" customWidth="1"/>
    <col min="11010" max="11010" width="56.421875" style="124" customWidth="1"/>
    <col min="11011" max="11011" width="8.421875" style="124" customWidth="1"/>
    <col min="11012" max="11012" width="8.7109375" style="124" customWidth="1"/>
    <col min="11013" max="11013" width="11.421875" style="124" customWidth="1"/>
    <col min="11014" max="11014" width="6.8515625" style="124" customWidth="1"/>
    <col min="11015" max="11015" width="4.421875" style="124" customWidth="1"/>
    <col min="11016" max="11254" width="11.421875" style="124" customWidth="1"/>
    <col min="11255" max="11255" width="0.9921875" style="124" customWidth="1"/>
    <col min="11256" max="11256" width="11.8515625" style="124" customWidth="1"/>
    <col min="11257" max="11257" width="5.140625" style="124" customWidth="1"/>
    <col min="11258" max="11258" width="7.7109375" style="124" customWidth="1"/>
    <col min="11259" max="11259" width="11.140625" style="124" customWidth="1"/>
    <col min="11260" max="11260" width="60.7109375" style="124" customWidth="1"/>
    <col min="11261" max="11261" width="7.421875" style="124" customWidth="1"/>
    <col min="11262" max="11262" width="11.8515625" style="124" customWidth="1"/>
    <col min="11263" max="11263" width="9.421875" style="124" customWidth="1"/>
    <col min="11264" max="11264" width="11.8515625" style="124" customWidth="1"/>
    <col min="11265" max="11265" width="23.140625" style="124" customWidth="1"/>
    <col min="11266" max="11266" width="56.421875" style="124" customWidth="1"/>
    <col min="11267" max="11267" width="8.421875" style="124" customWidth="1"/>
    <col min="11268" max="11268" width="8.7109375" style="124" customWidth="1"/>
    <col min="11269" max="11269" width="11.421875" style="124" customWidth="1"/>
    <col min="11270" max="11270" width="6.8515625" style="124" customWidth="1"/>
    <col min="11271" max="11271" width="4.421875" style="124" customWidth="1"/>
    <col min="11272" max="11510" width="11.421875" style="124" customWidth="1"/>
    <col min="11511" max="11511" width="0.9921875" style="124" customWidth="1"/>
    <col min="11512" max="11512" width="11.8515625" style="124" customWidth="1"/>
    <col min="11513" max="11513" width="5.140625" style="124" customWidth="1"/>
    <col min="11514" max="11514" width="7.7109375" style="124" customWidth="1"/>
    <col min="11515" max="11515" width="11.140625" style="124" customWidth="1"/>
    <col min="11516" max="11516" width="60.7109375" style="124" customWidth="1"/>
    <col min="11517" max="11517" width="7.421875" style="124" customWidth="1"/>
    <col min="11518" max="11518" width="11.8515625" style="124" customWidth="1"/>
    <col min="11519" max="11519" width="9.421875" style="124" customWidth="1"/>
    <col min="11520" max="11520" width="11.8515625" style="124" customWidth="1"/>
    <col min="11521" max="11521" width="23.140625" style="124" customWidth="1"/>
    <col min="11522" max="11522" width="56.421875" style="124" customWidth="1"/>
    <col min="11523" max="11523" width="8.421875" style="124" customWidth="1"/>
    <col min="11524" max="11524" width="8.7109375" style="124" customWidth="1"/>
    <col min="11525" max="11525" width="11.421875" style="124" customWidth="1"/>
    <col min="11526" max="11526" width="6.8515625" style="124" customWidth="1"/>
    <col min="11527" max="11527" width="4.421875" style="124" customWidth="1"/>
    <col min="11528" max="11766" width="11.421875" style="124" customWidth="1"/>
    <col min="11767" max="11767" width="0.9921875" style="124" customWidth="1"/>
    <col min="11768" max="11768" width="11.8515625" style="124" customWidth="1"/>
    <col min="11769" max="11769" width="5.140625" style="124" customWidth="1"/>
    <col min="11770" max="11770" width="7.7109375" style="124" customWidth="1"/>
    <col min="11771" max="11771" width="11.140625" style="124" customWidth="1"/>
    <col min="11772" max="11772" width="60.7109375" style="124" customWidth="1"/>
    <col min="11773" max="11773" width="7.421875" style="124" customWidth="1"/>
    <col min="11774" max="11774" width="11.8515625" style="124" customWidth="1"/>
    <col min="11775" max="11775" width="9.421875" style="124" customWidth="1"/>
    <col min="11776" max="11776" width="11.8515625" style="124" customWidth="1"/>
    <col min="11777" max="11777" width="23.140625" style="124" customWidth="1"/>
    <col min="11778" max="11778" width="56.421875" style="124" customWidth="1"/>
    <col min="11779" max="11779" width="8.421875" style="124" customWidth="1"/>
    <col min="11780" max="11780" width="8.7109375" style="124" customWidth="1"/>
    <col min="11781" max="11781" width="11.421875" style="124" customWidth="1"/>
    <col min="11782" max="11782" width="6.8515625" style="124" customWidth="1"/>
    <col min="11783" max="11783" width="4.421875" style="124" customWidth="1"/>
    <col min="11784" max="12022" width="11.421875" style="124" customWidth="1"/>
    <col min="12023" max="12023" width="0.9921875" style="124" customWidth="1"/>
    <col min="12024" max="12024" width="11.8515625" style="124" customWidth="1"/>
    <col min="12025" max="12025" width="5.140625" style="124" customWidth="1"/>
    <col min="12026" max="12026" width="7.7109375" style="124" customWidth="1"/>
    <col min="12027" max="12027" width="11.140625" style="124" customWidth="1"/>
    <col min="12028" max="12028" width="60.7109375" style="124" customWidth="1"/>
    <col min="12029" max="12029" width="7.421875" style="124" customWidth="1"/>
    <col min="12030" max="12030" width="11.8515625" style="124" customWidth="1"/>
    <col min="12031" max="12031" width="9.421875" style="124" customWidth="1"/>
    <col min="12032" max="12032" width="11.8515625" style="124" customWidth="1"/>
    <col min="12033" max="12033" width="23.140625" style="124" customWidth="1"/>
    <col min="12034" max="12034" width="56.421875" style="124" customWidth="1"/>
    <col min="12035" max="12035" width="8.421875" style="124" customWidth="1"/>
    <col min="12036" max="12036" width="8.7109375" style="124" customWidth="1"/>
    <col min="12037" max="12037" width="11.421875" style="124" customWidth="1"/>
    <col min="12038" max="12038" width="6.8515625" style="124" customWidth="1"/>
    <col min="12039" max="12039" width="4.421875" style="124" customWidth="1"/>
    <col min="12040" max="12278" width="11.421875" style="124" customWidth="1"/>
    <col min="12279" max="12279" width="0.9921875" style="124" customWidth="1"/>
    <col min="12280" max="12280" width="11.8515625" style="124" customWidth="1"/>
    <col min="12281" max="12281" width="5.140625" style="124" customWidth="1"/>
    <col min="12282" max="12282" width="7.7109375" style="124" customWidth="1"/>
    <col min="12283" max="12283" width="11.140625" style="124" customWidth="1"/>
    <col min="12284" max="12284" width="60.7109375" style="124" customWidth="1"/>
    <col min="12285" max="12285" width="7.421875" style="124" customWidth="1"/>
    <col min="12286" max="12286" width="11.8515625" style="124" customWidth="1"/>
    <col min="12287" max="12287" width="9.421875" style="124" customWidth="1"/>
    <col min="12288" max="12288" width="11.8515625" style="124" customWidth="1"/>
    <col min="12289" max="12289" width="23.140625" style="124" customWidth="1"/>
    <col min="12290" max="12290" width="56.421875" style="124" customWidth="1"/>
    <col min="12291" max="12291" width="8.421875" style="124" customWidth="1"/>
    <col min="12292" max="12292" width="8.7109375" style="124" customWidth="1"/>
    <col min="12293" max="12293" width="11.421875" style="124" customWidth="1"/>
    <col min="12294" max="12294" width="6.8515625" style="124" customWidth="1"/>
    <col min="12295" max="12295" width="4.421875" style="124" customWidth="1"/>
    <col min="12296" max="12534" width="11.421875" style="124" customWidth="1"/>
    <col min="12535" max="12535" width="0.9921875" style="124" customWidth="1"/>
    <col min="12536" max="12536" width="11.8515625" style="124" customWidth="1"/>
    <col min="12537" max="12537" width="5.140625" style="124" customWidth="1"/>
    <col min="12538" max="12538" width="7.7109375" style="124" customWidth="1"/>
    <col min="12539" max="12539" width="11.140625" style="124" customWidth="1"/>
    <col min="12540" max="12540" width="60.7109375" style="124" customWidth="1"/>
    <col min="12541" max="12541" width="7.421875" style="124" customWidth="1"/>
    <col min="12542" max="12542" width="11.8515625" style="124" customWidth="1"/>
    <col min="12543" max="12543" width="9.421875" style="124" customWidth="1"/>
    <col min="12544" max="12544" width="11.8515625" style="124" customWidth="1"/>
    <col min="12545" max="12545" width="23.140625" style="124" customWidth="1"/>
    <col min="12546" max="12546" width="56.421875" style="124" customWidth="1"/>
    <col min="12547" max="12547" width="8.421875" style="124" customWidth="1"/>
    <col min="12548" max="12548" width="8.7109375" style="124" customWidth="1"/>
    <col min="12549" max="12549" width="11.421875" style="124" customWidth="1"/>
    <col min="12550" max="12550" width="6.8515625" style="124" customWidth="1"/>
    <col min="12551" max="12551" width="4.421875" style="124" customWidth="1"/>
    <col min="12552" max="12790" width="11.421875" style="124" customWidth="1"/>
    <col min="12791" max="12791" width="0.9921875" style="124" customWidth="1"/>
    <col min="12792" max="12792" width="11.8515625" style="124" customWidth="1"/>
    <col min="12793" max="12793" width="5.140625" style="124" customWidth="1"/>
    <col min="12794" max="12794" width="7.7109375" style="124" customWidth="1"/>
    <col min="12795" max="12795" width="11.140625" style="124" customWidth="1"/>
    <col min="12796" max="12796" width="60.7109375" style="124" customWidth="1"/>
    <col min="12797" max="12797" width="7.421875" style="124" customWidth="1"/>
    <col min="12798" max="12798" width="11.8515625" style="124" customWidth="1"/>
    <col min="12799" max="12799" width="9.421875" style="124" customWidth="1"/>
    <col min="12800" max="12800" width="11.8515625" style="124" customWidth="1"/>
    <col min="12801" max="12801" width="23.140625" style="124" customWidth="1"/>
    <col min="12802" max="12802" width="56.421875" style="124" customWidth="1"/>
    <col min="12803" max="12803" width="8.421875" style="124" customWidth="1"/>
    <col min="12804" max="12804" width="8.7109375" style="124" customWidth="1"/>
    <col min="12805" max="12805" width="11.421875" style="124" customWidth="1"/>
    <col min="12806" max="12806" width="6.8515625" style="124" customWidth="1"/>
    <col min="12807" max="12807" width="4.421875" style="124" customWidth="1"/>
    <col min="12808" max="13046" width="11.421875" style="124" customWidth="1"/>
    <col min="13047" max="13047" width="0.9921875" style="124" customWidth="1"/>
    <col min="13048" max="13048" width="11.8515625" style="124" customWidth="1"/>
    <col min="13049" max="13049" width="5.140625" style="124" customWidth="1"/>
    <col min="13050" max="13050" width="7.7109375" style="124" customWidth="1"/>
    <col min="13051" max="13051" width="11.140625" style="124" customWidth="1"/>
    <col min="13052" max="13052" width="60.7109375" style="124" customWidth="1"/>
    <col min="13053" max="13053" width="7.421875" style="124" customWidth="1"/>
    <col min="13054" max="13054" width="11.8515625" style="124" customWidth="1"/>
    <col min="13055" max="13055" width="9.421875" style="124" customWidth="1"/>
    <col min="13056" max="13056" width="11.8515625" style="124" customWidth="1"/>
    <col min="13057" max="13057" width="23.140625" style="124" customWidth="1"/>
    <col min="13058" max="13058" width="56.421875" style="124" customWidth="1"/>
    <col min="13059" max="13059" width="8.421875" style="124" customWidth="1"/>
    <col min="13060" max="13060" width="8.7109375" style="124" customWidth="1"/>
    <col min="13061" max="13061" width="11.421875" style="124" customWidth="1"/>
    <col min="13062" max="13062" width="6.8515625" style="124" customWidth="1"/>
    <col min="13063" max="13063" width="4.421875" style="124" customWidth="1"/>
    <col min="13064" max="13302" width="11.421875" style="124" customWidth="1"/>
    <col min="13303" max="13303" width="0.9921875" style="124" customWidth="1"/>
    <col min="13304" max="13304" width="11.8515625" style="124" customWidth="1"/>
    <col min="13305" max="13305" width="5.140625" style="124" customWidth="1"/>
    <col min="13306" max="13306" width="7.7109375" style="124" customWidth="1"/>
    <col min="13307" max="13307" width="11.140625" style="124" customWidth="1"/>
    <col min="13308" max="13308" width="60.7109375" style="124" customWidth="1"/>
    <col min="13309" max="13309" width="7.421875" style="124" customWidth="1"/>
    <col min="13310" max="13310" width="11.8515625" style="124" customWidth="1"/>
    <col min="13311" max="13311" width="9.421875" style="124" customWidth="1"/>
    <col min="13312" max="13312" width="11.8515625" style="124" customWidth="1"/>
    <col min="13313" max="13313" width="23.140625" style="124" customWidth="1"/>
    <col min="13314" max="13314" width="56.421875" style="124" customWidth="1"/>
    <col min="13315" max="13315" width="8.421875" style="124" customWidth="1"/>
    <col min="13316" max="13316" width="8.7109375" style="124" customWidth="1"/>
    <col min="13317" max="13317" width="11.421875" style="124" customWidth="1"/>
    <col min="13318" max="13318" width="6.8515625" style="124" customWidth="1"/>
    <col min="13319" max="13319" width="4.421875" style="124" customWidth="1"/>
    <col min="13320" max="13558" width="11.421875" style="124" customWidth="1"/>
    <col min="13559" max="13559" width="0.9921875" style="124" customWidth="1"/>
    <col min="13560" max="13560" width="11.8515625" style="124" customWidth="1"/>
    <col min="13561" max="13561" width="5.140625" style="124" customWidth="1"/>
    <col min="13562" max="13562" width="7.7109375" style="124" customWidth="1"/>
    <col min="13563" max="13563" width="11.140625" style="124" customWidth="1"/>
    <col min="13564" max="13564" width="60.7109375" style="124" customWidth="1"/>
    <col min="13565" max="13565" width="7.421875" style="124" customWidth="1"/>
    <col min="13566" max="13566" width="11.8515625" style="124" customWidth="1"/>
    <col min="13567" max="13567" width="9.421875" style="124" customWidth="1"/>
    <col min="13568" max="13568" width="11.8515625" style="124" customWidth="1"/>
    <col min="13569" max="13569" width="23.140625" style="124" customWidth="1"/>
    <col min="13570" max="13570" width="56.421875" style="124" customWidth="1"/>
    <col min="13571" max="13571" width="8.421875" style="124" customWidth="1"/>
    <col min="13572" max="13572" width="8.7109375" style="124" customWidth="1"/>
    <col min="13573" max="13573" width="11.421875" style="124" customWidth="1"/>
    <col min="13574" max="13574" width="6.8515625" style="124" customWidth="1"/>
    <col min="13575" max="13575" width="4.421875" style="124" customWidth="1"/>
    <col min="13576" max="13814" width="11.421875" style="124" customWidth="1"/>
    <col min="13815" max="13815" width="0.9921875" style="124" customWidth="1"/>
    <col min="13816" max="13816" width="11.8515625" style="124" customWidth="1"/>
    <col min="13817" max="13817" width="5.140625" style="124" customWidth="1"/>
    <col min="13818" max="13818" width="7.7109375" style="124" customWidth="1"/>
    <col min="13819" max="13819" width="11.140625" style="124" customWidth="1"/>
    <col min="13820" max="13820" width="60.7109375" style="124" customWidth="1"/>
    <col min="13821" max="13821" width="7.421875" style="124" customWidth="1"/>
    <col min="13822" max="13822" width="11.8515625" style="124" customWidth="1"/>
    <col min="13823" max="13823" width="9.421875" style="124" customWidth="1"/>
    <col min="13824" max="13824" width="11.8515625" style="124" customWidth="1"/>
    <col min="13825" max="13825" width="23.140625" style="124" customWidth="1"/>
    <col min="13826" max="13826" width="56.421875" style="124" customWidth="1"/>
    <col min="13827" max="13827" width="8.421875" style="124" customWidth="1"/>
    <col min="13828" max="13828" width="8.7109375" style="124" customWidth="1"/>
    <col min="13829" max="13829" width="11.421875" style="124" customWidth="1"/>
    <col min="13830" max="13830" width="6.8515625" style="124" customWidth="1"/>
    <col min="13831" max="13831" width="4.421875" style="124" customWidth="1"/>
    <col min="13832" max="14070" width="11.421875" style="124" customWidth="1"/>
    <col min="14071" max="14071" width="0.9921875" style="124" customWidth="1"/>
    <col min="14072" max="14072" width="11.8515625" style="124" customWidth="1"/>
    <col min="14073" max="14073" width="5.140625" style="124" customWidth="1"/>
    <col min="14074" max="14074" width="7.7109375" style="124" customWidth="1"/>
    <col min="14075" max="14075" width="11.140625" style="124" customWidth="1"/>
    <col min="14076" max="14076" width="60.7109375" style="124" customWidth="1"/>
    <col min="14077" max="14077" width="7.421875" style="124" customWidth="1"/>
    <col min="14078" max="14078" width="11.8515625" style="124" customWidth="1"/>
    <col min="14079" max="14079" width="9.421875" style="124" customWidth="1"/>
    <col min="14080" max="14080" width="11.8515625" style="124" customWidth="1"/>
    <col min="14081" max="14081" width="23.140625" style="124" customWidth="1"/>
    <col min="14082" max="14082" width="56.421875" style="124" customWidth="1"/>
    <col min="14083" max="14083" width="8.421875" style="124" customWidth="1"/>
    <col min="14084" max="14084" width="8.7109375" style="124" customWidth="1"/>
    <col min="14085" max="14085" width="11.421875" style="124" customWidth="1"/>
    <col min="14086" max="14086" width="6.8515625" style="124" customWidth="1"/>
    <col min="14087" max="14087" width="4.421875" style="124" customWidth="1"/>
    <col min="14088" max="14326" width="11.421875" style="124" customWidth="1"/>
    <col min="14327" max="14327" width="0.9921875" style="124" customWidth="1"/>
    <col min="14328" max="14328" width="11.8515625" style="124" customWidth="1"/>
    <col min="14329" max="14329" width="5.140625" style="124" customWidth="1"/>
    <col min="14330" max="14330" width="7.7109375" style="124" customWidth="1"/>
    <col min="14331" max="14331" width="11.140625" style="124" customWidth="1"/>
    <col min="14332" max="14332" width="60.7109375" style="124" customWidth="1"/>
    <col min="14333" max="14333" width="7.421875" style="124" customWidth="1"/>
    <col min="14334" max="14334" width="11.8515625" style="124" customWidth="1"/>
    <col min="14335" max="14335" width="9.421875" style="124" customWidth="1"/>
    <col min="14336" max="14336" width="11.8515625" style="124" customWidth="1"/>
    <col min="14337" max="14337" width="23.140625" style="124" customWidth="1"/>
    <col min="14338" max="14338" width="56.421875" style="124" customWidth="1"/>
    <col min="14339" max="14339" width="8.421875" style="124" customWidth="1"/>
    <col min="14340" max="14340" width="8.7109375" style="124" customWidth="1"/>
    <col min="14341" max="14341" width="11.421875" style="124" customWidth="1"/>
    <col min="14342" max="14342" width="6.8515625" style="124" customWidth="1"/>
    <col min="14343" max="14343" width="4.421875" style="124" customWidth="1"/>
    <col min="14344" max="14582" width="11.421875" style="124" customWidth="1"/>
    <col min="14583" max="14583" width="0.9921875" style="124" customWidth="1"/>
    <col min="14584" max="14584" width="11.8515625" style="124" customWidth="1"/>
    <col min="14585" max="14585" width="5.140625" style="124" customWidth="1"/>
    <col min="14586" max="14586" width="7.7109375" style="124" customWidth="1"/>
    <col min="14587" max="14587" width="11.140625" style="124" customWidth="1"/>
    <col min="14588" max="14588" width="60.7109375" style="124" customWidth="1"/>
    <col min="14589" max="14589" width="7.421875" style="124" customWidth="1"/>
    <col min="14590" max="14590" width="11.8515625" style="124" customWidth="1"/>
    <col min="14591" max="14591" width="9.421875" style="124" customWidth="1"/>
    <col min="14592" max="14592" width="11.8515625" style="124" customWidth="1"/>
    <col min="14593" max="14593" width="23.140625" style="124" customWidth="1"/>
    <col min="14594" max="14594" width="56.421875" style="124" customWidth="1"/>
    <col min="14595" max="14595" width="8.421875" style="124" customWidth="1"/>
    <col min="14596" max="14596" width="8.7109375" style="124" customWidth="1"/>
    <col min="14597" max="14597" width="11.421875" style="124" customWidth="1"/>
    <col min="14598" max="14598" width="6.8515625" style="124" customWidth="1"/>
    <col min="14599" max="14599" width="4.421875" style="124" customWidth="1"/>
    <col min="14600" max="14838" width="11.421875" style="124" customWidth="1"/>
    <col min="14839" max="14839" width="0.9921875" style="124" customWidth="1"/>
    <col min="14840" max="14840" width="11.8515625" style="124" customWidth="1"/>
    <col min="14841" max="14841" width="5.140625" style="124" customWidth="1"/>
    <col min="14842" max="14842" width="7.7109375" style="124" customWidth="1"/>
    <col min="14843" max="14843" width="11.140625" style="124" customWidth="1"/>
    <col min="14844" max="14844" width="60.7109375" style="124" customWidth="1"/>
    <col min="14845" max="14845" width="7.421875" style="124" customWidth="1"/>
    <col min="14846" max="14846" width="11.8515625" style="124" customWidth="1"/>
    <col min="14847" max="14847" width="9.421875" style="124" customWidth="1"/>
    <col min="14848" max="14848" width="11.8515625" style="124" customWidth="1"/>
    <col min="14849" max="14849" width="23.140625" style="124" customWidth="1"/>
    <col min="14850" max="14850" width="56.421875" style="124" customWidth="1"/>
    <col min="14851" max="14851" width="8.421875" style="124" customWidth="1"/>
    <col min="14852" max="14852" width="8.7109375" style="124" customWidth="1"/>
    <col min="14853" max="14853" width="11.421875" style="124" customWidth="1"/>
    <col min="14854" max="14854" width="6.8515625" style="124" customWidth="1"/>
    <col min="14855" max="14855" width="4.421875" style="124" customWidth="1"/>
    <col min="14856" max="15094" width="11.421875" style="124" customWidth="1"/>
    <col min="15095" max="15095" width="0.9921875" style="124" customWidth="1"/>
    <col min="15096" max="15096" width="11.8515625" style="124" customWidth="1"/>
    <col min="15097" max="15097" width="5.140625" style="124" customWidth="1"/>
    <col min="15098" max="15098" width="7.7109375" style="124" customWidth="1"/>
    <col min="15099" max="15099" width="11.140625" style="124" customWidth="1"/>
    <col min="15100" max="15100" width="60.7109375" style="124" customWidth="1"/>
    <col min="15101" max="15101" width="7.421875" style="124" customWidth="1"/>
    <col min="15102" max="15102" width="11.8515625" style="124" customWidth="1"/>
    <col min="15103" max="15103" width="9.421875" style="124" customWidth="1"/>
    <col min="15104" max="15104" width="11.8515625" style="124" customWidth="1"/>
    <col min="15105" max="15105" width="23.140625" style="124" customWidth="1"/>
    <col min="15106" max="15106" width="56.421875" style="124" customWidth="1"/>
    <col min="15107" max="15107" width="8.421875" style="124" customWidth="1"/>
    <col min="15108" max="15108" width="8.7109375" style="124" customWidth="1"/>
    <col min="15109" max="15109" width="11.421875" style="124" customWidth="1"/>
    <col min="15110" max="15110" width="6.8515625" style="124" customWidth="1"/>
    <col min="15111" max="15111" width="4.421875" style="124" customWidth="1"/>
    <col min="15112" max="15350" width="11.421875" style="124" customWidth="1"/>
    <col min="15351" max="15351" width="0.9921875" style="124" customWidth="1"/>
    <col min="15352" max="15352" width="11.8515625" style="124" customWidth="1"/>
    <col min="15353" max="15353" width="5.140625" style="124" customWidth="1"/>
    <col min="15354" max="15354" width="7.7109375" style="124" customWidth="1"/>
    <col min="15355" max="15355" width="11.140625" style="124" customWidth="1"/>
    <col min="15356" max="15356" width="60.7109375" style="124" customWidth="1"/>
    <col min="15357" max="15357" width="7.421875" style="124" customWidth="1"/>
    <col min="15358" max="15358" width="11.8515625" style="124" customWidth="1"/>
    <col min="15359" max="15359" width="9.421875" style="124" customWidth="1"/>
    <col min="15360" max="15360" width="11.8515625" style="124" customWidth="1"/>
    <col min="15361" max="15361" width="23.140625" style="124" customWidth="1"/>
    <col min="15362" max="15362" width="56.421875" style="124" customWidth="1"/>
    <col min="15363" max="15363" width="8.421875" style="124" customWidth="1"/>
    <col min="15364" max="15364" width="8.7109375" style="124" customWidth="1"/>
    <col min="15365" max="15365" width="11.421875" style="124" customWidth="1"/>
    <col min="15366" max="15366" width="6.8515625" style="124" customWidth="1"/>
    <col min="15367" max="15367" width="4.421875" style="124" customWidth="1"/>
    <col min="15368" max="15606" width="11.421875" style="124" customWidth="1"/>
    <col min="15607" max="15607" width="0.9921875" style="124" customWidth="1"/>
    <col min="15608" max="15608" width="11.8515625" style="124" customWidth="1"/>
    <col min="15609" max="15609" width="5.140625" style="124" customWidth="1"/>
    <col min="15610" max="15610" width="7.7109375" style="124" customWidth="1"/>
    <col min="15611" max="15611" width="11.140625" style="124" customWidth="1"/>
    <col min="15612" max="15612" width="60.7109375" style="124" customWidth="1"/>
    <col min="15613" max="15613" width="7.421875" style="124" customWidth="1"/>
    <col min="15614" max="15614" width="11.8515625" style="124" customWidth="1"/>
    <col min="15615" max="15615" width="9.421875" style="124" customWidth="1"/>
    <col min="15616" max="15616" width="11.8515625" style="124" customWidth="1"/>
    <col min="15617" max="15617" width="23.140625" style="124" customWidth="1"/>
    <col min="15618" max="15618" width="56.421875" style="124" customWidth="1"/>
    <col min="15619" max="15619" width="8.421875" style="124" customWidth="1"/>
    <col min="15620" max="15620" width="8.7109375" style="124" customWidth="1"/>
    <col min="15621" max="15621" width="11.421875" style="124" customWidth="1"/>
    <col min="15622" max="15622" width="6.8515625" style="124" customWidth="1"/>
    <col min="15623" max="15623" width="4.421875" style="124" customWidth="1"/>
    <col min="15624" max="15862" width="11.421875" style="124" customWidth="1"/>
    <col min="15863" max="15863" width="0.9921875" style="124" customWidth="1"/>
    <col min="15864" max="15864" width="11.8515625" style="124" customWidth="1"/>
    <col min="15865" max="15865" width="5.140625" style="124" customWidth="1"/>
    <col min="15866" max="15866" width="7.7109375" style="124" customWidth="1"/>
    <col min="15867" max="15867" width="11.140625" style="124" customWidth="1"/>
    <col min="15868" max="15868" width="60.7109375" style="124" customWidth="1"/>
    <col min="15869" max="15869" width="7.421875" style="124" customWidth="1"/>
    <col min="15870" max="15870" width="11.8515625" style="124" customWidth="1"/>
    <col min="15871" max="15871" width="9.421875" style="124" customWidth="1"/>
    <col min="15872" max="15872" width="11.8515625" style="124" customWidth="1"/>
    <col min="15873" max="15873" width="23.140625" style="124" customWidth="1"/>
    <col min="15874" max="15874" width="56.421875" style="124" customWidth="1"/>
    <col min="15875" max="15875" width="8.421875" style="124" customWidth="1"/>
    <col min="15876" max="15876" width="8.7109375" style="124" customWidth="1"/>
    <col min="15877" max="15877" width="11.421875" style="124" customWidth="1"/>
    <col min="15878" max="15878" width="6.8515625" style="124" customWidth="1"/>
    <col min="15879" max="15879" width="4.421875" style="124" customWidth="1"/>
    <col min="15880" max="16118" width="11.421875" style="124" customWidth="1"/>
    <col min="16119" max="16119" width="0.9921875" style="124" customWidth="1"/>
    <col min="16120" max="16120" width="11.8515625" style="124" customWidth="1"/>
    <col min="16121" max="16121" width="5.140625" style="124" customWidth="1"/>
    <col min="16122" max="16122" width="7.7109375" style="124" customWidth="1"/>
    <col min="16123" max="16123" width="11.140625" style="124" customWidth="1"/>
    <col min="16124" max="16124" width="60.7109375" style="124" customWidth="1"/>
    <col min="16125" max="16125" width="7.421875" style="124" customWidth="1"/>
    <col min="16126" max="16126" width="11.8515625" style="124" customWidth="1"/>
    <col min="16127" max="16127" width="9.421875" style="124" customWidth="1"/>
    <col min="16128" max="16128" width="11.8515625" style="124" customWidth="1"/>
    <col min="16129" max="16129" width="23.140625" style="124" customWidth="1"/>
    <col min="16130" max="16130" width="56.421875" style="124" customWidth="1"/>
    <col min="16131" max="16131" width="8.421875" style="124" customWidth="1"/>
    <col min="16132" max="16132" width="8.7109375" style="124" customWidth="1"/>
    <col min="16133" max="16133" width="11.421875" style="124" customWidth="1"/>
    <col min="16134" max="16134" width="6.8515625" style="124" customWidth="1"/>
    <col min="16135" max="16135" width="4.421875" style="124" customWidth="1"/>
    <col min="16136" max="16374" width="11.421875" style="124" customWidth="1"/>
    <col min="16375" max="16375" width="0.9921875" style="124" customWidth="1"/>
    <col min="16376" max="16376" width="11.8515625" style="124" customWidth="1"/>
    <col min="16377" max="16377" width="5.140625" style="124" customWidth="1"/>
    <col min="16378" max="16378" width="7.7109375" style="124" customWidth="1"/>
    <col min="16379" max="16379" width="11.140625" style="124" customWidth="1"/>
    <col min="16380" max="16380" width="60.7109375" style="124" customWidth="1"/>
    <col min="16381" max="16384" width="7.421875" style="124" customWidth="1"/>
  </cols>
  <sheetData>
    <row r="1" ht="6" customHeight="1"/>
    <row r="2" ht="14">
      <c r="A2" s="22" t="s">
        <v>69</v>
      </c>
    </row>
    <row r="3" ht="14">
      <c r="A3" s="22"/>
    </row>
    <row r="4" spans="1:6" ht="19.5" customHeight="1">
      <c r="A4" s="663" t="s">
        <v>431</v>
      </c>
      <c r="B4" s="663"/>
      <c r="C4" s="663"/>
      <c r="D4" s="663"/>
      <c r="E4" s="663"/>
      <c r="F4" s="125"/>
    </row>
    <row r="5" spans="1:10" ht="19.5" customHeight="1">
      <c r="A5" s="634" t="s">
        <v>99</v>
      </c>
      <c r="B5" s="634"/>
      <c r="C5" s="634"/>
      <c r="D5" s="634"/>
      <c r="E5" s="634"/>
      <c r="F5" s="114"/>
      <c r="G5" s="114"/>
      <c r="H5" s="114"/>
      <c r="I5" s="114"/>
      <c r="J5" s="114"/>
    </row>
    <row r="6" spans="1:6" ht="19.5" customHeight="1">
      <c r="A6" s="664" t="s">
        <v>124</v>
      </c>
      <c r="B6" s="664"/>
      <c r="C6" s="664"/>
      <c r="D6" s="664"/>
      <c r="E6" s="664"/>
      <c r="F6" s="126"/>
    </row>
    <row r="7" spans="1:8" ht="13">
      <c r="A7" s="127"/>
      <c r="B7" s="128"/>
      <c r="C7" s="128"/>
      <c r="D7" s="128"/>
      <c r="E7" s="128"/>
      <c r="H7" s="129"/>
    </row>
    <row r="8" spans="1:5" ht="14">
      <c r="A8" s="130"/>
      <c r="B8" s="131"/>
      <c r="C8" s="665"/>
      <c r="D8" s="665"/>
      <c r="E8" s="296"/>
    </row>
    <row r="9" spans="1:10" s="123" customFormat="1" ht="16">
      <c r="A9" s="479"/>
      <c r="B9" s="480" t="s">
        <v>303</v>
      </c>
      <c r="C9" s="666">
        <v>67506</v>
      </c>
      <c r="D9" s="666"/>
      <c r="E9" s="666"/>
      <c r="G9" s="418" t="s">
        <v>44</v>
      </c>
      <c r="J9" s="313"/>
    </row>
    <row r="10" spans="1:10" s="123" customFormat="1" ht="15">
      <c r="A10" s="479"/>
      <c r="B10" s="480" t="s">
        <v>432</v>
      </c>
      <c r="C10" s="666">
        <v>16528730</v>
      </c>
      <c r="D10" s="666"/>
      <c r="E10" s="666"/>
      <c r="G10" s="61"/>
      <c r="J10" s="314"/>
    </row>
    <row r="11" spans="1:10" ht="21.75" customHeight="1">
      <c r="A11" s="469" t="s">
        <v>258</v>
      </c>
      <c r="B11" s="481" t="s">
        <v>259</v>
      </c>
      <c r="C11" s="482" t="s">
        <v>86</v>
      </c>
      <c r="D11" s="483" t="s">
        <v>85</v>
      </c>
      <c r="E11" s="483" t="s">
        <v>312</v>
      </c>
      <c r="F11" s="134"/>
      <c r="G11" s="135"/>
      <c r="J11" s="314"/>
    </row>
    <row r="12" spans="1:10" ht="14">
      <c r="A12" s="470" t="s">
        <v>125</v>
      </c>
      <c r="B12" s="484" t="s">
        <v>433</v>
      </c>
      <c r="C12" s="485">
        <v>6513</v>
      </c>
      <c r="D12" s="486">
        <v>0.09648031286107901</v>
      </c>
      <c r="E12" s="487">
        <f>C12/$C$10*100000</f>
        <v>39.40411634771698</v>
      </c>
      <c r="F12" s="134"/>
      <c r="G12" s="135"/>
      <c r="J12" s="315"/>
    </row>
    <row r="13" spans="1:7" ht="14">
      <c r="A13" s="470" t="s">
        <v>126</v>
      </c>
      <c r="B13" s="484" t="s">
        <v>434</v>
      </c>
      <c r="C13" s="485">
        <v>4906</v>
      </c>
      <c r="D13" s="486">
        <v>0.07267502147957218</v>
      </c>
      <c r="E13" s="487">
        <f aca="true" t="shared" si="0" ref="E13:E38">C13/$C$10*100000</f>
        <v>29.681651282342926</v>
      </c>
      <c r="F13" s="134"/>
      <c r="G13" s="135"/>
    </row>
    <row r="14" spans="1:7" ht="14">
      <c r="A14" s="470" t="s">
        <v>127</v>
      </c>
      <c r="B14" s="484" t="s">
        <v>435</v>
      </c>
      <c r="C14" s="485">
        <v>4290</v>
      </c>
      <c r="D14" s="486">
        <v>0.06354990667496223</v>
      </c>
      <c r="E14" s="487">
        <f t="shared" si="0"/>
        <v>25.95480717514292</v>
      </c>
      <c r="F14" s="134"/>
      <c r="G14" s="135"/>
    </row>
    <row r="15" spans="1:7" ht="14">
      <c r="A15" s="470" t="s">
        <v>128</v>
      </c>
      <c r="B15" s="484" t="s">
        <v>436</v>
      </c>
      <c r="C15" s="485">
        <v>3487</v>
      </c>
      <c r="D15" s="486">
        <v>0.05165466773323853</v>
      </c>
      <c r="E15" s="487">
        <f t="shared" si="0"/>
        <v>21.096599678257192</v>
      </c>
      <c r="F15" s="134"/>
      <c r="G15" s="135"/>
    </row>
    <row r="16" spans="1:7" ht="14">
      <c r="A16" s="470" t="s">
        <v>260</v>
      </c>
      <c r="B16" s="484" t="s">
        <v>437</v>
      </c>
      <c r="C16" s="485">
        <v>3435</v>
      </c>
      <c r="D16" s="486">
        <v>0.05088436583414808</v>
      </c>
      <c r="E16" s="487">
        <f t="shared" si="0"/>
        <v>20.781995954922127</v>
      </c>
      <c r="F16" s="134"/>
      <c r="G16" s="135"/>
    </row>
    <row r="17" spans="1:7" ht="14">
      <c r="A17" s="470" t="s">
        <v>129</v>
      </c>
      <c r="B17" s="484" t="s">
        <v>438</v>
      </c>
      <c r="C17" s="485">
        <v>2894</v>
      </c>
      <c r="D17" s="486">
        <v>0.042870263383995494</v>
      </c>
      <c r="E17" s="487">
        <f t="shared" si="0"/>
        <v>17.508907217916924</v>
      </c>
      <c r="F17" s="134"/>
      <c r="G17" s="135"/>
    </row>
    <row r="18" spans="1:7" ht="14">
      <c r="A18" s="470" t="s">
        <v>130</v>
      </c>
      <c r="B18" s="484" t="s">
        <v>439</v>
      </c>
      <c r="C18" s="485">
        <v>2323</v>
      </c>
      <c r="D18" s="486">
        <v>0.034411755992059964</v>
      </c>
      <c r="E18" s="487">
        <f t="shared" si="0"/>
        <v>14.0543163328338</v>
      </c>
      <c r="F18" s="134"/>
      <c r="G18" s="135"/>
    </row>
    <row r="19" spans="1:7" ht="14">
      <c r="A19" s="470" t="s">
        <v>131</v>
      </c>
      <c r="B19" s="484" t="s">
        <v>440</v>
      </c>
      <c r="C19" s="485">
        <v>1841</v>
      </c>
      <c r="D19" s="486">
        <v>0.02727164992741386</v>
      </c>
      <c r="E19" s="487">
        <f t="shared" si="0"/>
        <v>11.138181820381844</v>
      </c>
      <c r="F19" s="134"/>
      <c r="G19" s="135"/>
    </row>
    <row r="20" spans="1:7" ht="14">
      <c r="A20" s="488" t="s">
        <v>132</v>
      </c>
      <c r="B20" s="489" t="s">
        <v>441</v>
      </c>
      <c r="C20" s="485">
        <v>1815</v>
      </c>
      <c r="D20" s="486">
        <v>0.026886498977868635</v>
      </c>
      <c r="E20" s="487">
        <f t="shared" si="0"/>
        <v>10.980879958714311</v>
      </c>
      <c r="F20" s="134"/>
      <c r="G20" s="135"/>
    </row>
    <row r="21" spans="1:7" ht="14">
      <c r="A21" s="470" t="s">
        <v>133</v>
      </c>
      <c r="B21" s="484" t="s">
        <v>442</v>
      </c>
      <c r="C21" s="485">
        <v>1639</v>
      </c>
      <c r="D21" s="486">
        <v>0.024279323319408644</v>
      </c>
      <c r="E21" s="487">
        <f t="shared" si="0"/>
        <v>9.916067356657166</v>
      </c>
      <c r="F21" s="134"/>
      <c r="G21" s="135"/>
    </row>
    <row r="22" spans="1:7" ht="14">
      <c r="A22" s="470" t="s">
        <v>134</v>
      </c>
      <c r="B22" s="484" t="s">
        <v>443</v>
      </c>
      <c r="C22" s="485">
        <v>1562</v>
      </c>
      <c r="D22" s="486">
        <v>0.0231386839688324</v>
      </c>
      <c r="E22" s="487">
        <f t="shared" si="0"/>
        <v>9.450211843257165</v>
      </c>
      <c r="F22" s="134"/>
      <c r="G22" s="135"/>
    </row>
    <row r="23" spans="1:7" ht="14">
      <c r="A23" s="470" t="s">
        <v>141</v>
      </c>
      <c r="B23" s="484" t="s">
        <v>444</v>
      </c>
      <c r="C23" s="485">
        <v>1219</v>
      </c>
      <c r="D23" s="486">
        <v>0.018057654134447307</v>
      </c>
      <c r="E23" s="487">
        <f t="shared" si="0"/>
        <v>7.37503728356625</v>
      </c>
      <c r="F23" s="134"/>
      <c r="G23" s="135"/>
    </row>
    <row r="24" spans="1:7" ht="14">
      <c r="A24" s="470" t="s">
        <v>136</v>
      </c>
      <c r="B24" s="484" t="s">
        <v>445</v>
      </c>
      <c r="C24" s="485">
        <v>1217</v>
      </c>
      <c r="D24" s="486">
        <v>0.018028027138328444</v>
      </c>
      <c r="E24" s="487">
        <f t="shared" si="0"/>
        <v>7.362937140361057</v>
      </c>
      <c r="F24" s="134"/>
      <c r="G24" s="135"/>
    </row>
    <row r="25" spans="1:7" s="137" customFormat="1" ht="14">
      <c r="A25" s="470" t="s">
        <v>138</v>
      </c>
      <c r="B25" s="484" t="s">
        <v>446</v>
      </c>
      <c r="C25" s="485">
        <v>998</v>
      </c>
      <c r="D25" s="486">
        <v>0.01478387106331289</v>
      </c>
      <c r="E25" s="487">
        <f t="shared" si="0"/>
        <v>6.037971459392222</v>
      </c>
      <c r="F25" s="134"/>
      <c r="G25" s="136"/>
    </row>
    <row r="26" spans="1:7" ht="14">
      <c r="A26" s="470" t="s">
        <v>139</v>
      </c>
      <c r="B26" s="484" t="s">
        <v>447</v>
      </c>
      <c r="C26" s="485">
        <v>967</v>
      </c>
      <c r="D26" s="486">
        <v>0.014324652623470506</v>
      </c>
      <c r="E26" s="487">
        <f t="shared" si="0"/>
        <v>5.850419239711702</v>
      </c>
      <c r="F26" s="134"/>
      <c r="G26" s="135"/>
    </row>
    <row r="27" spans="1:7" ht="14">
      <c r="A27" s="470" t="s">
        <v>135</v>
      </c>
      <c r="B27" s="484" t="s">
        <v>448</v>
      </c>
      <c r="C27" s="485">
        <v>963</v>
      </c>
      <c r="D27" s="486">
        <v>0.01426539863123278</v>
      </c>
      <c r="E27" s="487">
        <f t="shared" si="0"/>
        <v>5.8262189533013125</v>
      </c>
      <c r="F27" s="134"/>
      <c r="G27" s="135"/>
    </row>
    <row r="28" spans="1:7" ht="14">
      <c r="A28" s="470" t="s">
        <v>137</v>
      </c>
      <c r="B28" s="484" t="s">
        <v>449</v>
      </c>
      <c r="C28" s="485">
        <v>919</v>
      </c>
      <c r="D28" s="486">
        <v>0.013613604716617782</v>
      </c>
      <c r="E28" s="487">
        <f t="shared" si="0"/>
        <v>5.560015802787026</v>
      </c>
      <c r="F28" s="134"/>
      <c r="G28" s="135"/>
    </row>
    <row r="29" spans="1:7" ht="14">
      <c r="A29" s="470" t="s">
        <v>143</v>
      </c>
      <c r="B29" s="484" t="s">
        <v>450</v>
      </c>
      <c r="C29" s="485">
        <v>818</v>
      </c>
      <c r="D29" s="486">
        <v>0.012117441412615174</v>
      </c>
      <c r="E29" s="487">
        <f t="shared" si="0"/>
        <v>4.948958570924687</v>
      </c>
      <c r="F29" s="134"/>
      <c r="G29" s="135"/>
    </row>
    <row r="30" spans="1:7" ht="14">
      <c r="A30" s="470" t="s">
        <v>144</v>
      </c>
      <c r="B30" s="484" t="s">
        <v>451</v>
      </c>
      <c r="C30" s="485">
        <v>811</v>
      </c>
      <c r="D30" s="486">
        <v>0.012013746926199153</v>
      </c>
      <c r="E30" s="487">
        <f t="shared" si="0"/>
        <v>4.906608069706505</v>
      </c>
      <c r="F30" s="134"/>
      <c r="G30" s="135"/>
    </row>
    <row r="31" spans="1:7" ht="14">
      <c r="A31" s="470" t="s">
        <v>140</v>
      </c>
      <c r="B31" s="484" t="s">
        <v>452</v>
      </c>
      <c r="C31" s="485">
        <v>777</v>
      </c>
      <c r="D31" s="486">
        <v>0.011510087992178474</v>
      </c>
      <c r="E31" s="487">
        <f t="shared" si="0"/>
        <v>4.700905635218193</v>
      </c>
      <c r="F31" s="134"/>
      <c r="G31" s="135"/>
    </row>
    <row r="32" spans="1:7" ht="14">
      <c r="A32" s="470" t="s">
        <v>142</v>
      </c>
      <c r="B32" s="484" t="s">
        <v>453</v>
      </c>
      <c r="C32" s="485">
        <v>747</v>
      </c>
      <c r="D32" s="486">
        <v>0.01106568305039552</v>
      </c>
      <c r="E32" s="487">
        <f t="shared" si="0"/>
        <v>4.51940348714027</v>
      </c>
      <c r="F32" s="134"/>
      <c r="G32" s="135"/>
    </row>
    <row r="33" spans="1:7" ht="14">
      <c r="A33" s="470" t="s">
        <v>261</v>
      </c>
      <c r="B33" s="484" t="s">
        <v>454</v>
      </c>
      <c r="C33" s="485">
        <v>728</v>
      </c>
      <c r="D33" s="486">
        <v>0.010784226587266316</v>
      </c>
      <c r="E33" s="487">
        <f t="shared" si="0"/>
        <v>4.404452126690919</v>
      </c>
      <c r="F33" s="134"/>
      <c r="G33" s="135"/>
    </row>
    <row r="34" spans="1:7" ht="14">
      <c r="A34" s="470" t="s">
        <v>146</v>
      </c>
      <c r="B34" s="484" t="s">
        <v>455</v>
      </c>
      <c r="C34" s="485">
        <v>695</v>
      </c>
      <c r="D34" s="486">
        <v>0.010295381151305068</v>
      </c>
      <c r="E34" s="487">
        <f t="shared" si="0"/>
        <v>4.204799763805204</v>
      </c>
      <c r="F34" s="134"/>
      <c r="G34" s="135"/>
    </row>
    <row r="35" spans="1:7" ht="14">
      <c r="A35" s="470" t="s">
        <v>262</v>
      </c>
      <c r="B35" s="484" t="s">
        <v>456</v>
      </c>
      <c r="C35" s="485">
        <v>684</v>
      </c>
      <c r="D35" s="486">
        <v>0.01013243267265132</v>
      </c>
      <c r="E35" s="487">
        <f t="shared" si="0"/>
        <v>4.138248976176633</v>
      </c>
      <c r="F35" s="134"/>
      <c r="G35" s="135"/>
    </row>
    <row r="36" spans="1:6" ht="14">
      <c r="A36" s="490" t="s">
        <v>152</v>
      </c>
      <c r="B36" s="491" t="s">
        <v>457</v>
      </c>
      <c r="C36" s="485">
        <v>641</v>
      </c>
      <c r="D36" s="486">
        <v>0.009495452256095754</v>
      </c>
      <c r="E36" s="487">
        <f t="shared" si="0"/>
        <v>3.878095897264944</v>
      </c>
      <c r="F36" s="134"/>
    </row>
    <row r="37" spans="1:6" s="137" customFormat="1" ht="14">
      <c r="A37" s="490"/>
      <c r="B37" s="491" t="s">
        <v>458</v>
      </c>
      <c r="C37" s="492">
        <v>15723</v>
      </c>
      <c r="D37" s="486">
        <v>0.23291262998844547</v>
      </c>
      <c r="E37" s="487">
        <f t="shared" si="0"/>
        <v>95.12527580763918</v>
      </c>
      <c r="F37" s="134"/>
    </row>
    <row r="38" spans="1:6" s="137" customFormat="1" ht="14">
      <c r="A38" s="490" t="s">
        <v>459</v>
      </c>
      <c r="B38" s="491" t="s">
        <v>460</v>
      </c>
      <c r="C38" s="492">
        <v>4894</v>
      </c>
      <c r="D38" s="486">
        <v>0.072497259502859</v>
      </c>
      <c r="E38" s="487">
        <f t="shared" si="0"/>
        <v>29.609050423111757</v>
      </c>
      <c r="F38" s="134"/>
    </row>
    <row r="39" spans="1:6" s="137" customFormat="1" ht="14">
      <c r="A39" s="300"/>
      <c r="B39" s="25"/>
      <c r="C39" s="138"/>
      <c r="D39" s="132"/>
      <c r="E39" s="132"/>
      <c r="F39" s="134"/>
    </row>
    <row r="40" spans="1:6" s="137" customFormat="1" ht="15" customHeight="1">
      <c r="A40" s="654" t="s">
        <v>257</v>
      </c>
      <c r="B40" s="654"/>
      <c r="C40" s="654"/>
      <c r="D40" s="654"/>
      <c r="E40" s="293"/>
      <c r="F40" s="231"/>
    </row>
    <row r="41" spans="1:5" ht="15" customHeight="1">
      <c r="A41" s="667" t="s">
        <v>461</v>
      </c>
      <c r="B41" s="667"/>
      <c r="C41" s="667"/>
      <c r="D41" s="667"/>
      <c r="E41" s="297"/>
    </row>
    <row r="42" spans="1:5" ht="58.5" customHeight="1">
      <c r="A42" s="668" t="s">
        <v>462</v>
      </c>
      <c r="B42" s="669"/>
      <c r="C42" s="669"/>
      <c r="D42" s="669"/>
      <c r="E42" s="298"/>
    </row>
    <row r="43" spans="1:5" ht="15" customHeight="1">
      <c r="A43" s="667" t="s">
        <v>304</v>
      </c>
      <c r="B43" s="667"/>
      <c r="C43" s="667"/>
      <c r="D43" s="667"/>
      <c r="E43" s="297"/>
    </row>
    <row r="44" spans="1:5" ht="15" customHeight="1">
      <c r="A44" s="667" t="s">
        <v>305</v>
      </c>
      <c r="B44" s="667"/>
      <c r="C44" s="667"/>
      <c r="D44" s="667"/>
      <c r="E44" s="297"/>
    </row>
    <row r="45" spans="1:5" ht="15" customHeight="1">
      <c r="A45" s="662"/>
      <c r="B45" s="662"/>
      <c r="C45" s="662"/>
      <c r="D45" s="662"/>
      <c r="E45" s="294"/>
    </row>
    <row r="52" ht="15">
      <c r="A52" s="124"/>
    </row>
  </sheetData>
  <mergeCells count="12">
    <mergeCell ref="A45:D45"/>
    <mergeCell ref="A4:E4"/>
    <mergeCell ref="A5:E5"/>
    <mergeCell ref="A6:E6"/>
    <mergeCell ref="C8:D8"/>
    <mergeCell ref="C9:E9"/>
    <mergeCell ref="C10:E10"/>
    <mergeCell ref="A40:D40"/>
    <mergeCell ref="A41:D41"/>
    <mergeCell ref="A42:D42"/>
    <mergeCell ref="A43:D43"/>
    <mergeCell ref="A44:D44"/>
  </mergeCells>
  <hyperlinks>
    <hyperlink ref="G9" location="ÍNDICE!A32" display="ÍNDICE"/>
  </hyperlinks>
  <printOptions horizontalCentered="1"/>
  <pageMargins left="0" right="0" top="1.18" bottom="0" header="0.2" footer="0.2"/>
  <pageSetup firstPageNumber="76" useFirstPageNumber="1" fitToHeight="1" fitToWidth="1" horizontalDpi="600" verticalDpi="600" orientation="landscape" paperSize="9" scale="76"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7"/>
  <sheetViews>
    <sheetView showGridLines="0" zoomScale="90" zoomScaleNormal="90" zoomScalePageLayoutView="90" workbookViewId="0" topLeftCell="A1">
      <selection activeCell="A4" sqref="A4:E38"/>
    </sheetView>
  </sheetViews>
  <sheetFormatPr defaultColWidth="60.8515625" defaultRowHeight="15"/>
  <cols>
    <col min="1" max="1" width="25.28125" style="139" customWidth="1"/>
    <col min="2" max="2" width="74.7109375" style="140" bestFit="1" customWidth="1"/>
    <col min="3" max="3" width="14.00390625" style="141" customWidth="1"/>
    <col min="4" max="4" width="8.00390625" style="141" bestFit="1" customWidth="1"/>
    <col min="5" max="5" width="7.8515625" style="141" bestFit="1" customWidth="1"/>
    <col min="6" max="6" width="11.421875" style="139" customWidth="1"/>
    <col min="7" max="23" width="9.28125" style="139" customWidth="1"/>
    <col min="24" max="247" width="11.421875" style="139" customWidth="1"/>
    <col min="248" max="248" width="1.1484375" style="139" customWidth="1"/>
    <col min="249" max="249" width="9.00390625" style="139" customWidth="1"/>
    <col min="250" max="250" width="6.140625" style="139" customWidth="1"/>
    <col min="251" max="251" width="7.7109375" style="139" customWidth="1"/>
    <col min="252" max="252" width="13.00390625" style="139" customWidth="1"/>
    <col min="253" max="253" width="60.8515625" style="139" customWidth="1"/>
    <col min="254" max="254" width="11.421875" style="139" customWidth="1"/>
    <col min="255" max="255" width="8.421875" style="139" customWidth="1"/>
    <col min="256" max="256" width="8.28125" style="139" customWidth="1"/>
    <col min="257" max="257" width="25.28125" style="139" customWidth="1"/>
    <col min="258" max="258" width="57.28125" style="139" customWidth="1"/>
    <col min="259" max="259" width="9.421875" style="139" customWidth="1"/>
    <col min="260" max="261" width="7.7109375" style="139" bestFit="1" customWidth="1"/>
    <col min="262" max="262" width="11.421875" style="139" customWidth="1"/>
    <col min="263" max="279" width="9.28125" style="139" customWidth="1"/>
    <col min="280" max="503" width="11.421875" style="139" customWidth="1"/>
    <col min="504" max="504" width="1.1484375" style="139" customWidth="1"/>
    <col min="505" max="505" width="9.00390625" style="139" customWidth="1"/>
    <col min="506" max="506" width="6.140625" style="139" customWidth="1"/>
    <col min="507" max="507" width="7.7109375" style="139" customWidth="1"/>
    <col min="508" max="508" width="13.00390625" style="139" customWidth="1"/>
    <col min="509" max="509" width="60.8515625" style="139" customWidth="1"/>
    <col min="510" max="510" width="11.421875" style="139" customWidth="1"/>
    <col min="511" max="511" width="8.421875" style="139" customWidth="1"/>
    <col min="512" max="512" width="8.28125" style="139" customWidth="1"/>
    <col min="513" max="513" width="25.28125" style="139" customWidth="1"/>
    <col min="514" max="514" width="57.28125" style="139" customWidth="1"/>
    <col min="515" max="515" width="9.421875" style="139" customWidth="1"/>
    <col min="516" max="517" width="7.7109375" style="139" bestFit="1" customWidth="1"/>
    <col min="518" max="518" width="11.421875" style="139" customWidth="1"/>
    <col min="519" max="535" width="9.28125" style="139" customWidth="1"/>
    <col min="536" max="759" width="11.421875" style="139" customWidth="1"/>
    <col min="760" max="760" width="1.1484375" style="139" customWidth="1"/>
    <col min="761" max="761" width="9.00390625" style="139" customWidth="1"/>
    <col min="762" max="762" width="6.140625" style="139" customWidth="1"/>
    <col min="763" max="763" width="7.7109375" style="139" customWidth="1"/>
    <col min="764" max="764" width="13.00390625" style="139" customWidth="1"/>
    <col min="765" max="765" width="60.8515625" style="139" customWidth="1"/>
    <col min="766" max="766" width="11.421875" style="139" customWidth="1"/>
    <col min="767" max="767" width="8.421875" style="139" customWidth="1"/>
    <col min="768" max="768" width="8.28125" style="139" customWidth="1"/>
    <col min="769" max="769" width="25.28125" style="139" customWidth="1"/>
    <col min="770" max="770" width="57.28125" style="139" customWidth="1"/>
    <col min="771" max="771" width="9.421875" style="139" customWidth="1"/>
    <col min="772" max="773" width="7.7109375" style="139" bestFit="1" customWidth="1"/>
    <col min="774" max="774" width="11.421875" style="139" customWidth="1"/>
    <col min="775" max="791" width="9.28125" style="139" customWidth="1"/>
    <col min="792" max="1015" width="11.421875" style="139" customWidth="1"/>
    <col min="1016" max="1016" width="1.1484375" style="139" customWidth="1"/>
    <col min="1017" max="1017" width="9.00390625" style="139" customWidth="1"/>
    <col min="1018" max="1018" width="6.140625" style="139" customWidth="1"/>
    <col min="1019" max="1019" width="7.7109375" style="139" customWidth="1"/>
    <col min="1020" max="1020" width="13.00390625" style="139" customWidth="1"/>
    <col min="1021" max="1021" width="60.8515625" style="139" customWidth="1"/>
    <col min="1022" max="1022" width="11.421875" style="139" customWidth="1"/>
    <col min="1023" max="1023" width="8.421875" style="139" customWidth="1"/>
    <col min="1024" max="1024" width="8.28125" style="139" customWidth="1"/>
    <col min="1025" max="1025" width="25.28125" style="139" customWidth="1"/>
    <col min="1026" max="1026" width="57.28125" style="139" customWidth="1"/>
    <col min="1027" max="1027" width="9.421875" style="139" customWidth="1"/>
    <col min="1028" max="1029" width="7.7109375" style="139" bestFit="1" customWidth="1"/>
    <col min="1030" max="1030" width="11.421875" style="139" customWidth="1"/>
    <col min="1031" max="1047" width="9.28125" style="139" customWidth="1"/>
    <col min="1048" max="1271" width="11.421875" style="139" customWidth="1"/>
    <col min="1272" max="1272" width="1.1484375" style="139" customWidth="1"/>
    <col min="1273" max="1273" width="9.00390625" style="139" customWidth="1"/>
    <col min="1274" max="1274" width="6.140625" style="139" customWidth="1"/>
    <col min="1275" max="1275" width="7.7109375" style="139" customWidth="1"/>
    <col min="1276" max="1276" width="13.00390625" style="139" customWidth="1"/>
    <col min="1277" max="1277" width="60.8515625" style="139" customWidth="1"/>
    <col min="1278" max="1278" width="11.421875" style="139" customWidth="1"/>
    <col min="1279" max="1279" width="8.421875" style="139" customWidth="1"/>
    <col min="1280" max="1280" width="8.28125" style="139" customWidth="1"/>
    <col min="1281" max="1281" width="25.28125" style="139" customWidth="1"/>
    <col min="1282" max="1282" width="57.28125" style="139" customWidth="1"/>
    <col min="1283" max="1283" width="9.421875" style="139" customWidth="1"/>
    <col min="1284" max="1285" width="7.7109375" style="139" bestFit="1" customWidth="1"/>
    <col min="1286" max="1286" width="11.421875" style="139" customWidth="1"/>
    <col min="1287" max="1303" width="9.28125" style="139" customWidth="1"/>
    <col min="1304" max="1527" width="11.421875" style="139" customWidth="1"/>
    <col min="1528" max="1528" width="1.1484375" style="139" customWidth="1"/>
    <col min="1529" max="1529" width="9.00390625" style="139" customWidth="1"/>
    <col min="1530" max="1530" width="6.140625" style="139" customWidth="1"/>
    <col min="1531" max="1531" width="7.7109375" style="139" customWidth="1"/>
    <col min="1532" max="1532" width="13.00390625" style="139" customWidth="1"/>
    <col min="1533" max="1533" width="60.8515625" style="139" customWidth="1"/>
    <col min="1534" max="1534" width="11.421875" style="139" customWidth="1"/>
    <col min="1535" max="1535" width="8.421875" style="139" customWidth="1"/>
    <col min="1536" max="1536" width="8.28125" style="139" customWidth="1"/>
    <col min="1537" max="1537" width="25.28125" style="139" customWidth="1"/>
    <col min="1538" max="1538" width="57.28125" style="139" customWidth="1"/>
    <col min="1539" max="1539" width="9.421875" style="139" customWidth="1"/>
    <col min="1540" max="1541" width="7.7109375" style="139" bestFit="1" customWidth="1"/>
    <col min="1542" max="1542" width="11.421875" style="139" customWidth="1"/>
    <col min="1543" max="1559" width="9.28125" style="139" customWidth="1"/>
    <col min="1560" max="1783" width="11.421875" style="139" customWidth="1"/>
    <col min="1784" max="1784" width="1.1484375" style="139" customWidth="1"/>
    <col min="1785" max="1785" width="9.00390625" style="139" customWidth="1"/>
    <col min="1786" max="1786" width="6.140625" style="139" customWidth="1"/>
    <col min="1787" max="1787" width="7.7109375" style="139" customWidth="1"/>
    <col min="1788" max="1788" width="13.00390625" style="139" customWidth="1"/>
    <col min="1789" max="1789" width="60.8515625" style="139" customWidth="1"/>
    <col min="1790" max="1790" width="11.421875" style="139" customWidth="1"/>
    <col min="1791" max="1791" width="8.421875" style="139" customWidth="1"/>
    <col min="1792" max="1792" width="8.28125" style="139" customWidth="1"/>
    <col min="1793" max="1793" width="25.28125" style="139" customWidth="1"/>
    <col min="1794" max="1794" width="57.28125" style="139" customWidth="1"/>
    <col min="1795" max="1795" width="9.421875" style="139" customWidth="1"/>
    <col min="1796" max="1797" width="7.7109375" style="139" bestFit="1" customWidth="1"/>
    <col min="1798" max="1798" width="11.421875" style="139" customWidth="1"/>
    <col min="1799" max="1815" width="9.28125" style="139" customWidth="1"/>
    <col min="1816" max="2039" width="11.421875" style="139" customWidth="1"/>
    <col min="2040" max="2040" width="1.1484375" style="139" customWidth="1"/>
    <col min="2041" max="2041" width="9.00390625" style="139" customWidth="1"/>
    <col min="2042" max="2042" width="6.140625" style="139" customWidth="1"/>
    <col min="2043" max="2043" width="7.7109375" style="139" customWidth="1"/>
    <col min="2044" max="2044" width="13.00390625" style="139" customWidth="1"/>
    <col min="2045" max="2045" width="60.8515625" style="139" customWidth="1"/>
    <col min="2046" max="2046" width="11.421875" style="139" customWidth="1"/>
    <col min="2047" max="2047" width="8.421875" style="139" customWidth="1"/>
    <col min="2048" max="2048" width="8.28125" style="139" customWidth="1"/>
    <col min="2049" max="2049" width="25.28125" style="139" customWidth="1"/>
    <col min="2050" max="2050" width="57.28125" style="139" customWidth="1"/>
    <col min="2051" max="2051" width="9.421875" style="139" customWidth="1"/>
    <col min="2052" max="2053" width="7.7109375" style="139" bestFit="1" customWidth="1"/>
    <col min="2054" max="2054" width="11.421875" style="139" customWidth="1"/>
    <col min="2055" max="2071" width="9.28125" style="139" customWidth="1"/>
    <col min="2072" max="2295" width="11.421875" style="139" customWidth="1"/>
    <col min="2296" max="2296" width="1.1484375" style="139" customWidth="1"/>
    <col min="2297" max="2297" width="9.00390625" style="139" customWidth="1"/>
    <col min="2298" max="2298" width="6.140625" style="139" customWidth="1"/>
    <col min="2299" max="2299" width="7.7109375" style="139" customWidth="1"/>
    <col min="2300" max="2300" width="13.00390625" style="139" customWidth="1"/>
    <col min="2301" max="2301" width="60.8515625" style="139" customWidth="1"/>
    <col min="2302" max="2302" width="11.421875" style="139" customWidth="1"/>
    <col min="2303" max="2303" width="8.421875" style="139" customWidth="1"/>
    <col min="2304" max="2304" width="8.28125" style="139" customWidth="1"/>
    <col min="2305" max="2305" width="25.28125" style="139" customWidth="1"/>
    <col min="2306" max="2306" width="57.28125" style="139" customWidth="1"/>
    <col min="2307" max="2307" width="9.421875" style="139" customWidth="1"/>
    <col min="2308" max="2309" width="7.7109375" style="139" bestFit="1" customWidth="1"/>
    <col min="2310" max="2310" width="11.421875" style="139" customWidth="1"/>
    <col min="2311" max="2327" width="9.28125" style="139" customWidth="1"/>
    <col min="2328" max="2551" width="11.421875" style="139" customWidth="1"/>
    <col min="2552" max="2552" width="1.1484375" style="139" customWidth="1"/>
    <col min="2553" max="2553" width="9.00390625" style="139" customWidth="1"/>
    <col min="2554" max="2554" width="6.140625" style="139" customWidth="1"/>
    <col min="2555" max="2555" width="7.7109375" style="139" customWidth="1"/>
    <col min="2556" max="2556" width="13.00390625" style="139" customWidth="1"/>
    <col min="2557" max="2557" width="60.8515625" style="139" customWidth="1"/>
    <col min="2558" max="2558" width="11.421875" style="139" customWidth="1"/>
    <col min="2559" max="2559" width="8.421875" style="139" customWidth="1"/>
    <col min="2560" max="2560" width="8.28125" style="139" customWidth="1"/>
    <col min="2561" max="2561" width="25.28125" style="139" customWidth="1"/>
    <col min="2562" max="2562" width="57.28125" style="139" customWidth="1"/>
    <col min="2563" max="2563" width="9.421875" style="139" customWidth="1"/>
    <col min="2564" max="2565" width="7.7109375" style="139" bestFit="1" customWidth="1"/>
    <col min="2566" max="2566" width="11.421875" style="139" customWidth="1"/>
    <col min="2567" max="2583" width="9.28125" style="139" customWidth="1"/>
    <col min="2584" max="2807" width="11.421875" style="139" customWidth="1"/>
    <col min="2808" max="2808" width="1.1484375" style="139" customWidth="1"/>
    <col min="2809" max="2809" width="9.00390625" style="139" customWidth="1"/>
    <col min="2810" max="2810" width="6.140625" style="139" customWidth="1"/>
    <col min="2811" max="2811" width="7.7109375" style="139" customWidth="1"/>
    <col min="2812" max="2812" width="13.00390625" style="139" customWidth="1"/>
    <col min="2813" max="2813" width="60.8515625" style="139" customWidth="1"/>
    <col min="2814" max="2814" width="11.421875" style="139" customWidth="1"/>
    <col min="2815" max="2815" width="8.421875" style="139" customWidth="1"/>
    <col min="2816" max="2816" width="8.28125" style="139" customWidth="1"/>
    <col min="2817" max="2817" width="25.28125" style="139" customWidth="1"/>
    <col min="2818" max="2818" width="57.28125" style="139" customWidth="1"/>
    <col min="2819" max="2819" width="9.421875" style="139" customWidth="1"/>
    <col min="2820" max="2821" width="7.7109375" style="139" bestFit="1" customWidth="1"/>
    <col min="2822" max="2822" width="11.421875" style="139" customWidth="1"/>
    <col min="2823" max="2839" width="9.28125" style="139" customWidth="1"/>
    <col min="2840" max="3063" width="11.421875" style="139" customWidth="1"/>
    <col min="3064" max="3064" width="1.1484375" style="139" customWidth="1"/>
    <col min="3065" max="3065" width="9.00390625" style="139" customWidth="1"/>
    <col min="3066" max="3066" width="6.140625" style="139" customWidth="1"/>
    <col min="3067" max="3067" width="7.7109375" style="139" customWidth="1"/>
    <col min="3068" max="3068" width="13.00390625" style="139" customWidth="1"/>
    <col min="3069" max="3069" width="60.8515625" style="139" customWidth="1"/>
    <col min="3070" max="3070" width="11.421875" style="139" customWidth="1"/>
    <col min="3071" max="3071" width="8.421875" style="139" customWidth="1"/>
    <col min="3072" max="3072" width="8.28125" style="139" customWidth="1"/>
    <col min="3073" max="3073" width="25.28125" style="139" customWidth="1"/>
    <col min="3074" max="3074" width="57.28125" style="139" customWidth="1"/>
    <col min="3075" max="3075" width="9.421875" style="139" customWidth="1"/>
    <col min="3076" max="3077" width="7.7109375" style="139" bestFit="1" customWidth="1"/>
    <col min="3078" max="3078" width="11.421875" style="139" customWidth="1"/>
    <col min="3079" max="3095" width="9.28125" style="139" customWidth="1"/>
    <col min="3096" max="3319" width="11.421875" style="139" customWidth="1"/>
    <col min="3320" max="3320" width="1.1484375" style="139" customWidth="1"/>
    <col min="3321" max="3321" width="9.00390625" style="139" customWidth="1"/>
    <col min="3322" max="3322" width="6.140625" style="139" customWidth="1"/>
    <col min="3323" max="3323" width="7.7109375" style="139" customWidth="1"/>
    <col min="3324" max="3324" width="13.00390625" style="139" customWidth="1"/>
    <col min="3325" max="3325" width="60.8515625" style="139" customWidth="1"/>
    <col min="3326" max="3326" width="11.421875" style="139" customWidth="1"/>
    <col min="3327" max="3327" width="8.421875" style="139" customWidth="1"/>
    <col min="3328" max="3328" width="8.28125" style="139" customWidth="1"/>
    <col min="3329" max="3329" width="25.28125" style="139" customWidth="1"/>
    <col min="3330" max="3330" width="57.28125" style="139" customWidth="1"/>
    <col min="3331" max="3331" width="9.421875" style="139" customWidth="1"/>
    <col min="3332" max="3333" width="7.7109375" style="139" bestFit="1" customWidth="1"/>
    <col min="3334" max="3334" width="11.421875" style="139" customWidth="1"/>
    <col min="3335" max="3351" width="9.28125" style="139" customWidth="1"/>
    <col min="3352" max="3575" width="11.421875" style="139" customWidth="1"/>
    <col min="3576" max="3576" width="1.1484375" style="139" customWidth="1"/>
    <col min="3577" max="3577" width="9.00390625" style="139" customWidth="1"/>
    <col min="3578" max="3578" width="6.140625" style="139" customWidth="1"/>
    <col min="3579" max="3579" width="7.7109375" style="139" customWidth="1"/>
    <col min="3580" max="3580" width="13.00390625" style="139" customWidth="1"/>
    <col min="3581" max="3581" width="60.8515625" style="139" customWidth="1"/>
    <col min="3582" max="3582" width="11.421875" style="139" customWidth="1"/>
    <col min="3583" max="3583" width="8.421875" style="139" customWidth="1"/>
    <col min="3584" max="3584" width="8.28125" style="139" customWidth="1"/>
    <col min="3585" max="3585" width="25.28125" style="139" customWidth="1"/>
    <col min="3586" max="3586" width="57.28125" style="139" customWidth="1"/>
    <col min="3587" max="3587" width="9.421875" style="139" customWidth="1"/>
    <col min="3588" max="3589" width="7.7109375" style="139" bestFit="1" customWidth="1"/>
    <col min="3590" max="3590" width="11.421875" style="139" customWidth="1"/>
    <col min="3591" max="3607" width="9.28125" style="139" customWidth="1"/>
    <col min="3608" max="3831" width="11.421875" style="139" customWidth="1"/>
    <col min="3832" max="3832" width="1.1484375" style="139" customWidth="1"/>
    <col min="3833" max="3833" width="9.00390625" style="139" customWidth="1"/>
    <col min="3834" max="3834" width="6.140625" style="139" customWidth="1"/>
    <col min="3835" max="3835" width="7.7109375" style="139" customWidth="1"/>
    <col min="3836" max="3836" width="13.00390625" style="139" customWidth="1"/>
    <col min="3837" max="3837" width="60.8515625" style="139" customWidth="1"/>
    <col min="3838" max="3838" width="11.421875" style="139" customWidth="1"/>
    <col min="3839" max="3839" width="8.421875" style="139" customWidth="1"/>
    <col min="3840" max="3840" width="8.28125" style="139" customWidth="1"/>
    <col min="3841" max="3841" width="25.28125" style="139" customWidth="1"/>
    <col min="3842" max="3842" width="57.28125" style="139" customWidth="1"/>
    <col min="3843" max="3843" width="9.421875" style="139" customWidth="1"/>
    <col min="3844" max="3845" width="7.7109375" style="139" bestFit="1" customWidth="1"/>
    <col min="3846" max="3846" width="11.421875" style="139" customWidth="1"/>
    <col min="3847" max="3863" width="9.28125" style="139" customWidth="1"/>
    <col min="3864" max="4087" width="11.421875" style="139" customWidth="1"/>
    <col min="4088" max="4088" width="1.1484375" style="139" customWidth="1"/>
    <col min="4089" max="4089" width="9.00390625" style="139" customWidth="1"/>
    <col min="4090" max="4090" width="6.140625" style="139" customWidth="1"/>
    <col min="4091" max="4091" width="7.7109375" style="139" customWidth="1"/>
    <col min="4092" max="4092" width="13.00390625" style="139" customWidth="1"/>
    <col min="4093" max="4093" width="60.8515625" style="139" customWidth="1"/>
    <col min="4094" max="4094" width="11.421875" style="139" customWidth="1"/>
    <col min="4095" max="4095" width="8.421875" style="139" customWidth="1"/>
    <col min="4096" max="4096" width="8.28125" style="139" customWidth="1"/>
    <col min="4097" max="4097" width="25.28125" style="139" customWidth="1"/>
    <col min="4098" max="4098" width="57.28125" style="139" customWidth="1"/>
    <col min="4099" max="4099" width="9.421875" style="139" customWidth="1"/>
    <col min="4100" max="4101" width="7.7109375" style="139" bestFit="1" customWidth="1"/>
    <col min="4102" max="4102" width="11.421875" style="139" customWidth="1"/>
    <col min="4103" max="4119" width="9.28125" style="139" customWidth="1"/>
    <col min="4120" max="4343" width="11.421875" style="139" customWidth="1"/>
    <col min="4344" max="4344" width="1.1484375" style="139" customWidth="1"/>
    <col min="4345" max="4345" width="9.00390625" style="139" customWidth="1"/>
    <col min="4346" max="4346" width="6.140625" style="139" customWidth="1"/>
    <col min="4347" max="4347" width="7.7109375" style="139" customWidth="1"/>
    <col min="4348" max="4348" width="13.00390625" style="139" customWidth="1"/>
    <col min="4349" max="4349" width="60.8515625" style="139" customWidth="1"/>
    <col min="4350" max="4350" width="11.421875" style="139" customWidth="1"/>
    <col min="4351" max="4351" width="8.421875" style="139" customWidth="1"/>
    <col min="4352" max="4352" width="8.28125" style="139" customWidth="1"/>
    <col min="4353" max="4353" width="25.28125" style="139" customWidth="1"/>
    <col min="4354" max="4354" width="57.28125" style="139" customWidth="1"/>
    <col min="4355" max="4355" width="9.421875" style="139" customWidth="1"/>
    <col min="4356" max="4357" width="7.7109375" style="139" bestFit="1" customWidth="1"/>
    <col min="4358" max="4358" width="11.421875" style="139" customWidth="1"/>
    <col min="4359" max="4375" width="9.28125" style="139" customWidth="1"/>
    <col min="4376" max="4599" width="11.421875" style="139" customWidth="1"/>
    <col min="4600" max="4600" width="1.1484375" style="139" customWidth="1"/>
    <col min="4601" max="4601" width="9.00390625" style="139" customWidth="1"/>
    <col min="4602" max="4602" width="6.140625" style="139" customWidth="1"/>
    <col min="4603" max="4603" width="7.7109375" style="139" customWidth="1"/>
    <col min="4604" max="4604" width="13.00390625" style="139" customWidth="1"/>
    <col min="4605" max="4605" width="60.8515625" style="139" customWidth="1"/>
    <col min="4606" max="4606" width="11.421875" style="139" customWidth="1"/>
    <col min="4607" max="4607" width="8.421875" style="139" customWidth="1"/>
    <col min="4608" max="4608" width="8.28125" style="139" customWidth="1"/>
    <col min="4609" max="4609" width="25.28125" style="139" customWidth="1"/>
    <col min="4610" max="4610" width="57.28125" style="139" customWidth="1"/>
    <col min="4611" max="4611" width="9.421875" style="139" customWidth="1"/>
    <col min="4612" max="4613" width="7.7109375" style="139" bestFit="1" customWidth="1"/>
    <col min="4614" max="4614" width="11.421875" style="139" customWidth="1"/>
    <col min="4615" max="4631" width="9.28125" style="139" customWidth="1"/>
    <col min="4632" max="4855" width="11.421875" style="139" customWidth="1"/>
    <col min="4856" max="4856" width="1.1484375" style="139" customWidth="1"/>
    <col min="4857" max="4857" width="9.00390625" style="139" customWidth="1"/>
    <col min="4858" max="4858" width="6.140625" style="139" customWidth="1"/>
    <col min="4859" max="4859" width="7.7109375" style="139" customWidth="1"/>
    <col min="4860" max="4860" width="13.00390625" style="139" customWidth="1"/>
    <col min="4861" max="4861" width="60.8515625" style="139" customWidth="1"/>
    <col min="4862" max="4862" width="11.421875" style="139" customWidth="1"/>
    <col min="4863" max="4863" width="8.421875" style="139" customWidth="1"/>
    <col min="4864" max="4864" width="8.28125" style="139" customWidth="1"/>
    <col min="4865" max="4865" width="25.28125" style="139" customWidth="1"/>
    <col min="4866" max="4866" width="57.28125" style="139" customWidth="1"/>
    <col min="4867" max="4867" width="9.421875" style="139" customWidth="1"/>
    <col min="4868" max="4869" width="7.7109375" style="139" bestFit="1" customWidth="1"/>
    <col min="4870" max="4870" width="11.421875" style="139" customWidth="1"/>
    <col min="4871" max="4887" width="9.28125" style="139" customWidth="1"/>
    <col min="4888" max="5111" width="11.421875" style="139" customWidth="1"/>
    <col min="5112" max="5112" width="1.1484375" style="139" customWidth="1"/>
    <col min="5113" max="5113" width="9.00390625" style="139" customWidth="1"/>
    <col min="5114" max="5114" width="6.140625" style="139" customWidth="1"/>
    <col min="5115" max="5115" width="7.7109375" style="139" customWidth="1"/>
    <col min="5116" max="5116" width="13.00390625" style="139" customWidth="1"/>
    <col min="5117" max="5117" width="60.8515625" style="139" customWidth="1"/>
    <col min="5118" max="5118" width="11.421875" style="139" customWidth="1"/>
    <col min="5119" max="5119" width="8.421875" style="139" customWidth="1"/>
    <col min="5120" max="5120" width="8.28125" style="139" customWidth="1"/>
    <col min="5121" max="5121" width="25.28125" style="139" customWidth="1"/>
    <col min="5122" max="5122" width="57.28125" style="139" customWidth="1"/>
    <col min="5123" max="5123" width="9.421875" style="139" customWidth="1"/>
    <col min="5124" max="5125" width="7.7109375" style="139" bestFit="1" customWidth="1"/>
    <col min="5126" max="5126" width="11.421875" style="139" customWidth="1"/>
    <col min="5127" max="5143" width="9.28125" style="139" customWidth="1"/>
    <col min="5144" max="5367" width="11.421875" style="139" customWidth="1"/>
    <col min="5368" max="5368" width="1.1484375" style="139" customWidth="1"/>
    <col min="5369" max="5369" width="9.00390625" style="139" customWidth="1"/>
    <col min="5370" max="5370" width="6.140625" style="139" customWidth="1"/>
    <col min="5371" max="5371" width="7.7109375" style="139" customWidth="1"/>
    <col min="5372" max="5372" width="13.00390625" style="139" customWidth="1"/>
    <col min="5373" max="5373" width="60.8515625" style="139" customWidth="1"/>
    <col min="5374" max="5374" width="11.421875" style="139" customWidth="1"/>
    <col min="5375" max="5375" width="8.421875" style="139" customWidth="1"/>
    <col min="5376" max="5376" width="8.28125" style="139" customWidth="1"/>
    <col min="5377" max="5377" width="25.28125" style="139" customWidth="1"/>
    <col min="5378" max="5378" width="57.28125" style="139" customWidth="1"/>
    <col min="5379" max="5379" width="9.421875" style="139" customWidth="1"/>
    <col min="5380" max="5381" width="7.7109375" style="139" bestFit="1" customWidth="1"/>
    <col min="5382" max="5382" width="11.421875" style="139" customWidth="1"/>
    <col min="5383" max="5399" width="9.28125" style="139" customWidth="1"/>
    <col min="5400" max="5623" width="11.421875" style="139" customWidth="1"/>
    <col min="5624" max="5624" width="1.1484375" style="139" customWidth="1"/>
    <col min="5625" max="5625" width="9.00390625" style="139" customWidth="1"/>
    <col min="5626" max="5626" width="6.140625" style="139" customWidth="1"/>
    <col min="5627" max="5627" width="7.7109375" style="139" customWidth="1"/>
    <col min="5628" max="5628" width="13.00390625" style="139" customWidth="1"/>
    <col min="5629" max="5629" width="60.8515625" style="139" customWidth="1"/>
    <col min="5630" max="5630" width="11.421875" style="139" customWidth="1"/>
    <col min="5631" max="5631" width="8.421875" style="139" customWidth="1"/>
    <col min="5632" max="5632" width="8.28125" style="139" customWidth="1"/>
    <col min="5633" max="5633" width="25.28125" style="139" customWidth="1"/>
    <col min="5634" max="5634" width="57.28125" style="139" customWidth="1"/>
    <col min="5635" max="5635" width="9.421875" style="139" customWidth="1"/>
    <col min="5636" max="5637" width="7.7109375" style="139" bestFit="1" customWidth="1"/>
    <col min="5638" max="5638" width="11.421875" style="139" customWidth="1"/>
    <col min="5639" max="5655" width="9.28125" style="139" customWidth="1"/>
    <col min="5656" max="5879" width="11.421875" style="139" customWidth="1"/>
    <col min="5880" max="5880" width="1.1484375" style="139" customWidth="1"/>
    <col min="5881" max="5881" width="9.00390625" style="139" customWidth="1"/>
    <col min="5882" max="5882" width="6.140625" style="139" customWidth="1"/>
    <col min="5883" max="5883" width="7.7109375" style="139" customWidth="1"/>
    <col min="5884" max="5884" width="13.00390625" style="139" customWidth="1"/>
    <col min="5885" max="5885" width="60.8515625" style="139" customWidth="1"/>
    <col min="5886" max="5886" width="11.421875" style="139" customWidth="1"/>
    <col min="5887" max="5887" width="8.421875" style="139" customWidth="1"/>
    <col min="5888" max="5888" width="8.28125" style="139" customWidth="1"/>
    <col min="5889" max="5889" width="25.28125" style="139" customWidth="1"/>
    <col min="5890" max="5890" width="57.28125" style="139" customWidth="1"/>
    <col min="5891" max="5891" width="9.421875" style="139" customWidth="1"/>
    <col min="5892" max="5893" width="7.7109375" style="139" bestFit="1" customWidth="1"/>
    <col min="5894" max="5894" width="11.421875" style="139" customWidth="1"/>
    <col min="5895" max="5911" width="9.28125" style="139" customWidth="1"/>
    <col min="5912" max="6135" width="11.421875" style="139" customWidth="1"/>
    <col min="6136" max="6136" width="1.1484375" style="139" customWidth="1"/>
    <col min="6137" max="6137" width="9.00390625" style="139" customWidth="1"/>
    <col min="6138" max="6138" width="6.140625" style="139" customWidth="1"/>
    <col min="6139" max="6139" width="7.7109375" style="139" customWidth="1"/>
    <col min="6140" max="6140" width="13.00390625" style="139" customWidth="1"/>
    <col min="6141" max="6141" width="60.8515625" style="139" customWidth="1"/>
    <col min="6142" max="6142" width="11.421875" style="139" customWidth="1"/>
    <col min="6143" max="6143" width="8.421875" style="139" customWidth="1"/>
    <col min="6144" max="6144" width="8.28125" style="139" customWidth="1"/>
    <col min="6145" max="6145" width="25.28125" style="139" customWidth="1"/>
    <col min="6146" max="6146" width="57.28125" style="139" customWidth="1"/>
    <col min="6147" max="6147" width="9.421875" style="139" customWidth="1"/>
    <col min="6148" max="6149" width="7.7109375" style="139" bestFit="1" customWidth="1"/>
    <col min="6150" max="6150" width="11.421875" style="139" customWidth="1"/>
    <col min="6151" max="6167" width="9.28125" style="139" customWidth="1"/>
    <col min="6168" max="6391" width="11.421875" style="139" customWidth="1"/>
    <col min="6392" max="6392" width="1.1484375" style="139" customWidth="1"/>
    <col min="6393" max="6393" width="9.00390625" style="139" customWidth="1"/>
    <col min="6394" max="6394" width="6.140625" style="139" customWidth="1"/>
    <col min="6395" max="6395" width="7.7109375" style="139" customWidth="1"/>
    <col min="6396" max="6396" width="13.00390625" style="139" customWidth="1"/>
    <col min="6397" max="6397" width="60.8515625" style="139" customWidth="1"/>
    <col min="6398" max="6398" width="11.421875" style="139" customWidth="1"/>
    <col min="6399" max="6399" width="8.421875" style="139" customWidth="1"/>
    <col min="6400" max="6400" width="8.28125" style="139" customWidth="1"/>
    <col min="6401" max="6401" width="25.28125" style="139" customWidth="1"/>
    <col min="6402" max="6402" width="57.28125" style="139" customWidth="1"/>
    <col min="6403" max="6403" width="9.421875" style="139" customWidth="1"/>
    <col min="6404" max="6405" width="7.7109375" style="139" bestFit="1" customWidth="1"/>
    <col min="6406" max="6406" width="11.421875" style="139" customWidth="1"/>
    <col min="6407" max="6423" width="9.28125" style="139" customWidth="1"/>
    <col min="6424" max="6647" width="11.421875" style="139" customWidth="1"/>
    <col min="6648" max="6648" width="1.1484375" style="139" customWidth="1"/>
    <col min="6649" max="6649" width="9.00390625" style="139" customWidth="1"/>
    <col min="6650" max="6650" width="6.140625" style="139" customWidth="1"/>
    <col min="6651" max="6651" width="7.7109375" style="139" customWidth="1"/>
    <col min="6652" max="6652" width="13.00390625" style="139" customWidth="1"/>
    <col min="6653" max="6653" width="60.8515625" style="139" customWidth="1"/>
    <col min="6654" max="6654" width="11.421875" style="139" customWidth="1"/>
    <col min="6655" max="6655" width="8.421875" style="139" customWidth="1"/>
    <col min="6656" max="6656" width="8.28125" style="139" customWidth="1"/>
    <col min="6657" max="6657" width="25.28125" style="139" customWidth="1"/>
    <col min="6658" max="6658" width="57.28125" style="139" customWidth="1"/>
    <col min="6659" max="6659" width="9.421875" style="139" customWidth="1"/>
    <col min="6660" max="6661" width="7.7109375" style="139" bestFit="1" customWidth="1"/>
    <col min="6662" max="6662" width="11.421875" style="139" customWidth="1"/>
    <col min="6663" max="6679" width="9.28125" style="139" customWidth="1"/>
    <col min="6680" max="6903" width="11.421875" style="139" customWidth="1"/>
    <col min="6904" max="6904" width="1.1484375" style="139" customWidth="1"/>
    <col min="6905" max="6905" width="9.00390625" style="139" customWidth="1"/>
    <col min="6906" max="6906" width="6.140625" style="139" customWidth="1"/>
    <col min="6907" max="6907" width="7.7109375" style="139" customWidth="1"/>
    <col min="6908" max="6908" width="13.00390625" style="139" customWidth="1"/>
    <col min="6909" max="6909" width="60.8515625" style="139" customWidth="1"/>
    <col min="6910" max="6910" width="11.421875" style="139" customWidth="1"/>
    <col min="6911" max="6911" width="8.421875" style="139" customWidth="1"/>
    <col min="6912" max="6912" width="8.28125" style="139" customWidth="1"/>
    <col min="6913" max="6913" width="25.28125" style="139" customWidth="1"/>
    <col min="6914" max="6914" width="57.28125" style="139" customWidth="1"/>
    <col min="6915" max="6915" width="9.421875" style="139" customWidth="1"/>
    <col min="6916" max="6917" width="7.7109375" style="139" bestFit="1" customWidth="1"/>
    <col min="6918" max="6918" width="11.421875" style="139" customWidth="1"/>
    <col min="6919" max="6935" width="9.28125" style="139" customWidth="1"/>
    <col min="6936" max="7159" width="11.421875" style="139" customWidth="1"/>
    <col min="7160" max="7160" width="1.1484375" style="139" customWidth="1"/>
    <col min="7161" max="7161" width="9.00390625" style="139" customWidth="1"/>
    <col min="7162" max="7162" width="6.140625" style="139" customWidth="1"/>
    <col min="7163" max="7163" width="7.7109375" style="139" customWidth="1"/>
    <col min="7164" max="7164" width="13.00390625" style="139" customWidth="1"/>
    <col min="7165" max="7165" width="60.8515625" style="139" customWidth="1"/>
    <col min="7166" max="7166" width="11.421875" style="139" customWidth="1"/>
    <col min="7167" max="7167" width="8.421875" style="139" customWidth="1"/>
    <col min="7168" max="7168" width="8.28125" style="139" customWidth="1"/>
    <col min="7169" max="7169" width="25.28125" style="139" customWidth="1"/>
    <col min="7170" max="7170" width="57.28125" style="139" customWidth="1"/>
    <col min="7171" max="7171" width="9.421875" style="139" customWidth="1"/>
    <col min="7172" max="7173" width="7.7109375" style="139" bestFit="1" customWidth="1"/>
    <col min="7174" max="7174" width="11.421875" style="139" customWidth="1"/>
    <col min="7175" max="7191" width="9.28125" style="139" customWidth="1"/>
    <col min="7192" max="7415" width="11.421875" style="139" customWidth="1"/>
    <col min="7416" max="7416" width="1.1484375" style="139" customWidth="1"/>
    <col min="7417" max="7417" width="9.00390625" style="139" customWidth="1"/>
    <col min="7418" max="7418" width="6.140625" style="139" customWidth="1"/>
    <col min="7419" max="7419" width="7.7109375" style="139" customWidth="1"/>
    <col min="7420" max="7420" width="13.00390625" style="139" customWidth="1"/>
    <col min="7421" max="7421" width="60.8515625" style="139" customWidth="1"/>
    <col min="7422" max="7422" width="11.421875" style="139" customWidth="1"/>
    <col min="7423" max="7423" width="8.421875" style="139" customWidth="1"/>
    <col min="7424" max="7424" width="8.28125" style="139" customWidth="1"/>
    <col min="7425" max="7425" width="25.28125" style="139" customWidth="1"/>
    <col min="7426" max="7426" width="57.28125" style="139" customWidth="1"/>
    <col min="7427" max="7427" width="9.421875" style="139" customWidth="1"/>
    <col min="7428" max="7429" width="7.7109375" style="139" bestFit="1" customWidth="1"/>
    <col min="7430" max="7430" width="11.421875" style="139" customWidth="1"/>
    <col min="7431" max="7447" width="9.28125" style="139" customWidth="1"/>
    <col min="7448" max="7671" width="11.421875" style="139" customWidth="1"/>
    <col min="7672" max="7672" width="1.1484375" style="139" customWidth="1"/>
    <col min="7673" max="7673" width="9.00390625" style="139" customWidth="1"/>
    <col min="7674" max="7674" width="6.140625" style="139" customWidth="1"/>
    <col min="7675" max="7675" width="7.7109375" style="139" customWidth="1"/>
    <col min="7676" max="7676" width="13.00390625" style="139" customWidth="1"/>
    <col min="7677" max="7677" width="60.8515625" style="139" customWidth="1"/>
    <col min="7678" max="7678" width="11.421875" style="139" customWidth="1"/>
    <col min="7679" max="7679" width="8.421875" style="139" customWidth="1"/>
    <col min="7680" max="7680" width="8.28125" style="139" customWidth="1"/>
    <col min="7681" max="7681" width="25.28125" style="139" customWidth="1"/>
    <col min="7682" max="7682" width="57.28125" style="139" customWidth="1"/>
    <col min="7683" max="7683" width="9.421875" style="139" customWidth="1"/>
    <col min="7684" max="7685" width="7.7109375" style="139" bestFit="1" customWidth="1"/>
    <col min="7686" max="7686" width="11.421875" style="139" customWidth="1"/>
    <col min="7687" max="7703" width="9.28125" style="139" customWidth="1"/>
    <col min="7704" max="7927" width="11.421875" style="139" customWidth="1"/>
    <col min="7928" max="7928" width="1.1484375" style="139" customWidth="1"/>
    <col min="7929" max="7929" width="9.00390625" style="139" customWidth="1"/>
    <col min="7930" max="7930" width="6.140625" style="139" customWidth="1"/>
    <col min="7931" max="7931" width="7.7109375" style="139" customWidth="1"/>
    <col min="7932" max="7932" width="13.00390625" style="139" customWidth="1"/>
    <col min="7933" max="7933" width="60.8515625" style="139" customWidth="1"/>
    <col min="7934" max="7934" width="11.421875" style="139" customWidth="1"/>
    <col min="7935" max="7935" width="8.421875" style="139" customWidth="1"/>
    <col min="7936" max="7936" width="8.28125" style="139" customWidth="1"/>
    <col min="7937" max="7937" width="25.28125" style="139" customWidth="1"/>
    <col min="7938" max="7938" width="57.28125" style="139" customWidth="1"/>
    <col min="7939" max="7939" width="9.421875" style="139" customWidth="1"/>
    <col min="7940" max="7941" width="7.7109375" style="139" bestFit="1" customWidth="1"/>
    <col min="7942" max="7942" width="11.421875" style="139" customWidth="1"/>
    <col min="7943" max="7959" width="9.28125" style="139" customWidth="1"/>
    <col min="7960" max="8183" width="11.421875" style="139" customWidth="1"/>
    <col min="8184" max="8184" width="1.1484375" style="139" customWidth="1"/>
    <col min="8185" max="8185" width="9.00390625" style="139" customWidth="1"/>
    <col min="8186" max="8186" width="6.140625" style="139" customWidth="1"/>
    <col min="8187" max="8187" width="7.7109375" style="139" customWidth="1"/>
    <col min="8188" max="8188" width="13.00390625" style="139" customWidth="1"/>
    <col min="8189" max="8189" width="60.8515625" style="139" customWidth="1"/>
    <col min="8190" max="8190" width="11.421875" style="139" customWidth="1"/>
    <col min="8191" max="8191" width="8.421875" style="139" customWidth="1"/>
    <col min="8192" max="8192" width="8.28125" style="139" customWidth="1"/>
    <col min="8193" max="8193" width="25.28125" style="139" customWidth="1"/>
    <col min="8194" max="8194" width="57.28125" style="139" customWidth="1"/>
    <col min="8195" max="8195" width="9.421875" style="139" customWidth="1"/>
    <col min="8196" max="8197" width="7.7109375" style="139" bestFit="1" customWidth="1"/>
    <col min="8198" max="8198" width="11.421875" style="139" customWidth="1"/>
    <col min="8199" max="8215" width="9.28125" style="139" customWidth="1"/>
    <col min="8216" max="8439" width="11.421875" style="139" customWidth="1"/>
    <col min="8440" max="8440" width="1.1484375" style="139" customWidth="1"/>
    <col min="8441" max="8441" width="9.00390625" style="139" customWidth="1"/>
    <col min="8442" max="8442" width="6.140625" style="139" customWidth="1"/>
    <col min="8443" max="8443" width="7.7109375" style="139" customWidth="1"/>
    <col min="8444" max="8444" width="13.00390625" style="139" customWidth="1"/>
    <col min="8445" max="8445" width="60.8515625" style="139" customWidth="1"/>
    <col min="8446" max="8446" width="11.421875" style="139" customWidth="1"/>
    <col min="8447" max="8447" width="8.421875" style="139" customWidth="1"/>
    <col min="8448" max="8448" width="8.28125" style="139" customWidth="1"/>
    <col min="8449" max="8449" width="25.28125" style="139" customWidth="1"/>
    <col min="8450" max="8450" width="57.28125" style="139" customWidth="1"/>
    <col min="8451" max="8451" width="9.421875" style="139" customWidth="1"/>
    <col min="8452" max="8453" width="7.7109375" style="139" bestFit="1" customWidth="1"/>
    <col min="8454" max="8454" width="11.421875" style="139" customWidth="1"/>
    <col min="8455" max="8471" width="9.28125" style="139" customWidth="1"/>
    <col min="8472" max="8695" width="11.421875" style="139" customWidth="1"/>
    <col min="8696" max="8696" width="1.1484375" style="139" customWidth="1"/>
    <col min="8697" max="8697" width="9.00390625" style="139" customWidth="1"/>
    <col min="8698" max="8698" width="6.140625" style="139" customWidth="1"/>
    <col min="8699" max="8699" width="7.7109375" style="139" customWidth="1"/>
    <col min="8700" max="8700" width="13.00390625" style="139" customWidth="1"/>
    <col min="8701" max="8701" width="60.8515625" style="139" customWidth="1"/>
    <col min="8702" max="8702" width="11.421875" style="139" customWidth="1"/>
    <col min="8703" max="8703" width="8.421875" style="139" customWidth="1"/>
    <col min="8704" max="8704" width="8.28125" style="139" customWidth="1"/>
    <col min="8705" max="8705" width="25.28125" style="139" customWidth="1"/>
    <col min="8706" max="8706" width="57.28125" style="139" customWidth="1"/>
    <col min="8707" max="8707" width="9.421875" style="139" customWidth="1"/>
    <col min="8708" max="8709" width="7.7109375" style="139" bestFit="1" customWidth="1"/>
    <col min="8710" max="8710" width="11.421875" style="139" customWidth="1"/>
    <col min="8711" max="8727" width="9.28125" style="139" customWidth="1"/>
    <col min="8728" max="8951" width="11.421875" style="139" customWidth="1"/>
    <col min="8952" max="8952" width="1.1484375" style="139" customWidth="1"/>
    <col min="8953" max="8953" width="9.00390625" style="139" customWidth="1"/>
    <col min="8954" max="8954" width="6.140625" style="139" customWidth="1"/>
    <col min="8955" max="8955" width="7.7109375" style="139" customWidth="1"/>
    <col min="8956" max="8956" width="13.00390625" style="139" customWidth="1"/>
    <col min="8957" max="8957" width="60.8515625" style="139" customWidth="1"/>
    <col min="8958" max="8958" width="11.421875" style="139" customWidth="1"/>
    <col min="8959" max="8959" width="8.421875" style="139" customWidth="1"/>
    <col min="8960" max="8960" width="8.28125" style="139" customWidth="1"/>
    <col min="8961" max="8961" width="25.28125" style="139" customWidth="1"/>
    <col min="8962" max="8962" width="57.28125" style="139" customWidth="1"/>
    <col min="8963" max="8963" width="9.421875" style="139" customWidth="1"/>
    <col min="8964" max="8965" width="7.7109375" style="139" bestFit="1" customWidth="1"/>
    <col min="8966" max="8966" width="11.421875" style="139" customWidth="1"/>
    <col min="8967" max="8983" width="9.28125" style="139" customWidth="1"/>
    <col min="8984" max="9207" width="11.421875" style="139" customWidth="1"/>
    <col min="9208" max="9208" width="1.1484375" style="139" customWidth="1"/>
    <col min="9209" max="9209" width="9.00390625" style="139" customWidth="1"/>
    <col min="9210" max="9210" width="6.140625" style="139" customWidth="1"/>
    <col min="9211" max="9211" width="7.7109375" style="139" customWidth="1"/>
    <col min="9212" max="9212" width="13.00390625" style="139" customWidth="1"/>
    <col min="9213" max="9213" width="60.8515625" style="139" customWidth="1"/>
    <col min="9214" max="9214" width="11.421875" style="139" customWidth="1"/>
    <col min="9215" max="9215" width="8.421875" style="139" customWidth="1"/>
    <col min="9216" max="9216" width="8.28125" style="139" customWidth="1"/>
    <col min="9217" max="9217" width="25.28125" style="139" customWidth="1"/>
    <col min="9218" max="9218" width="57.28125" style="139" customWidth="1"/>
    <col min="9219" max="9219" width="9.421875" style="139" customWidth="1"/>
    <col min="9220" max="9221" width="7.7109375" style="139" bestFit="1" customWidth="1"/>
    <col min="9222" max="9222" width="11.421875" style="139" customWidth="1"/>
    <col min="9223" max="9239" width="9.28125" style="139" customWidth="1"/>
    <col min="9240" max="9463" width="11.421875" style="139" customWidth="1"/>
    <col min="9464" max="9464" width="1.1484375" style="139" customWidth="1"/>
    <col min="9465" max="9465" width="9.00390625" style="139" customWidth="1"/>
    <col min="9466" max="9466" width="6.140625" style="139" customWidth="1"/>
    <col min="9467" max="9467" width="7.7109375" style="139" customWidth="1"/>
    <col min="9468" max="9468" width="13.00390625" style="139" customWidth="1"/>
    <col min="9469" max="9469" width="60.8515625" style="139" customWidth="1"/>
    <col min="9470" max="9470" width="11.421875" style="139" customWidth="1"/>
    <col min="9471" max="9471" width="8.421875" style="139" customWidth="1"/>
    <col min="9472" max="9472" width="8.28125" style="139" customWidth="1"/>
    <col min="9473" max="9473" width="25.28125" style="139" customWidth="1"/>
    <col min="9474" max="9474" width="57.28125" style="139" customWidth="1"/>
    <col min="9475" max="9475" width="9.421875" style="139" customWidth="1"/>
    <col min="9476" max="9477" width="7.7109375" style="139" bestFit="1" customWidth="1"/>
    <col min="9478" max="9478" width="11.421875" style="139" customWidth="1"/>
    <col min="9479" max="9495" width="9.28125" style="139" customWidth="1"/>
    <col min="9496" max="9719" width="11.421875" style="139" customWidth="1"/>
    <col min="9720" max="9720" width="1.1484375" style="139" customWidth="1"/>
    <col min="9721" max="9721" width="9.00390625" style="139" customWidth="1"/>
    <col min="9722" max="9722" width="6.140625" style="139" customWidth="1"/>
    <col min="9723" max="9723" width="7.7109375" style="139" customWidth="1"/>
    <col min="9724" max="9724" width="13.00390625" style="139" customWidth="1"/>
    <col min="9725" max="9725" width="60.8515625" style="139" customWidth="1"/>
    <col min="9726" max="9726" width="11.421875" style="139" customWidth="1"/>
    <col min="9727" max="9727" width="8.421875" style="139" customWidth="1"/>
    <col min="9728" max="9728" width="8.28125" style="139" customWidth="1"/>
    <col min="9729" max="9729" width="25.28125" style="139" customWidth="1"/>
    <col min="9730" max="9730" width="57.28125" style="139" customWidth="1"/>
    <col min="9731" max="9731" width="9.421875" style="139" customWidth="1"/>
    <col min="9732" max="9733" width="7.7109375" style="139" bestFit="1" customWidth="1"/>
    <col min="9734" max="9734" width="11.421875" style="139" customWidth="1"/>
    <col min="9735" max="9751" width="9.28125" style="139" customWidth="1"/>
    <col min="9752" max="9975" width="11.421875" style="139" customWidth="1"/>
    <col min="9976" max="9976" width="1.1484375" style="139" customWidth="1"/>
    <col min="9977" max="9977" width="9.00390625" style="139" customWidth="1"/>
    <col min="9978" max="9978" width="6.140625" style="139" customWidth="1"/>
    <col min="9979" max="9979" width="7.7109375" style="139" customWidth="1"/>
    <col min="9980" max="9980" width="13.00390625" style="139" customWidth="1"/>
    <col min="9981" max="9981" width="60.8515625" style="139" customWidth="1"/>
    <col min="9982" max="9982" width="11.421875" style="139" customWidth="1"/>
    <col min="9983" max="9983" width="8.421875" style="139" customWidth="1"/>
    <col min="9984" max="9984" width="8.28125" style="139" customWidth="1"/>
    <col min="9985" max="9985" width="25.28125" style="139" customWidth="1"/>
    <col min="9986" max="9986" width="57.28125" style="139" customWidth="1"/>
    <col min="9987" max="9987" width="9.421875" style="139" customWidth="1"/>
    <col min="9988" max="9989" width="7.7109375" style="139" bestFit="1" customWidth="1"/>
    <col min="9990" max="9990" width="11.421875" style="139" customWidth="1"/>
    <col min="9991" max="10007" width="9.28125" style="139" customWidth="1"/>
    <col min="10008" max="10231" width="11.421875" style="139" customWidth="1"/>
    <col min="10232" max="10232" width="1.1484375" style="139" customWidth="1"/>
    <col min="10233" max="10233" width="9.00390625" style="139" customWidth="1"/>
    <col min="10234" max="10234" width="6.140625" style="139" customWidth="1"/>
    <col min="10235" max="10235" width="7.7109375" style="139" customWidth="1"/>
    <col min="10236" max="10236" width="13.00390625" style="139" customWidth="1"/>
    <col min="10237" max="10237" width="60.8515625" style="139" customWidth="1"/>
    <col min="10238" max="10238" width="11.421875" style="139" customWidth="1"/>
    <col min="10239" max="10239" width="8.421875" style="139" customWidth="1"/>
    <col min="10240" max="10240" width="8.28125" style="139" customWidth="1"/>
    <col min="10241" max="10241" width="25.28125" style="139" customWidth="1"/>
    <col min="10242" max="10242" width="57.28125" style="139" customWidth="1"/>
    <col min="10243" max="10243" width="9.421875" style="139" customWidth="1"/>
    <col min="10244" max="10245" width="7.7109375" style="139" bestFit="1" customWidth="1"/>
    <col min="10246" max="10246" width="11.421875" style="139" customWidth="1"/>
    <col min="10247" max="10263" width="9.28125" style="139" customWidth="1"/>
    <col min="10264" max="10487" width="11.421875" style="139" customWidth="1"/>
    <col min="10488" max="10488" width="1.1484375" style="139" customWidth="1"/>
    <col min="10489" max="10489" width="9.00390625" style="139" customWidth="1"/>
    <col min="10490" max="10490" width="6.140625" style="139" customWidth="1"/>
    <col min="10491" max="10491" width="7.7109375" style="139" customWidth="1"/>
    <col min="10492" max="10492" width="13.00390625" style="139" customWidth="1"/>
    <col min="10493" max="10493" width="60.8515625" style="139" customWidth="1"/>
    <col min="10494" max="10494" width="11.421875" style="139" customWidth="1"/>
    <col min="10495" max="10495" width="8.421875" style="139" customWidth="1"/>
    <col min="10496" max="10496" width="8.28125" style="139" customWidth="1"/>
    <col min="10497" max="10497" width="25.28125" style="139" customWidth="1"/>
    <col min="10498" max="10498" width="57.28125" style="139" customWidth="1"/>
    <col min="10499" max="10499" width="9.421875" style="139" customWidth="1"/>
    <col min="10500" max="10501" width="7.7109375" style="139" bestFit="1" customWidth="1"/>
    <col min="10502" max="10502" width="11.421875" style="139" customWidth="1"/>
    <col min="10503" max="10519" width="9.28125" style="139" customWidth="1"/>
    <col min="10520" max="10743" width="11.421875" style="139" customWidth="1"/>
    <col min="10744" max="10744" width="1.1484375" style="139" customWidth="1"/>
    <col min="10745" max="10745" width="9.00390625" style="139" customWidth="1"/>
    <col min="10746" max="10746" width="6.140625" style="139" customWidth="1"/>
    <col min="10747" max="10747" width="7.7109375" style="139" customWidth="1"/>
    <col min="10748" max="10748" width="13.00390625" style="139" customWidth="1"/>
    <col min="10749" max="10749" width="60.8515625" style="139" customWidth="1"/>
    <col min="10750" max="10750" width="11.421875" style="139" customWidth="1"/>
    <col min="10751" max="10751" width="8.421875" style="139" customWidth="1"/>
    <col min="10752" max="10752" width="8.28125" style="139" customWidth="1"/>
    <col min="10753" max="10753" width="25.28125" style="139" customWidth="1"/>
    <col min="10754" max="10754" width="57.28125" style="139" customWidth="1"/>
    <col min="10755" max="10755" width="9.421875" style="139" customWidth="1"/>
    <col min="10756" max="10757" width="7.7109375" style="139" bestFit="1" customWidth="1"/>
    <col min="10758" max="10758" width="11.421875" style="139" customWidth="1"/>
    <col min="10759" max="10775" width="9.28125" style="139" customWidth="1"/>
    <col min="10776" max="10999" width="11.421875" style="139" customWidth="1"/>
    <col min="11000" max="11000" width="1.1484375" style="139" customWidth="1"/>
    <col min="11001" max="11001" width="9.00390625" style="139" customWidth="1"/>
    <col min="11002" max="11002" width="6.140625" style="139" customWidth="1"/>
    <col min="11003" max="11003" width="7.7109375" style="139" customWidth="1"/>
    <col min="11004" max="11004" width="13.00390625" style="139" customWidth="1"/>
    <col min="11005" max="11005" width="60.8515625" style="139" customWidth="1"/>
    <col min="11006" max="11006" width="11.421875" style="139" customWidth="1"/>
    <col min="11007" max="11007" width="8.421875" style="139" customWidth="1"/>
    <col min="11008" max="11008" width="8.28125" style="139" customWidth="1"/>
    <col min="11009" max="11009" width="25.28125" style="139" customWidth="1"/>
    <col min="11010" max="11010" width="57.28125" style="139" customWidth="1"/>
    <col min="11011" max="11011" width="9.421875" style="139" customWidth="1"/>
    <col min="11012" max="11013" width="7.7109375" style="139" bestFit="1" customWidth="1"/>
    <col min="11014" max="11014" width="11.421875" style="139" customWidth="1"/>
    <col min="11015" max="11031" width="9.28125" style="139" customWidth="1"/>
    <col min="11032" max="11255" width="11.421875" style="139" customWidth="1"/>
    <col min="11256" max="11256" width="1.1484375" style="139" customWidth="1"/>
    <col min="11257" max="11257" width="9.00390625" style="139" customWidth="1"/>
    <col min="11258" max="11258" width="6.140625" style="139" customWidth="1"/>
    <col min="11259" max="11259" width="7.7109375" style="139" customWidth="1"/>
    <col min="11260" max="11260" width="13.00390625" style="139" customWidth="1"/>
    <col min="11261" max="11261" width="60.8515625" style="139" customWidth="1"/>
    <col min="11262" max="11262" width="11.421875" style="139" customWidth="1"/>
    <col min="11263" max="11263" width="8.421875" style="139" customWidth="1"/>
    <col min="11264" max="11264" width="8.28125" style="139" customWidth="1"/>
    <col min="11265" max="11265" width="25.28125" style="139" customWidth="1"/>
    <col min="11266" max="11266" width="57.28125" style="139" customWidth="1"/>
    <col min="11267" max="11267" width="9.421875" style="139" customWidth="1"/>
    <col min="11268" max="11269" width="7.7109375" style="139" bestFit="1" customWidth="1"/>
    <col min="11270" max="11270" width="11.421875" style="139" customWidth="1"/>
    <col min="11271" max="11287" width="9.28125" style="139" customWidth="1"/>
    <col min="11288" max="11511" width="11.421875" style="139" customWidth="1"/>
    <col min="11512" max="11512" width="1.1484375" style="139" customWidth="1"/>
    <col min="11513" max="11513" width="9.00390625" style="139" customWidth="1"/>
    <col min="11514" max="11514" width="6.140625" style="139" customWidth="1"/>
    <col min="11515" max="11515" width="7.7109375" style="139" customWidth="1"/>
    <col min="11516" max="11516" width="13.00390625" style="139" customWidth="1"/>
    <col min="11517" max="11517" width="60.8515625" style="139" customWidth="1"/>
    <col min="11518" max="11518" width="11.421875" style="139" customWidth="1"/>
    <col min="11519" max="11519" width="8.421875" style="139" customWidth="1"/>
    <col min="11520" max="11520" width="8.28125" style="139" customWidth="1"/>
    <col min="11521" max="11521" width="25.28125" style="139" customWidth="1"/>
    <col min="11522" max="11522" width="57.28125" style="139" customWidth="1"/>
    <col min="11523" max="11523" width="9.421875" style="139" customWidth="1"/>
    <col min="11524" max="11525" width="7.7109375" style="139" bestFit="1" customWidth="1"/>
    <col min="11526" max="11526" width="11.421875" style="139" customWidth="1"/>
    <col min="11527" max="11543" width="9.28125" style="139" customWidth="1"/>
    <col min="11544" max="11767" width="11.421875" style="139" customWidth="1"/>
    <col min="11768" max="11768" width="1.1484375" style="139" customWidth="1"/>
    <col min="11769" max="11769" width="9.00390625" style="139" customWidth="1"/>
    <col min="11770" max="11770" width="6.140625" style="139" customWidth="1"/>
    <col min="11771" max="11771" width="7.7109375" style="139" customWidth="1"/>
    <col min="11772" max="11772" width="13.00390625" style="139" customWidth="1"/>
    <col min="11773" max="11773" width="60.8515625" style="139" customWidth="1"/>
    <col min="11774" max="11774" width="11.421875" style="139" customWidth="1"/>
    <col min="11775" max="11775" width="8.421875" style="139" customWidth="1"/>
    <col min="11776" max="11776" width="8.28125" style="139" customWidth="1"/>
    <col min="11777" max="11777" width="25.28125" style="139" customWidth="1"/>
    <col min="11778" max="11778" width="57.28125" style="139" customWidth="1"/>
    <col min="11779" max="11779" width="9.421875" style="139" customWidth="1"/>
    <col min="11780" max="11781" width="7.7109375" style="139" bestFit="1" customWidth="1"/>
    <col min="11782" max="11782" width="11.421875" style="139" customWidth="1"/>
    <col min="11783" max="11799" width="9.28125" style="139" customWidth="1"/>
    <col min="11800" max="12023" width="11.421875" style="139" customWidth="1"/>
    <col min="12024" max="12024" width="1.1484375" style="139" customWidth="1"/>
    <col min="12025" max="12025" width="9.00390625" style="139" customWidth="1"/>
    <col min="12026" max="12026" width="6.140625" style="139" customWidth="1"/>
    <col min="12027" max="12027" width="7.7109375" style="139" customWidth="1"/>
    <col min="12028" max="12028" width="13.00390625" style="139" customWidth="1"/>
    <col min="12029" max="12029" width="60.8515625" style="139" customWidth="1"/>
    <col min="12030" max="12030" width="11.421875" style="139" customWidth="1"/>
    <col min="12031" max="12031" width="8.421875" style="139" customWidth="1"/>
    <col min="12032" max="12032" width="8.28125" style="139" customWidth="1"/>
    <col min="12033" max="12033" width="25.28125" style="139" customWidth="1"/>
    <col min="12034" max="12034" width="57.28125" style="139" customWidth="1"/>
    <col min="12035" max="12035" width="9.421875" style="139" customWidth="1"/>
    <col min="12036" max="12037" width="7.7109375" style="139" bestFit="1" customWidth="1"/>
    <col min="12038" max="12038" width="11.421875" style="139" customWidth="1"/>
    <col min="12039" max="12055" width="9.28125" style="139" customWidth="1"/>
    <col min="12056" max="12279" width="11.421875" style="139" customWidth="1"/>
    <col min="12280" max="12280" width="1.1484375" style="139" customWidth="1"/>
    <col min="12281" max="12281" width="9.00390625" style="139" customWidth="1"/>
    <col min="12282" max="12282" width="6.140625" style="139" customWidth="1"/>
    <col min="12283" max="12283" width="7.7109375" style="139" customWidth="1"/>
    <col min="12284" max="12284" width="13.00390625" style="139" customWidth="1"/>
    <col min="12285" max="12285" width="60.8515625" style="139" customWidth="1"/>
    <col min="12286" max="12286" width="11.421875" style="139" customWidth="1"/>
    <col min="12287" max="12287" width="8.421875" style="139" customWidth="1"/>
    <col min="12288" max="12288" width="8.28125" style="139" customWidth="1"/>
    <col min="12289" max="12289" width="25.28125" style="139" customWidth="1"/>
    <col min="12290" max="12290" width="57.28125" style="139" customWidth="1"/>
    <col min="12291" max="12291" width="9.421875" style="139" customWidth="1"/>
    <col min="12292" max="12293" width="7.7109375" style="139" bestFit="1" customWidth="1"/>
    <col min="12294" max="12294" width="11.421875" style="139" customWidth="1"/>
    <col min="12295" max="12311" width="9.28125" style="139" customWidth="1"/>
    <col min="12312" max="12535" width="11.421875" style="139" customWidth="1"/>
    <col min="12536" max="12536" width="1.1484375" style="139" customWidth="1"/>
    <col min="12537" max="12537" width="9.00390625" style="139" customWidth="1"/>
    <col min="12538" max="12538" width="6.140625" style="139" customWidth="1"/>
    <col min="12539" max="12539" width="7.7109375" style="139" customWidth="1"/>
    <col min="12540" max="12540" width="13.00390625" style="139" customWidth="1"/>
    <col min="12541" max="12541" width="60.8515625" style="139" customWidth="1"/>
    <col min="12542" max="12542" width="11.421875" style="139" customWidth="1"/>
    <col min="12543" max="12543" width="8.421875" style="139" customWidth="1"/>
    <col min="12544" max="12544" width="8.28125" style="139" customWidth="1"/>
    <col min="12545" max="12545" width="25.28125" style="139" customWidth="1"/>
    <col min="12546" max="12546" width="57.28125" style="139" customWidth="1"/>
    <col min="12547" max="12547" width="9.421875" style="139" customWidth="1"/>
    <col min="12548" max="12549" width="7.7109375" style="139" bestFit="1" customWidth="1"/>
    <col min="12550" max="12550" width="11.421875" style="139" customWidth="1"/>
    <col min="12551" max="12567" width="9.28125" style="139" customWidth="1"/>
    <col min="12568" max="12791" width="11.421875" style="139" customWidth="1"/>
    <col min="12792" max="12792" width="1.1484375" style="139" customWidth="1"/>
    <col min="12793" max="12793" width="9.00390625" style="139" customWidth="1"/>
    <col min="12794" max="12794" width="6.140625" style="139" customWidth="1"/>
    <col min="12795" max="12795" width="7.7109375" style="139" customWidth="1"/>
    <col min="12796" max="12796" width="13.00390625" style="139" customWidth="1"/>
    <col min="12797" max="12797" width="60.8515625" style="139" customWidth="1"/>
    <col min="12798" max="12798" width="11.421875" style="139" customWidth="1"/>
    <col min="12799" max="12799" width="8.421875" style="139" customWidth="1"/>
    <col min="12800" max="12800" width="8.28125" style="139" customWidth="1"/>
    <col min="12801" max="12801" width="25.28125" style="139" customWidth="1"/>
    <col min="12802" max="12802" width="57.28125" style="139" customWidth="1"/>
    <col min="12803" max="12803" width="9.421875" style="139" customWidth="1"/>
    <col min="12804" max="12805" width="7.7109375" style="139" bestFit="1" customWidth="1"/>
    <col min="12806" max="12806" width="11.421875" style="139" customWidth="1"/>
    <col min="12807" max="12823" width="9.28125" style="139" customWidth="1"/>
    <col min="12824" max="13047" width="11.421875" style="139" customWidth="1"/>
    <col min="13048" max="13048" width="1.1484375" style="139" customWidth="1"/>
    <col min="13049" max="13049" width="9.00390625" style="139" customWidth="1"/>
    <col min="13050" max="13050" width="6.140625" style="139" customWidth="1"/>
    <col min="13051" max="13051" width="7.7109375" style="139" customWidth="1"/>
    <col min="13052" max="13052" width="13.00390625" style="139" customWidth="1"/>
    <col min="13053" max="13053" width="60.8515625" style="139" customWidth="1"/>
    <col min="13054" max="13054" width="11.421875" style="139" customWidth="1"/>
    <col min="13055" max="13055" width="8.421875" style="139" customWidth="1"/>
    <col min="13056" max="13056" width="8.28125" style="139" customWidth="1"/>
    <col min="13057" max="13057" width="25.28125" style="139" customWidth="1"/>
    <col min="13058" max="13058" width="57.28125" style="139" customWidth="1"/>
    <col min="13059" max="13059" width="9.421875" style="139" customWidth="1"/>
    <col min="13060" max="13061" width="7.7109375" style="139" bestFit="1" customWidth="1"/>
    <col min="13062" max="13062" width="11.421875" style="139" customWidth="1"/>
    <col min="13063" max="13079" width="9.28125" style="139" customWidth="1"/>
    <col min="13080" max="13303" width="11.421875" style="139" customWidth="1"/>
    <col min="13304" max="13304" width="1.1484375" style="139" customWidth="1"/>
    <col min="13305" max="13305" width="9.00390625" style="139" customWidth="1"/>
    <col min="13306" max="13306" width="6.140625" style="139" customWidth="1"/>
    <col min="13307" max="13307" width="7.7109375" style="139" customWidth="1"/>
    <col min="13308" max="13308" width="13.00390625" style="139" customWidth="1"/>
    <col min="13309" max="13309" width="60.8515625" style="139" customWidth="1"/>
    <col min="13310" max="13310" width="11.421875" style="139" customWidth="1"/>
    <col min="13311" max="13311" width="8.421875" style="139" customWidth="1"/>
    <col min="13312" max="13312" width="8.28125" style="139" customWidth="1"/>
    <col min="13313" max="13313" width="25.28125" style="139" customWidth="1"/>
    <col min="13314" max="13314" width="57.28125" style="139" customWidth="1"/>
    <col min="13315" max="13315" width="9.421875" style="139" customWidth="1"/>
    <col min="13316" max="13317" width="7.7109375" style="139" bestFit="1" customWidth="1"/>
    <col min="13318" max="13318" width="11.421875" style="139" customWidth="1"/>
    <col min="13319" max="13335" width="9.28125" style="139" customWidth="1"/>
    <col min="13336" max="13559" width="11.421875" style="139" customWidth="1"/>
    <col min="13560" max="13560" width="1.1484375" style="139" customWidth="1"/>
    <col min="13561" max="13561" width="9.00390625" style="139" customWidth="1"/>
    <col min="13562" max="13562" width="6.140625" style="139" customWidth="1"/>
    <col min="13563" max="13563" width="7.7109375" style="139" customWidth="1"/>
    <col min="13564" max="13564" width="13.00390625" style="139" customWidth="1"/>
    <col min="13565" max="13565" width="60.8515625" style="139" customWidth="1"/>
    <col min="13566" max="13566" width="11.421875" style="139" customWidth="1"/>
    <col min="13567" max="13567" width="8.421875" style="139" customWidth="1"/>
    <col min="13568" max="13568" width="8.28125" style="139" customWidth="1"/>
    <col min="13569" max="13569" width="25.28125" style="139" customWidth="1"/>
    <col min="13570" max="13570" width="57.28125" style="139" customWidth="1"/>
    <col min="13571" max="13571" width="9.421875" style="139" customWidth="1"/>
    <col min="13572" max="13573" width="7.7109375" style="139" bestFit="1" customWidth="1"/>
    <col min="13574" max="13574" width="11.421875" style="139" customWidth="1"/>
    <col min="13575" max="13591" width="9.28125" style="139" customWidth="1"/>
    <col min="13592" max="13815" width="11.421875" style="139" customWidth="1"/>
    <col min="13816" max="13816" width="1.1484375" style="139" customWidth="1"/>
    <col min="13817" max="13817" width="9.00390625" style="139" customWidth="1"/>
    <col min="13818" max="13818" width="6.140625" style="139" customWidth="1"/>
    <col min="13819" max="13819" width="7.7109375" style="139" customWidth="1"/>
    <col min="13820" max="13820" width="13.00390625" style="139" customWidth="1"/>
    <col min="13821" max="13821" width="60.8515625" style="139" customWidth="1"/>
    <col min="13822" max="13822" width="11.421875" style="139" customWidth="1"/>
    <col min="13823" max="13823" width="8.421875" style="139" customWidth="1"/>
    <col min="13824" max="13824" width="8.28125" style="139" customWidth="1"/>
    <col min="13825" max="13825" width="25.28125" style="139" customWidth="1"/>
    <col min="13826" max="13826" width="57.28125" style="139" customWidth="1"/>
    <col min="13827" max="13827" width="9.421875" style="139" customWidth="1"/>
    <col min="13828" max="13829" width="7.7109375" style="139" bestFit="1" customWidth="1"/>
    <col min="13830" max="13830" width="11.421875" style="139" customWidth="1"/>
    <col min="13831" max="13847" width="9.28125" style="139" customWidth="1"/>
    <col min="13848" max="14071" width="11.421875" style="139" customWidth="1"/>
    <col min="14072" max="14072" width="1.1484375" style="139" customWidth="1"/>
    <col min="14073" max="14073" width="9.00390625" style="139" customWidth="1"/>
    <col min="14074" max="14074" width="6.140625" style="139" customWidth="1"/>
    <col min="14075" max="14075" width="7.7109375" style="139" customWidth="1"/>
    <col min="14076" max="14076" width="13.00390625" style="139" customWidth="1"/>
    <col min="14077" max="14077" width="60.8515625" style="139" customWidth="1"/>
    <col min="14078" max="14078" width="11.421875" style="139" customWidth="1"/>
    <col min="14079" max="14079" width="8.421875" style="139" customWidth="1"/>
    <col min="14080" max="14080" width="8.28125" style="139" customWidth="1"/>
    <col min="14081" max="14081" width="25.28125" style="139" customWidth="1"/>
    <col min="14082" max="14082" width="57.28125" style="139" customWidth="1"/>
    <col min="14083" max="14083" width="9.421875" style="139" customWidth="1"/>
    <col min="14084" max="14085" width="7.7109375" style="139" bestFit="1" customWidth="1"/>
    <col min="14086" max="14086" width="11.421875" style="139" customWidth="1"/>
    <col min="14087" max="14103" width="9.28125" style="139" customWidth="1"/>
    <col min="14104" max="14327" width="11.421875" style="139" customWidth="1"/>
    <col min="14328" max="14328" width="1.1484375" style="139" customWidth="1"/>
    <col min="14329" max="14329" width="9.00390625" style="139" customWidth="1"/>
    <col min="14330" max="14330" width="6.140625" style="139" customWidth="1"/>
    <col min="14331" max="14331" width="7.7109375" style="139" customWidth="1"/>
    <col min="14332" max="14332" width="13.00390625" style="139" customWidth="1"/>
    <col min="14333" max="14333" width="60.8515625" style="139" customWidth="1"/>
    <col min="14334" max="14334" width="11.421875" style="139" customWidth="1"/>
    <col min="14335" max="14335" width="8.421875" style="139" customWidth="1"/>
    <col min="14336" max="14336" width="8.28125" style="139" customWidth="1"/>
    <col min="14337" max="14337" width="25.28125" style="139" customWidth="1"/>
    <col min="14338" max="14338" width="57.28125" style="139" customWidth="1"/>
    <col min="14339" max="14339" width="9.421875" style="139" customWidth="1"/>
    <col min="14340" max="14341" width="7.7109375" style="139" bestFit="1" customWidth="1"/>
    <col min="14342" max="14342" width="11.421875" style="139" customWidth="1"/>
    <col min="14343" max="14359" width="9.28125" style="139" customWidth="1"/>
    <col min="14360" max="14583" width="11.421875" style="139" customWidth="1"/>
    <col min="14584" max="14584" width="1.1484375" style="139" customWidth="1"/>
    <col min="14585" max="14585" width="9.00390625" style="139" customWidth="1"/>
    <col min="14586" max="14586" width="6.140625" style="139" customWidth="1"/>
    <col min="14587" max="14587" width="7.7109375" style="139" customWidth="1"/>
    <col min="14588" max="14588" width="13.00390625" style="139" customWidth="1"/>
    <col min="14589" max="14589" width="60.8515625" style="139" customWidth="1"/>
    <col min="14590" max="14590" width="11.421875" style="139" customWidth="1"/>
    <col min="14591" max="14591" width="8.421875" style="139" customWidth="1"/>
    <col min="14592" max="14592" width="8.28125" style="139" customWidth="1"/>
    <col min="14593" max="14593" width="25.28125" style="139" customWidth="1"/>
    <col min="14594" max="14594" width="57.28125" style="139" customWidth="1"/>
    <col min="14595" max="14595" width="9.421875" style="139" customWidth="1"/>
    <col min="14596" max="14597" width="7.7109375" style="139" bestFit="1" customWidth="1"/>
    <col min="14598" max="14598" width="11.421875" style="139" customWidth="1"/>
    <col min="14599" max="14615" width="9.28125" style="139" customWidth="1"/>
    <col min="14616" max="14839" width="11.421875" style="139" customWidth="1"/>
    <col min="14840" max="14840" width="1.1484375" style="139" customWidth="1"/>
    <col min="14841" max="14841" width="9.00390625" style="139" customWidth="1"/>
    <col min="14842" max="14842" width="6.140625" style="139" customWidth="1"/>
    <col min="14843" max="14843" width="7.7109375" style="139" customWidth="1"/>
    <col min="14844" max="14844" width="13.00390625" style="139" customWidth="1"/>
    <col min="14845" max="14845" width="60.8515625" style="139" customWidth="1"/>
    <col min="14846" max="14846" width="11.421875" style="139" customWidth="1"/>
    <col min="14847" max="14847" width="8.421875" style="139" customWidth="1"/>
    <col min="14848" max="14848" width="8.28125" style="139" customWidth="1"/>
    <col min="14849" max="14849" width="25.28125" style="139" customWidth="1"/>
    <col min="14850" max="14850" width="57.28125" style="139" customWidth="1"/>
    <col min="14851" max="14851" width="9.421875" style="139" customWidth="1"/>
    <col min="14852" max="14853" width="7.7109375" style="139" bestFit="1" customWidth="1"/>
    <col min="14854" max="14854" width="11.421875" style="139" customWidth="1"/>
    <col min="14855" max="14871" width="9.28125" style="139" customWidth="1"/>
    <col min="14872" max="15095" width="11.421875" style="139" customWidth="1"/>
    <col min="15096" max="15096" width="1.1484375" style="139" customWidth="1"/>
    <col min="15097" max="15097" width="9.00390625" style="139" customWidth="1"/>
    <col min="15098" max="15098" width="6.140625" style="139" customWidth="1"/>
    <col min="15099" max="15099" width="7.7109375" style="139" customWidth="1"/>
    <col min="15100" max="15100" width="13.00390625" style="139" customWidth="1"/>
    <col min="15101" max="15101" width="60.8515625" style="139" customWidth="1"/>
    <col min="15102" max="15102" width="11.421875" style="139" customWidth="1"/>
    <col min="15103" max="15103" width="8.421875" style="139" customWidth="1"/>
    <col min="15104" max="15104" width="8.28125" style="139" customWidth="1"/>
    <col min="15105" max="15105" width="25.28125" style="139" customWidth="1"/>
    <col min="15106" max="15106" width="57.28125" style="139" customWidth="1"/>
    <col min="15107" max="15107" width="9.421875" style="139" customWidth="1"/>
    <col min="15108" max="15109" width="7.7109375" style="139" bestFit="1" customWidth="1"/>
    <col min="15110" max="15110" width="11.421875" style="139" customWidth="1"/>
    <col min="15111" max="15127" width="9.28125" style="139" customWidth="1"/>
    <col min="15128" max="15351" width="11.421875" style="139" customWidth="1"/>
    <col min="15352" max="15352" width="1.1484375" style="139" customWidth="1"/>
    <col min="15353" max="15353" width="9.00390625" style="139" customWidth="1"/>
    <col min="15354" max="15354" width="6.140625" style="139" customWidth="1"/>
    <col min="15355" max="15355" width="7.7109375" style="139" customWidth="1"/>
    <col min="15356" max="15356" width="13.00390625" style="139" customWidth="1"/>
    <col min="15357" max="15357" width="60.8515625" style="139" customWidth="1"/>
    <col min="15358" max="15358" width="11.421875" style="139" customWidth="1"/>
    <col min="15359" max="15359" width="8.421875" style="139" customWidth="1"/>
    <col min="15360" max="15360" width="8.28125" style="139" customWidth="1"/>
    <col min="15361" max="15361" width="25.28125" style="139" customWidth="1"/>
    <col min="15362" max="15362" width="57.28125" style="139" customWidth="1"/>
    <col min="15363" max="15363" width="9.421875" style="139" customWidth="1"/>
    <col min="15364" max="15365" width="7.7109375" style="139" bestFit="1" customWidth="1"/>
    <col min="15366" max="15366" width="11.421875" style="139" customWidth="1"/>
    <col min="15367" max="15383" width="9.28125" style="139" customWidth="1"/>
    <col min="15384" max="15607" width="11.421875" style="139" customWidth="1"/>
    <col min="15608" max="15608" width="1.1484375" style="139" customWidth="1"/>
    <col min="15609" max="15609" width="9.00390625" style="139" customWidth="1"/>
    <col min="15610" max="15610" width="6.140625" style="139" customWidth="1"/>
    <col min="15611" max="15611" width="7.7109375" style="139" customWidth="1"/>
    <col min="15612" max="15612" width="13.00390625" style="139" customWidth="1"/>
    <col min="15613" max="15613" width="60.8515625" style="139" customWidth="1"/>
    <col min="15614" max="15614" width="11.421875" style="139" customWidth="1"/>
    <col min="15615" max="15615" width="8.421875" style="139" customWidth="1"/>
    <col min="15616" max="15616" width="8.28125" style="139" customWidth="1"/>
    <col min="15617" max="15617" width="25.28125" style="139" customWidth="1"/>
    <col min="15618" max="15618" width="57.28125" style="139" customWidth="1"/>
    <col min="15619" max="15619" width="9.421875" style="139" customWidth="1"/>
    <col min="15620" max="15621" width="7.7109375" style="139" bestFit="1" customWidth="1"/>
    <col min="15622" max="15622" width="11.421875" style="139" customWidth="1"/>
    <col min="15623" max="15639" width="9.28125" style="139" customWidth="1"/>
    <col min="15640" max="15863" width="11.421875" style="139" customWidth="1"/>
    <col min="15864" max="15864" width="1.1484375" style="139" customWidth="1"/>
    <col min="15865" max="15865" width="9.00390625" style="139" customWidth="1"/>
    <col min="15866" max="15866" width="6.140625" style="139" customWidth="1"/>
    <col min="15867" max="15867" width="7.7109375" style="139" customWidth="1"/>
    <col min="15868" max="15868" width="13.00390625" style="139" customWidth="1"/>
    <col min="15869" max="15869" width="60.8515625" style="139" customWidth="1"/>
    <col min="15870" max="15870" width="11.421875" style="139" customWidth="1"/>
    <col min="15871" max="15871" width="8.421875" style="139" customWidth="1"/>
    <col min="15872" max="15872" width="8.28125" style="139" customWidth="1"/>
    <col min="15873" max="15873" width="25.28125" style="139" customWidth="1"/>
    <col min="15874" max="15874" width="57.28125" style="139" customWidth="1"/>
    <col min="15875" max="15875" width="9.421875" style="139" customWidth="1"/>
    <col min="15876" max="15877" width="7.7109375" style="139" bestFit="1" customWidth="1"/>
    <col min="15878" max="15878" width="11.421875" style="139" customWidth="1"/>
    <col min="15879" max="15895" width="9.28125" style="139" customWidth="1"/>
    <col min="15896" max="16119" width="11.421875" style="139" customWidth="1"/>
    <col min="16120" max="16120" width="1.1484375" style="139" customWidth="1"/>
    <col min="16121" max="16121" width="9.00390625" style="139" customWidth="1"/>
    <col min="16122" max="16122" width="6.140625" style="139" customWidth="1"/>
    <col min="16123" max="16123" width="7.7109375" style="139" customWidth="1"/>
    <col min="16124" max="16124" width="13.00390625" style="139" customWidth="1"/>
    <col min="16125" max="16125" width="60.8515625" style="139" customWidth="1"/>
    <col min="16126" max="16126" width="11.421875" style="139" customWidth="1"/>
    <col min="16127" max="16127" width="8.421875" style="139" customWidth="1"/>
    <col min="16128" max="16128" width="8.28125" style="139" customWidth="1"/>
    <col min="16129" max="16129" width="25.28125" style="139" customWidth="1"/>
    <col min="16130" max="16130" width="57.28125" style="139" customWidth="1"/>
    <col min="16131" max="16131" width="9.421875" style="139" customWidth="1"/>
    <col min="16132" max="16133" width="7.7109375" style="139" bestFit="1" customWidth="1"/>
    <col min="16134" max="16134" width="11.421875" style="139" customWidth="1"/>
    <col min="16135" max="16151" width="9.28125" style="139" customWidth="1"/>
    <col min="16152" max="16375" width="11.421875" style="139" customWidth="1"/>
    <col min="16376" max="16376" width="1.1484375" style="139" customWidth="1"/>
    <col min="16377" max="16377" width="9.00390625" style="139" customWidth="1"/>
    <col min="16378" max="16378" width="6.140625" style="139" customWidth="1"/>
    <col min="16379" max="16379" width="7.7109375" style="139" customWidth="1"/>
    <col min="16380" max="16380" width="13.00390625" style="139" customWidth="1"/>
    <col min="16381" max="16384" width="60.8515625" style="139" customWidth="1"/>
  </cols>
  <sheetData>
    <row r="1" ht="6" customHeight="1"/>
    <row r="2" spans="1:6" s="143" customFormat="1" ht="15">
      <c r="A2" s="100" t="s">
        <v>70</v>
      </c>
      <c r="B2" s="142"/>
      <c r="C2" s="142"/>
      <c r="D2" s="142"/>
      <c r="E2" s="142"/>
      <c r="F2" s="142"/>
    </row>
    <row r="3" spans="1:6" s="143" customFormat="1" ht="15">
      <c r="A3" s="100"/>
      <c r="B3" s="142"/>
      <c r="C3" s="142"/>
      <c r="D3" s="142"/>
      <c r="E3" s="142"/>
      <c r="F3" s="142"/>
    </row>
    <row r="4" spans="1:7" s="146" customFormat="1" ht="15" customHeight="1">
      <c r="A4" s="663" t="s">
        <v>463</v>
      </c>
      <c r="B4" s="663"/>
      <c r="C4" s="663"/>
      <c r="D4" s="663"/>
      <c r="E4" s="663"/>
      <c r="F4" s="144"/>
      <c r="G4" s="145"/>
    </row>
    <row r="5" spans="1:7" s="146" customFormat="1" ht="18">
      <c r="A5" s="634" t="s">
        <v>99</v>
      </c>
      <c r="B5" s="634"/>
      <c r="C5" s="634"/>
      <c r="D5" s="634"/>
      <c r="E5" s="634"/>
      <c r="F5" s="144"/>
      <c r="G5" s="145"/>
    </row>
    <row r="6" spans="1:6" s="146" customFormat="1" ht="15" customHeight="1">
      <c r="A6" s="664" t="s">
        <v>124</v>
      </c>
      <c r="B6" s="664"/>
      <c r="C6" s="664"/>
      <c r="D6" s="664"/>
      <c r="E6" s="664"/>
      <c r="F6" s="144"/>
    </row>
    <row r="7" spans="1:6" ht="13">
      <c r="A7" s="147"/>
      <c r="B7" s="148"/>
      <c r="C7" s="149"/>
      <c r="D7" s="149"/>
      <c r="E7" s="149"/>
      <c r="F7" s="150"/>
    </row>
    <row r="8" spans="1:7" ht="14">
      <c r="A8" s="151"/>
      <c r="B8" s="152"/>
      <c r="C8" s="665"/>
      <c r="D8" s="665"/>
      <c r="E8" s="665"/>
      <c r="F8" s="153"/>
      <c r="G8" s="154"/>
    </row>
    <row r="9" spans="1:7" ht="16">
      <c r="A9" s="479"/>
      <c r="B9" s="493" t="s">
        <v>306</v>
      </c>
      <c r="C9" s="666">
        <v>36905</v>
      </c>
      <c r="D9" s="666"/>
      <c r="E9" s="666"/>
      <c r="F9" s="153"/>
      <c r="G9" s="418" t="s">
        <v>44</v>
      </c>
    </row>
    <row r="10" spans="1:7" ht="15">
      <c r="A10" s="479"/>
      <c r="B10" s="480" t="s">
        <v>432</v>
      </c>
      <c r="C10" s="666">
        <v>8184970</v>
      </c>
      <c r="D10" s="666"/>
      <c r="E10" s="666"/>
      <c r="F10" s="153"/>
      <c r="G10" s="61"/>
    </row>
    <row r="11" spans="1:7" ht="14">
      <c r="A11" s="469" t="s">
        <v>258</v>
      </c>
      <c r="B11" s="494" t="s">
        <v>259</v>
      </c>
      <c r="C11" s="482" t="s">
        <v>86</v>
      </c>
      <c r="D11" s="483" t="s">
        <v>85</v>
      </c>
      <c r="E11" s="483" t="s">
        <v>312</v>
      </c>
      <c r="F11" s="153"/>
      <c r="G11" s="154"/>
    </row>
    <row r="12" spans="1:7" ht="14">
      <c r="A12" s="470" t="s">
        <v>125</v>
      </c>
      <c r="B12" s="495" t="s">
        <v>433</v>
      </c>
      <c r="C12" s="485">
        <v>3747</v>
      </c>
      <c r="D12" s="486">
        <v>0.10153095786478797</v>
      </c>
      <c r="E12" s="496">
        <f>C12/$C$10*100000</f>
        <v>45.77903156639548</v>
      </c>
      <c r="F12" s="153"/>
      <c r="G12" s="154"/>
    </row>
    <row r="13" spans="1:7" ht="14">
      <c r="A13" s="470" t="s">
        <v>129</v>
      </c>
      <c r="B13" s="497" t="s">
        <v>438</v>
      </c>
      <c r="C13" s="485">
        <v>2332</v>
      </c>
      <c r="D13" s="486">
        <v>0.06318926974664679</v>
      </c>
      <c r="E13" s="496">
        <f aca="true" t="shared" si="0" ref="E13:E38">C13/$C$10*100000</f>
        <v>28.491246760831135</v>
      </c>
      <c r="F13" s="153"/>
      <c r="G13" s="154"/>
    </row>
    <row r="14" spans="1:7" ht="14">
      <c r="A14" s="470" t="s">
        <v>126</v>
      </c>
      <c r="B14" s="497" t="s">
        <v>434</v>
      </c>
      <c r="C14" s="485">
        <v>2278</v>
      </c>
      <c r="D14" s="486">
        <v>0.06172605338030077</v>
      </c>
      <c r="E14" s="496">
        <f t="shared" si="0"/>
        <v>27.831500909594048</v>
      </c>
      <c r="F14" s="153"/>
      <c r="G14" s="154"/>
    </row>
    <row r="15" spans="1:7" ht="14">
      <c r="A15" s="470" t="s">
        <v>127</v>
      </c>
      <c r="B15" s="495" t="s">
        <v>435</v>
      </c>
      <c r="C15" s="485">
        <v>2144</v>
      </c>
      <c r="D15" s="486">
        <v>0.05809510906381249</v>
      </c>
      <c r="E15" s="496">
        <f t="shared" si="0"/>
        <v>26.194353797264988</v>
      </c>
      <c r="F15" s="153"/>
      <c r="G15" s="154"/>
    </row>
    <row r="16" spans="1:7" ht="14">
      <c r="A16" s="470" t="s">
        <v>260</v>
      </c>
      <c r="B16" s="495" t="s">
        <v>437</v>
      </c>
      <c r="C16" s="485">
        <v>1808</v>
      </c>
      <c r="D16" s="486">
        <v>0.048990651673215015</v>
      </c>
      <c r="E16" s="496">
        <f t="shared" si="0"/>
        <v>22.08926850067868</v>
      </c>
      <c r="F16" s="153"/>
      <c r="G16" s="154"/>
    </row>
    <row r="17" spans="1:7" ht="14">
      <c r="A17" s="470" t="s">
        <v>128</v>
      </c>
      <c r="B17" s="495" t="s">
        <v>436</v>
      </c>
      <c r="C17" s="485">
        <v>1605</v>
      </c>
      <c r="D17" s="486">
        <v>0.043490041999729036</v>
      </c>
      <c r="E17" s="496">
        <f t="shared" si="0"/>
        <v>19.60911280065779</v>
      </c>
      <c r="F17" s="153"/>
      <c r="G17" s="154"/>
    </row>
    <row r="18" spans="1:7" ht="14">
      <c r="A18" s="470" t="s">
        <v>130</v>
      </c>
      <c r="B18" s="495" t="s">
        <v>439</v>
      </c>
      <c r="C18" s="485">
        <v>1397</v>
      </c>
      <c r="D18" s="486">
        <v>0.03785394932935916</v>
      </c>
      <c r="E18" s="496">
        <f t="shared" si="0"/>
        <v>17.06786952181865</v>
      </c>
      <c r="F18" s="153"/>
      <c r="G18" s="154"/>
    </row>
    <row r="19" spans="1:7" ht="14">
      <c r="A19" s="470" t="s">
        <v>132</v>
      </c>
      <c r="B19" s="495" t="s">
        <v>441</v>
      </c>
      <c r="C19" s="485">
        <v>1020</v>
      </c>
      <c r="D19" s="486">
        <v>0.027638531364313778</v>
      </c>
      <c r="E19" s="496">
        <f t="shared" si="0"/>
        <v>12.461866078922707</v>
      </c>
      <c r="F19" s="153"/>
      <c r="G19" s="154"/>
    </row>
    <row r="20" spans="1:7" ht="14">
      <c r="A20" s="488" t="s">
        <v>133</v>
      </c>
      <c r="B20" s="498" t="s">
        <v>442</v>
      </c>
      <c r="C20" s="485">
        <v>984</v>
      </c>
      <c r="D20" s="486">
        <v>0.02666305378674976</v>
      </c>
      <c r="E20" s="496">
        <f t="shared" si="0"/>
        <v>12.022035511431318</v>
      </c>
      <c r="F20" s="153"/>
      <c r="G20" s="154"/>
    </row>
    <row r="21" spans="1:7" ht="14">
      <c r="A21" s="470" t="s">
        <v>131</v>
      </c>
      <c r="B21" s="495" t="s">
        <v>440</v>
      </c>
      <c r="C21" s="485">
        <v>974</v>
      </c>
      <c r="D21" s="486">
        <v>0.02639208779298198</v>
      </c>
      <c r="E21" s="496">
        <f t="shared" si="0"/>
        <v>11.899860353794821</v>
      </c>
      <c r="F21" s="153"/>
      <c r="G21" s="154"/>
    </row>
    <row r="22" spans="1:7" ht="14">
      <c r="A22" s="470" t="s">
        <v>139</v>
      </c>
      <c r="B22" s="495" t="s">
        <v>447</v>
      </c>
      <c r="C22" s="485">
        <v>967</v>
      </c>
      <c r="D22" s="486">
        <v>0.026202411597344533</v>
      </c>
      <c r="E22" s="496">
        <f t="shared" si="0"/>
        <v>11.814337743449274</v>
      </c>
      <c r="F22" s="153"/>
      <c r="G22" s="154"/>
    </row>
    <row r="23" spans="1:7" ht="14">
      <c r="A23" s="470" t="s">
        <v>141</v>
      </c>
      <c r="B23" s="495" t="s">
        <v>444</v>
      </c>
      <c r="C23" s="485">
        <v>953</v>
      </c>
      <c r="D23" s="486">
        <v>0.02582305920606964</v>
      </c>
      <c r="E23" s="496">
        <f t="shared" si="0"/>
        <v>11.643292522758177</v>
      </c>
      <c r="F23" s="153"/>
      <c r="G23" s="154"/>
    </row>
    <row r="24" spans="1:7" ht="14">
      <c r="A24" s="470" t="s">
        <v>134</v>
      </c>
      <c r="B24" s="495" t="s">
        <v>443</v>
      </c>
      <c r="C24" s="485">
        <v>905</v>
      </c>
      <c r="D24" s="486">
        <v>0.024522422435984285</v>
      </c>
      <c r="E24" s="496">
        <f t="shared" si="0"/>
        <v>11.05685176610299</v>
      </c>
      <c r="F24" s="153"/>
      <c r="G24" s="154"/>
    </row>
    <row r="25" spans="1:7" ht="14">
      <c r="A25" s="470" t="s">
        <v>137</v>
      </c>
      <c r="B25" s="495" t="s">
        <v>449</v>
      </c>
      <c r="C25" s="485">
        <v>745</v>
      </c>
      <c r="D25" s="486">
        <v>0.02018696653569977</v>
      </c>
      <c r="E25" s="496">
        <f t="shared" si="0"/>
        <v>9.102049243919037</v>
      </c>
      <c r="F25" s="153"/>
      <c r="G25" s="154"/>
    </row>
    <row r="26" spans="1:7" ht="14">
      <c r="A26" s="470" t="s">
        <v>136</v>
      </c>
      <c r="B26" s="495" t="s">
        <v>445</v>
      </c>
      <c r="C26" s="485">
        <v>647</v>
      </c>
      <c r="D26" s="486">
        <v>0.017531499796775506</v>
      </c>
      <c r="E26" s="496">
        <f t="shared" si="0"/>
        <v>7.9047326990813644</v>
      </c>
      <c r="F26" s="153"/>
      <c r="G26" s="154"/>
    </row>
    <row r="27" spans="1:7" ht="14">
      <c r="A27" s="470" t="s">
        <v>140</v>
      </c>
      <c r="B27" s="495" t="s">
        <v>452</v>
      </c>
      <c r="C27" s="485">
        <v>582</v>
      </c>
      <c r="D27" s="486">
        <v>0.01577022083728492</v>
      </c>
      <c r="E27" s="496">
        <f t="shared" si="0"/>
        <v>7.110594174444133</v>
      </c>
      <c r="F27" s="153"/>
      <c r="G27" s="154"/>
    </row>
    <row r="28" spans="1:7" ht="14">
      <c r="A28" s="470" t="s">
        <v>138</v>
      </c>
      <c r="B28" s="495" t="s">
        <v>446</v>
      </c>
      <c r="C28" s="485">
        <v>516</v>
      </c>
      <c r="D28" s="486">
        <v>0.013981845278417558</v>
      </c>
      <c r="E28" s="496">
        <f t="shared" si="0"/>
        <v>6.304238134043252</v>
      </c>
      <c r="F28" s="153"/>
      <c r="G28" s="154"/>
    </row>
    <row r="29" spans="1:7" ht="14">
      <c r="A29" s="470" t="s">
        <v>143</v>
      </c>
      <c r="B29" s="495" t="s">
        <v>450</v>
      </c>
      <c r="C29" s="485">
        <v>502</v>
      </c>
      <c r="D29" s="486">
        <v>0.013602492887142664</v>
      </c>
      <c r="E29" s="496">
        <f t="shared" si="0"/>
        <v>6.133192913352156</v>
      </c>
      <c r="F29" s="153"/>
      <c r="G29" s="154"/>
    </row>
    <row r="30" spans="1:7" ht="14">
      <c r="A30" s="470" t="s">
        <v>150</v>
      </c>
      <c r="B30" s="495" t="s">
        <v>464</v>
      </c>
      <c r="C30" s="485">
        <v>445</v>
      </c>
      <c r="D30" s="486">
        <v>0.012057986722666305</v>
      </c>
      <c r="E30" s="496">
        <f t="shared" si="0"/>
        <v>5.436794514824123</v>
      </c>
      <c r="F30" s="153"/>
      <c r="G30" s="154"/>
    </row>
    <row r="31" spans="1:7" ht="14">
      <c r="A31" s="470" t="s">
        <v>135</v>
      </c>
      <c r="B31" s="495" t="s">
        <v>448</v>
      </c>
      <c r="C31" s="485">
        <v>430</v>
      </c>
      <c r="D31" s="486">
        <v>0.011651537732014635</v>
      </c>
      <c r="E31" s="496">
        <f t="shared" si="0"/>
        <v>5.253531778369378</v>
      </c>
      <c r="F31" s="150"/>
      <c r="G31" s="154"/>
    </row>
    <row r="32" spans="1:6" ht="14">
      <c r="A32" s="470" t="s">
        <v>261</v>
      </c>
      <c r="B32" s="499" t="s">
        <v>454</v>
      </c>
      <c r="C32" s="485">
        <v>380</v>
      </c>
      <c r="D32" s="486">
        <v>0.010296707763175721</v>
      </c>
      <c r="E32" s="496">
        <f t="shared" si="0"/>
        <v>4.642655990186891</v>
      </c>
      <c r="F32" s="156"/>
    </row>
    <row r="33" spans="1:6" ht="14">
      <c r="A33" s="470" t="s">
        <v>144</v>
      </c>
      <c r="B33" s="495" t="s">
        <v>451</v>
      </c>
      <c r="C33" s="485">
        <v>366</v>
      </c>
      <c r="D33" s="486">
        <v>0.009917355371900827</v>
      </c>
      <c r="E33" s="496">
        <f t="shared" si="0"/>
        <v>4.471610769495795</v>
      </c>
      <c r="F33" s="156"/>
    </row>
    <row r="34" spans="1:6" ht="14">
      <c r="A34" s="470" t="s">
        <v>262</v>
      </c>
      <c r="B34" s="499" t="s">
        <v>456</v>
      </c>
      <c r="C34" s="485">
        <v>325</v>
      </c>
      <c r="D34" s="486">
        <v>0.00880639479745292</v>
      </c>
      <c r="E34" s="496">
        <f t="shared" si="0"/>
        <v>3.970692623186157</v>
      </c>
      <c r="F34" s="156"/>
    </row>
    <row r="35" spans="1:6" ht="14">
      <c r="A35" s="470" t="s">
        <v>263</v>
      </c>
      <c r="B35" s="495" t="s">
        <v>465</v>
      </c>
      <c r="C35" s="485">
        <v>309</v>
      </c>
      <c r="D35" s="486">
        <v>0.008372849207424468</v>
      </c>
      <c r="E35" s="496">
        <f t="shared" si="0"/>
        <v>3.775212370967761</v>
      </c>
      <c r="F35" s="156"/>
    </row>
    <row r="36" spans="1:6" ht="14">
      <c r="A36" s="490" t="s">
        <v>466</v>
      </c>
      <c r="B36" s="500" t="s">
        <v>467</v>
      </c>
      <c r="C36" s="485">
        <v>303</v>
      </c>
      <c r="D36" s="486">
        <v>0.0082102696111638</v>
      </c>
      <c r="E36" s="496">
        <f t="shared" si="0"/>
        <v>3.701907276385863</v>
      </c>
      <c r="F36" s="156"/>
    </row>
    <row r="37" spans="1:6" ht="14">
      <c r="A37" s="490"/>
      <c r="B37" s="500" t="s">
        <v>458</v>
      </c>
      <c r="C37" s="492">
        <v>7789</v>
      </c>
      <c r="D37" s="486">
        <v>0.21105541254572552</v>
      </c>
      <c r="E37" s="496">
        <f t="shared" si="0"/>
        <v>95.16223028306761</v>
      </c>
      <c r="F37" s="156"/>
    </row>
    <row r="38" spans="1:6" ht="14">
      <c r="A38" s="490" t="s">
        <v>459</v>
      </c>
      <c r="B38" s="500" t="s">
        <v>460</v>
      </c>
      <c r="C38" s="492">
        <v>2452</v>
      </c>
      <c r="D38" s="486">
        <v>0.06644086167186018</v>
      </c>
      <c r="E38" s="496">
        <f t="shared" si="0"/>
        <v>29.9573486524691</v>
      </c>
      <c r="F38" s="156"/>
    </row>
    <row r="39" spans="1:6" ht="14">
      <c r="A39" s="300"/>
      <c r="B39" s="40"/>
      <c r="C39" s="138"/>
      <c r="D39" s="132"/>
      <c r="E39" s="133"/>
      <c r="F39" s="156"/>
    </row>
    <row r="40" spans="1:6" ht="17.25" customHeight="1">
      <c r="A40" s="654" t="s">
        <v>257</v>
      </c>
      <c r="B40" s="654"/>
      <c r="C40" s="654"/>
      <c r="D40" s="654"/>
      <c r="E40" s="235"/>
      <c r="F40" s="156"/>
    </row>
    <row r="41" spans="1:6" ht="17.25" customHeight="1">
      <c r="A41" s="667" t="s">
        <v>468</v>
      </c>
      <c r="B41" s="667"/>
      <c r="C41" s="667"/>
      <c r="D41" s="667"/>
      <c r="E41" s="667"/>
      <c r="F41" s="156"/>
    </row>
    <row r="42" spans="1:6" ht="46.5" customHeight="1">
      <c r="A42" s="672" t="s">
        <v>469</v>
      </c>
      <c r="B42" s="673"/>
      <c r="C42" s="673"/>
      <c r="D42" s="673"/>
      <c r="E42" s="673"/>
      <c r="F42" s="156"/>
    </row>
    <row r="43" spans="1:6" ht="17.25" customHeight="1">
      <c r="A43" s="667"/>
      <c r="B43" s="667"/>
      <c r="C43" s="667"/>
      <c r="D43" s="667"/>
      <c r="E43" s="667"/>
      <c r="F43" s="156"/>
    </row>
    <row r="44" spans="1:6" ht="17.25" customHeight="1">
      <c r="A44" s="667"/>
      <c r="B44" s="667"/>
      <c r="C44" s="667"/>
      <c r="D44" s="667"/>
      <c r="E44" s="667"/>
      <c r="F44" s="156"/>
    </row>
    <row r="45" spans="1:6" ht="17.25" customHeight="1">
      <c r="A45" s="667"/>
      <c r="B45" s="667"/>
      <c r="C45" s="667"/>
      <c r="D45" s="667"/>
      <c r="E45" s="667"/>
      <c r="F45" s="156"/>
    </row>
    <row r="46" spans="1:5" ht="11">
      <c r="A46" s="670" t="s">
        <v>151</v>
      </c>
      <c r="B46" s="671"/>
      <c r="C46" s="671"/>
      <c r="D46" s="671"/>
      <c r="E46" s="671"/>
    </row>
    <row r="47" spans="1:5" ht="15">
      <c r="A47" s="157"/>
      <c r="B47" s="158"/>
      <c r="C47" s="159"/>
      <c r="D47" s="159"/>
      <c r="E47" s="159"/>
    </row>
  </sheetData>
  <mergeCells count="13">
    <mergeCell ref="C10:E10"/>
    <mergeCell ref="A4:E4"/>
    <mergeCell ref="A5:E5"/>
    <mergeCell ref="A6:E6"/>
    <mergeCell ref="C8:E8"/>
    <mergeCell ref="C9:E9"/>
    <mergeCell ref="A46:E46"/>
    <mergeCell ref="A40:D40"/>
    <mergeCell ref="A41:E41"/>
    <mergeCell ref="A42:E42"/>
    <mergeCell ref="A43:E43"/>
    <mergeCell ref="A44:E44"/>
    <mergeCell ref="A45:E45"/>
  </mergeCells>
  <hyperlinks>
    <hyperlink ref="G9" location="ÍNDICE!A33" display="ÍNDICE"/>
  </hyperlinks>
  <printOptions horizontalCentered="1"/>
  <pageMargins left="0" right="0" top="1.18" bottom="0" header="0.2" footer="0.2"/>
  <pageSetup firstPageNumber="77" useFirstPageNumber="1" fitToHeight="1" fitToWidth="1" horizontalDpi="600" verticalDpi="600" orientation="landscape" paperSize="9" scale="79" r:id="rId1"/>
  <rowBreaks count="1" manualBreakCount="1">
    <brk id="4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5"/>
  <sheetViews>
    <sheetView showGridLines="0" zoomScale="90" zoomScaleNormal="90" zoomScalePageLayoutView="90" workbookViewId="0" topLeftCell="A1">
      <selection activeCell="A4" sqref="A4:E37"/>
    </sheetView>
  </sheetViews>
  <sheetFormatPr defaultColWidth="7.7109375" defaultRowHeight="15"/>
  <cols>
    <col min="1" max="1" width="25.140625" style="160" customWidth="1"/>
    <col min="2" max="2" width="74.7109375" style="161" bestFit="1" customWidth="1"/>
    <col min="3" max="3" width="13.421875" style="162" customWidth="1"/>
    <col min="4" max="4" width="10.7109375" style="163" customWidth="1"/>
    <col min="5" max="5" width="8.421875" style="164" customWidth="1"/>
    <col min="6" max="6" width="11.421875" style="160" customWidth="1"/>
    <col min="7" max="25" width="9.28125" style="160" customWidth="1"/>
    <col min="26" max="249" width="11.421875" style="160" customWidth="1"/>
    <col min="250" max="250" width="1.1484375" style="160" customWidth="1"/>
    <col min="251" max="251" width="9.00390625" style="160" customWidth="1"/>
    <col min="252" max="252" width="6.140625" style="160" customWidth="1"/>
    <col min="253" max="253" width="7.7109375" style="160" customWidth="1"/>
    <col min="254" max="254" width="8.8515625" style="160" customWidth="1"/>
    <col min="255" max="255" width="7.421875" style="160" customWidth="1"/>
    <col min="256" max="256" width="7.7109375" style="160" customWidth="1"/>
    <col min="257" max="257" width="25.140625" style="160" customWidth="1"/>
    <col min="258" max="258" width="61.421875" style="160" customWidth="1"/>
    <col min="259" max="259" width="9.421875" style="160" customWidth="1"/>
    <col min="260" max="260" width="7.421875" style="160" customWidth="1"/>
    <col min="261" max="261" width="8.421875" style="160" customWidth="1"/>
    <col min="262" max="262" width="11.421875" style="160" customWidth="1"/>
    <col min="263" max="281" width="9.28125" style="160" customWidth="1"/>
    <col min="282" max="505" width="11.421875" style="160" customWidth="1"/>
    <col min="506" max="506" width="1.1484375" style="160" customWidth="1"/>
    <col min="507" max="507" width="9.00390625" style="160" customWidth="1"/>
    <col min="508" max="508" width="6.140625" style="160" customWidth="1"/>
    <col min="509" max="509" width="7.7109375" style="160" customWidth="1"/>
    <col min="510" max="510" width="8.8515625" style="160" customWidth="1"/>
    <col min="511" max="511" width="7.421875" style="160" customWidth="1"/>
    <col min="512" max="512" width="7.7109375" style="160" customWidth="1"/>
    <col min="513" max="513" width="25.140625" style="160" customWidth="1"/>
    <col min="514" max="514" width="61.421875" style="160" customWidth="1"/>
    <col min="515" max="515" width="9.421875" style="160" customWidth="1"/>
    <col min="516" max="516" width="7.421875" style="160" customWidth="1"/>
    <col min="517" max="517" width="8.421875" style="160" customWidth="1"/>
    <col min="518" max="518" width="11.421875" style="160" customWidth="1"/>
    <col min="519" max="537" width="9.28125" style="160" customWidth="1"/>
    <col min="538" max="761" width="11.421875" style="160" customWidth="1"/>
    <col min="762" max="762" width="1.1484375" style="160" customWidth="1"/>
    <col min="763" max="763" width="9.00390625" style="160" customWidth="1"/>
    <col min="764" max="764" width="6.140625" style="160" customWidth="1"/>
    <col min="765" max="765" width="7.7109375" style="160" customWidth="1"/>
    <col min="766" max="766" width="8.8515625" style="160" customWidth="1"/>
    <col min="767" max="767" width="7.421875" style="160" customWidth="1"/>
    <col min="768" max="768" width="7.7109375" style="160" customWidth="1"/>
    <col min="769" max="769" width="25.140625" style="160" customWidth="1"/>
    <col min="770" max="770" width="61.421875" style="160" customWidth="1"/>
    <col min="771" max="771" width="9.421875" style="160" customWidth="1"/>
    <col min="772" max="772" width="7.421875" style="160" customWidth="1"/>
    <col min="773" max="773" width="8.421875" style="160" customWidth="1"/>
    <col min="774" max="774" width="11.421875" style="160" customWidth="1"/>
    <col min="775" max="793" width="9.28125" style="160" customWidth="1"/>
    <col min="794" max="1017" width="11.421875" style="160" customWidth="1"/>
    <col min="1018" max="1018" width="1.1484375" style="160" customWidth="1"/>
    <col min="1019" max="1019" width="9.00390625" style="160" customWidth="1"/>
    <col min="1020" max="1020" width="6.140625" style="160" customWidth="1"/>
    <col min="1021" max="1021" width="7.7109375" style="160" customWidth="1"/>
    <col min="1022" max="1022" width="8.8515625" style="160" customWidth="1"/>
    <col min="1023" max="1023" width="7.421875" style="160" customWidth="1"/>
    <col min="1024" max="1024" width="7.7109375" style="160" customWidth="1"/>
    <col min="1025" max="1025" width="25.140625" style="160" customWidth="1"/>
    <col min="1026" max="1026" width="61.421875" style="160" customWidth="1"/>
    <col min="1027" max="1027" width="9.421875" style="160" customWidth="1"/>
    <col min="1028" max="1028" width="7.421875" style="160" customWidth="1"/>
    <col min="1029" max="1029" width="8.421875" style="160" customWidth="1"/>
    <col min="1030" max="1030" width="11.421875" style="160" customWidth="1"/>
    <col min="1031" max="1049" width="9.28125" style="160" customWidth="1"/>
    <col min="1050" max="1273" width="11.421875" style="160" customWidth="1"/>
    <col min="1274" max="1274" width="1.1484375" style="160" customWidth="1"/>
    <col min="1275" max="1275" width="9.00390625" style="160" customWidth="1"/>
    <col min="1276" max="1276" width="6.140625" style="160" customWidth="1"/>
    <col min="1277" max="1277" width="7.7109375" style="160" customWidth="1"/>
    <col min="1278" max="1278" width="8.8515625" style="160" customWidth="1"/>
    <col min="1279" max="1279" width="7.421875" style="160" customWidth="1"/>
    <col min="1280" max="1280" width="7.7109375" style="160" customWidth="1"/>
    <col min="1281" max="1281" width="25.140625" style="160" customWidth="1"/>
    <col min="1282" max="1282" width="61.421875" style="160" customWidth="1"/>
    <col min="1283" max="1283" width="9.421875" style="160" customWidth="1"/>
    <col min="1284" max="1284" width="7.421875" style="160" customWidth="1"/>
    <col min="1285" max="1285" width="8.421875" style="160" customWidth="1"/>
    <col min="1286" max="1286" width="11.421875" style="160" customWidth="1"/>
    <col min="1287" max="1305" width="9.28125" style="160" customWidth="1"/>
    <col min="1306" max="1529" width="11.421875" style="160" customWidth="1"/>
    <col min="1530" max="1530" width="1.1484375" style="160" customWidth="1"/>
    <col min="1531" max="1531" width="9.00390625" style="160" customWidth="1"/>
    <col min="1532" max="1532" width="6.140625" style="160" customWidth="1"/>
    <col min="1533" max="1533" width="7.7109375" style="160" customWidth="1"/>
    <col min="1534" max="1534" width="8.8515625" style="160" customWidth="1"/>
    <col min="1535" max="1535" width="7.421875" style="160" customWidth="1"/>
    <col min="1536" max="1536" width="7.7109375" style="160" customWidth="1"/>
    <col min="1537" max="1537" width="25.140625" style="160" customWidth="1"/>
    <col min="1538" max="1538" width="61.421875" style="160" customWidth="1"/>
    <col min="1539" max="1539" width="9.421875" style="160" customWidth="1"/>
    <col min="1540" max="1540" width="7.421875" style="160" customWidth="1"/>
    <col min="1541" max="1541" width="8.421875" style="160" customWidth="1"/>
    <col min="1542" max="1542" width="11.421875" style="160" customWidth="1"/>
    <col min="1543" max="1561" width="9.28125" style="160" customWidth="1"/>
    <col min="1562" max="1785" width="11.421875" style="160" customWidth="1"/>
    <col min="1786" max="1786" width="1.1484375" style="160" customWidth="1"/>
    <col min="1787" max="1787" width="9.00390625" style="160" customWidth="1"/>
    <col min="1788" max="1788" width="6.140625" style="160" customWidth="1"/>
    <col min="1789" max="1789" width="7.7109375" style="160" customWidth="1"/>
    <col min="1790" max="1790" width="8.8515625" style="160" customWidth="1"/>
    <col min="1791" max="1791" width="7.421875" style="160" customWidth="1"/>
    <col min="1792" max="1792" width="7.7109375" style="160" customWidth="1"/>
    <col min="1793" max="1793" width="25.140625" style="160" customWidth="1"/>
    <col min="1794" max="1794" width="61.421875" style="160" customWidth="1"/>
    <col min="1795" max="1795" width="9.421875" style="160" customWidth="1"/>
    <col min="1796" max="1796" width="7.421875" style="160" customWidth="1"/>
    <col min="1797" max="1797" width="8.421875" style="160" customWidth="1"/>
    <col min="1798" max="1798" width="11.421875" style="160" customWidth="1"/>
    <col min="1799" max="1817" width="9.28125" style="160" customWidth="1"/>
    <col min="1818" max="2041" width="11.421875" style="160" customWidth="1"/>
    <col min="2042" max="2042" width="1.1484375" style="160" customWidth="1"/>
    <col min="2043" max="2043" width="9.00390625" style="160" customWidth="1"/>
    <col min="2044" max="2044" width="6.140625" style="160" customWidth="1"/>
    <col min="2045" max="2045" width="7.7109375" style="160" customWidth="1"/>
    <col min="2046" max="2046" width="8.8515625" style="160" customWidth="1"/>
    <col min="2047" max="2047" width="7.421875" style="160" customWidth="1"/>
    <col min="2048" max="2048" width="7.7109375" style="160" customWidth="1"/>
    <col min="2049" max="2049" width="25.140625" style="160" customWidth="1"/>
    <col min="2050" max="2050" width="61.421875" style="160" customWidth="1"/>
    <col min="2051" max="2051" width="9.421875" style="160" customWidth="1"/>
    <col min="2052" max="2052" width="7.421875" style="160" customWidth="1"/>
    <col min="2053" max="2053" width="8.421875" style="160" customWidth="1"/>
    <col min="2054" max="2054" width="11.421875" style="160" customWidth="1"/>
    <col min="2055" max="2073" width="9.28125" style="160" customWidth="1"/>
    <col min="2074" max="2297" width="11.421875" style="160" customWidth="1"/>
    <col min="2298" max="2298" width="1.1484375" style="160" customWidth="1"/>
    <col min="2299" max="2299" width="9.00390625" style="160" customWidth="1"/>
    <col min="2300" max="2300" width="6.140625" style="160" customWidth="1"/>
    <col min="2301" max="2301" width="7.7109375" style="160" customWidth="1"/>
    <col min="2302" max="2302" width="8.8515625" style="160" customWidth="1"/>
    <col min="2303" max="2303" width="7.421875" style="160" customWidth="1"/>
    <col min="2304" max="2304" width="7.7109375" style="160" customWidth="1"/>
    <col min="2305" max="2305" width="25.140625" style="160" customWidth="1"/>
    <col min="2306" max="2306" width="61.421875" style="160" customWidth="1"/>
    <col min="2307" max="2307" width="9.421875" style="160" customWidth="1"/>
    <col min="2308" max="2308" width="7.421875" style="160" customWidth="1"/>
    <col min="2309" max="2309" width="8.421875" style="160" customWidth="1"/>
    <col min="2310" max="2310" width="11.421875" style="160" customWidth="1"/>
    <col min="2311" max="2329" width="9.28125" style="160" customWidth="1"/>
    <col min="2330" max="2553" width="11.421875" style="160" customWidth="1"/>
    <col min="2554" max="2554" width="1.1484375" style="160" customWidth="1"/>
    <col min="2555" max="2555" width="9.00390625" style="160" customWidth="1"/>
    <col min="2556" max="2556" width="6.140625" style="160" customWidth="1"/>
    <col min="2557" max="2557" width="7.7109375" style="160" customWidth="1"/>
    <col min="2558" max="2558" width="8.8515625" style="160" customWidth="1"/>
    <col min="2559" max="2559" width="7.421875" style="160" customWidth="1"/>
    <col min="2560" max="2560" width="7.7109375" style="160" customWidth="1"/>
    <col min="2561" max="2561" width="25.140625" style="160" customWidth="1"/>
    <col min="2562" max="2562" width="61.421875" style="160" customWidth="1"/>
    <col min="2563" max="2563" width="9.421875" style="160" customWidth="1"/>
    <col min="2564" max="2564" width="7.421875" style="160" customWidth="1"/>
    <col min="2565" max="2565" width="8.421875" style="160" customWidth="1"/>
    <col min="2566" max="2566" width="11.421875" style="160" customWidth="1"/>
    <col min="2567" max="2585" width="9.28125" style="160" customWidth="1"/>
    <col min="2586" max="2809" width="11.421875" style="160" customWidth="1"/>
    <col min="2810" max="2810" width="1.1484375" style="160" customWidth="1"/>
    <col min="2811" max="2811" width="9.00390625" style="160" customWidth="1"/>
    <col min="2812" max="2812" width="6.140625" style="160" customWidth="1"/>
    <col min="2813" max="2813" width="7.7109375" style="160" customWidth="1"/>
    <col min="2814" max="2814" width="8.8515625" style="160" customWidth="1"/>
    <col min="2815" max="2815" width="7.421875" style="160" customWidth="1"/>
    <col min="2816" max="2816" width="7.7109375" style="160" customWidth="1"/>
    <col min="2817" max="2817" width="25.140625" style="160" customWidth="1"/>
    <col min="2818" max="2818" width="61.421875" style="160" customWidth="1"/>
    <col min="2819" max="2819" width="9.421875" style="160" customWidth="1"/>
    <col min="2820" max="2820" width="7.421875" style="160" customWidth="1"/>
    <col min="2821" max="2821" width="8.421875" style="160" customWidth="1"/>
    <col min="2822" max="2822" width="11.421875" style="160" customWidth="1"/>
    <col min="2823" max="2841" width="9.28125" style="160" customWidth="1"/>
    <col min="2842" max="3065" width="11.421875" style="160" customWidth="1"/>
    <col min="3066" max="3066" width="1.1484375" style="160" customWidth="1"/>
    <col min="3067" max="3067" width="9.00390625" style="160" customWidth="1"/>
    <col min="3068" max="3068" width="6.140625" style="160" customWidth="1"/>
    <col min="3069" max="3069" width="7.7109375" style="160" customWidth="1"/>
    <col min="3070" max="3070" width="8.8515625" style="160" customWidth="1"/>
    <col min="3071" max="3071" width="7.421875" style="160" customWidth="1"/>
    <col min="3072" max="3072" width="7.7109375" style="160" customWidth="1"/>
    <col min="3073" max="3073" width="25.140625" style="160" customWidth="1"/>
    <col min="3074" max="3074" width="61.421875" style="160" customWidth="1"/>
    <col min="3075" max="3075" width="9.421875" style="160" customWidth="1"/>
    <col min="3076" max="3076" width="7.421875" style="160" customWidth="1"/>
    <col min="3077" max="3077" width="8.421875" style="160" customWidth="1"/>
    <col min="3078" max="3078" width="11.421875" style="160" customWidth="1"/>
    <col min="3079" max="3097" width="9.28125" style="160" customWidth="1"/>
    <col min="3098" max="3321" width="11.421875" style="160" customWidth="1"/>
    <col min="3322" max="3322" width="1.1484375" style="160" customWidth="1"/>
    <col min="3323" max="3323" width="9.00390625" style="160" customWidth="1"/>
    <col min="3324" max="3324" width="6.140625" style="160" customWidth="1"/>
    <col min="3325" max="3325" width="7.7109375" style="160" customWidth="1"/>
    <col min="3326" max="3326" width="8.8515625" style="160" customWidth="1"/>
    <col min="3327" max="3327" width="7.421875" style="160" customWidth="1"/>
    <col min="3328" max="3328" width="7.7109375" style="160" customWidth="1"/>
    <col min="3329" max="3329" width="25.140625" style="160" customWidth="1"/>
    <col min="3330" max="3330" width="61.421875" style="160" customWidth="1"/>
    <col min="3331" max="3331" width="9.421875" style="160" customWidth="1"/>
    <col min="3332" max="3332" width="7.421875" style="160" customWidth="1"/>
    <col min="3333" max="3333" width="8.421875" style="160" customWidth="1"/>
    <col min="3334" max="3334" width="11.421875" style="160" customWidth="1"/>
    <col min="3335" max="3353" width="9.28125" style="160" customWidth="1"/>
    <col min="3354" max="3577" width="11.421875" style="160" customWidth="1"/>
    <col min="3578" max="3578" width="1.1484375" style="160" customWidth="1"/>
    <col min="3579" max="3579" width="9.00390625" style="160" customWidth="1"/>
    <col min="3580" max="3580" width="6.140625" style="160" customWidth="1"/>
    <col min="3581" max="3581" width="7.7109375" style="160" customWidth="1"/>
    <col min="3582" max="3582" width="8.8515625" style="160" customWidth="1"/>
    <col min="3583" max="3583" width="7.421875" style="160" customWidth="1"/>
    <col min="3584" max="3584" width="7.7109375" style="160" customWidth="1"/>
    <col min="3585" max="3585" width="25.140625" style="160" customWidth="1"/>
    <col min="3586" max="3586" width="61.421875" style="160" customWidth="1"/>
    <col min="3587" max="3587" width="9.421875" style="160" customWidth="1"/>
    <col min="3588" max="3588" width="7.421875" style="160" customWidth="1"/>
    <col min="3589" max="3589" width="8.421875" style="160" customWidth="1"/>
    <col min="3590" max="3590" width="11.421875" style="160" customWidth="1"/>
    <col min="3591" max="3609" width="9.28125" style="160" customWidth="1"/>
    <col min="3610" max="3833" width="11.421875" style="160" customWidth="1"/>
    <col min="3834" max="3834" width="1.1484375" style="160" customWidth="1"/>
    <col min="3835" max="3835" width="9.00390625" style="160" customWidth="1"/>
    <col min="3836" max="3836" width="6.140625" style="160" customWidth="1"/>
    <col min="3837" max="3837" width="7.7109375" style="160" customWidth="1"/>
    <col min="3838" max="3838" width="8.8515625" style="160" customWidth="1"/>
    <col min="3839" max="3839" width="7.421875" style="160" customWidth="1"/>
    <col min="3840" max="3840" width="7.7109375" style="160" customWidth="1"/>
    <col min="3841" max="3841" width="25.140625" style="160" customWidth="1"/>
    <col min="3842" max="3842" width="61.421875" style="160" customWidth="1"/>
    <col min="3843" max="3843" width="9.421875" style="160" customWidth="1"/>
    <col min="3844" max="3844" width="7.421875" style="160" customWidth="1"/>
    <col min="3845" max="3845" width="8.421875" style="160" customWidth="1"/>
    <col min="3846" max="3846" width="11.421875" style="160" customWidth="1"/>
    <col min="3847" max="3865" width="9.28125" style="160" customWidth="1"/>
    <col min="3866" max="4089" width="11.421875" style="160" customWidth="1"/>
    <col min="4090" max="4090" width="1.1484375" style="160" customWidth="1"/>
    <col min="4091" max="4091" width="9.00390625" style="160" customWidth="1"/>
    <col min="4092" max="4092" width="6.140625" style="160" customWidth="1"/>
    <col min="4093" max="4093" width="7.7109375" style="160" customWidth="1"/>
    <col min="4094" max="4094" width="8.8515625" style="160" customWidth="1"/>
    <col min="4095" max="4095" width="7.421875" style="160" customWidth="1"/>
    <col min="4096" max="4096" width="7.7109375" style="160" customWidth="1"/>
    <col min="4097" max="4097" width="25.140625" style="160" customWidth="1"/>
    <col min="4098" max="4098" width="61.421875" style="160" customWidth="1"/>
    <col min="4099" max="4099" width="9.421875" style="160" customWidth="1"/>
    <col min="4100" max="4100" width="7.421875" style="160" customWidth="1"/>
    <col min="4101" max="4101" width="8.421875" style="160" customWidth="1"/>
    <col min="4102" max="4102" width="11.421875" style="160" customWidth="1"/>
    <col min="4103" max="4121" width="9.28125" style="160" customWidth="1"/>
    <col min="4122" max="4345" width="11.421875" style="160" customWidth="1"/>
    <col min="4346" max="4346" width="1.1484375" style="160" customWidth="1"/>
    <col min="4347" max="4347" width="9.00390625" style="160" customWidth="1"/>
    <col min="4348" max="4348" width="6.140625" style="160" customWidth="1"/>
    <col min="4349" max="4349" width="7.7109375" style="160" customWidth="1"/>
    <col min="4350" max="4350" width="8.8515625" style="160" customWidth="1"/>
    <col min="4351" max="4351" width="7.421875" style="160" customWidth="1"/>
    <col min="4352" max="4352" width="7.7109375" style="160" customWidth="1"/>
    <col min="4353" max="4353" width="25.140625" style="160" customWidth="1"/>
    <col min="4354" max="4354" width="61.421875" style="160" customWidth="1"/>
    <col min="4355" max="4355" width="9.421875" style="160" customWidth="1"/>
    <col min="4356" max="4356" width="7.421875" style="160" customWidth="1"/>
    <col min="4357" max="4357" width="8.421875" style="160" customWidth="1"/>
    <col min="4358" max="4358" width="11.421875" style="160" customWidth="1"/>
    <col min="4359" max="4377" width="9.28125" style="160" customWidth="1"/>
    <col min="4378" max="4601" width="11.421875" style="160" customWidth="1"/>
    <col min="4602" max="4602" width="1.1484375" style="160" customWidth="1"/>
    <col min="4603" max="4603" width="9.00390625" style="160" customWidth="1"/>
    <col min="4604" max="4604" width="6.140625" style="160" customWidth="1"/>
    <col min="4605" max="4605" width="7.7109375" style="160" customWidth="1"/>
    <col min="4606" max="4606" width="8.8515625" style="160" customWidth="1"/>
    <col min="4607" max="4607" width="7.421875" style="160" customWidth="1"/>
    <col min="4608" max="4608" width="7.7109375" style="160" customWidth="1"/>
    <col min="4609" max="4609" width="25.140625" style="160" customWidth="1"/>
    <col min="4610" max="4610" width="61.421875" style="160" customWidth="1"/>
    <col min="4611" max="4611" width="9.421875" style="160" customWidth="1"/>
    <col min="4612" max="4612" width="7.421875" style="160" customWidth="1"/>
    <col min="4613" max="4613" width="8.421875" style="160" customWidth="1"/>
    <col min="4614" max="4614" width="11.421875" style="160" customWidth="1"/>
    <col min="4615" max="4633" width="9.28125" style="160" customWidth="1"/>
    <col min="4634" max="4857" width="11.421875" style="160" customWidth="1"/>
    <col min="4858" max="4858" width="1.1484375" style="160" customWidth="1"/>
    <col min="4859" max="4859" width="9.00390625" style="160" customWidth="1"/>
    <col min="4860" max="4860" width="6.140625" style="160" customWidth="1"/>
    <col min="4861" max="4861" width="7.7109375" style="160" customWidth="1"/>
    <col min="4862" max="4862" width="8.8515625" style="160" customWidth="1"/>
    <col min="4863" max="4863" width="7.421875" style="160" customWidth="1"/>
    <col min="4864" max="4864" width="7.7109375" style="160" customWidth="1"/>
    <col min="4865" max="4865" width="25.140625" style="160" customWidth="1"/>
    <col min="4866" max="4866" width="61.421875" style="160" customWidth="1"/>
    <col min="4867" max="4867" width="9.421875" style="160" customWidth="1"/>
    <col min="4868" max="4868" width="7.421875" style="160" customWidth="1"/>
    <col min="4869" max="4869" width="8.421875" style="160" customWidth="1"/>
    <col min="4870" max="4870" width="11.421875" style="160" customWidth="1"/>
    <col min="4871" max="4889" width="9.28125" style="160" customWidth="1"/>
    <col min="4890" max="5113" width="11.421875" style="160" customWidth="1"/>
    <col min="5114" max="5114" width="1.1484375" style="160" customWidth="1"/>
    <col min="5115" max="5115" width="9.00390625" style="160" customWidth="1"/>
    <col min="5116" max="5116" width="6.140625" style="160" customWidth="1"/>
    <col min="5117" max="5117" width="7.7109375" style="160" customWidth="1"/>
    <col min="5118" max="5118" width="8.8515625" style="160" customWidth="1"/>
    <col min="5119" max="5119" width="7.421875" style="160" customWidth="1"/>
    <col min="5120" max="5120" width="7.7109375" style="160" customWidth="1"/>
    <col min="5121" max="5121" width="25.140625" style="160" customWidth="1"/>
    <col min="5122" max="5122" width="61.421875" style="160" customWidth="1"/>
    <col min="5123" max="5123" width="9.421875" style="160" customWidth="1"/>
    <col min="5124" max="5124" width="7.421875" style="160" customWidth="1"/>
    <col min="5125" max="5125" width="8.421875" style="160" customWidth="1"/>
    <col min="5126" max="5126" width="11.421875" style="160" customWidth="1"/>
    <col min="5127" max="5145" width="9.28125" style="160" customWidth="1"/>
    <col min="5146" max="5369" width="11.421875" style="160" customWidth="1"/>
    <col min="5370" max="5370" width="1.1484375" style="160" customWidth="1"/>
    <col min="5371" max="5371" width="9.00390625" style="160" customWidth="1"/>
    <col min="5372" max="5372" width="6.140625" style="160" customWidth="1"/>
    <col min="5373" max="5373" width="7.7109375" style="160" customWidth="1"/>
    <col min="5374" max="5374" width="8.8515625" style="160" customWidth="1"/>
    <col min="5375" max="5375" width="7.421875" style="160" customWidth="1"/>
    <col min="5376" max="5376" width="7.7109375" style="160" customWidth="1"/>
    <col min="5377" max="5377" width="25.140625" style="160" customWidth="1"/>
    <col min="5378" max="5378" width="61.421875" style="160" customWidth="1"/>
    <col min="5379" max="5379" width="9.421875" style="160" customWidth="1"/>
    <col min="5380" max="5380" width="7.421875" style="160" customWidth="1"/>
    <col min="5381" max="5381" width="8.421875" style="160" customWidth="1"/>
    <col min="5382" max="5382" width="11.421875" style="160" customWidth="1"/>
    <col min="5383" max="5401" width="9.28125" style="160" customWidth="1"/>
    <col min="5402" max="5625" width="11.421875" style="160" customWidth="1"/>
    <col min="5626" max="5626" width="1.1484375" style="160" customWidth="1"/>
    <col min="5627" max="5627" width="9.00390625" style="160" customWidth="1"/>
    <col min="5628" max="5628" width="6.140625" style="160" customWidth="1"/>
    <col min="5629" max="5629" width="7.7109375" style="160" customWidth="1"/>
    <col min="5630" max="5630" width="8.8515625" style="160" customWidth="1"/>
    <col min="5631" max="5631" width="7.421875" style="160" customWidth="1"/>
    <col min="5632" max="5632" width="7.7109375" style="160" customWidth="1"/>
    <col min="5633" max="5633" width="25.140625" style="160" customWidth="1"/>
    <col min="5634" max="5634" width="61.421875" style="160" customWidth="1"/>
    <col min="5635" max="5635" width="9.421875" style="160" customWidth="1"/>
    <col min="5636" max="5636" width="7.421875" style="160" customWidth="1"/>
    <col min="5637" max="5637" width="8.421875" style="160" customWidth="1"/>
    <col min="5638" max="5638" width="11.421875" style="160" customWidth="1"/>
    <col min="5639" max="5657" width="9.28125" style="160" customWidth="1"/>
    <col min="5658" max="5881" width="11.421875" style="160" customWidth="1"/>
    <col min="5882" max="5882" width="1.1484375" style="160" customWidth="1"/>
    <col min="5883" max="5883" width="9.00390625" style="160" customWidth="1"/>
    <col min="5884" max="5884" width="6.140625" style="160" customWidth="1"/>
    <col min="5885" max="5885" width="7.7109375" style="160" customWidth="1"/>
    <col min="5886" max="5886" width="8.8515625" style="160" customWidth="1"/>
    <col min="5887" max="5887" width="7.421875" style="160" customWidth="1"/>
    <col min="5888" max="5888" width="7.7109375" style="160" customWidth="1"/>
    <col min="5889" max="5889" width="25.140625" style="160" customWidth="1"/>
    <col min="5890" max="5890" width="61.421875" style="160" customWidth="1"/>
    <col min="5891" max="5891" width="9.421875" style="160" customWidth="1"/>
    <col min="5892" max="5892" width="7.421875" style="160" customWidth="1"/>
    <col min="5893" max="5893" width="8.421875" style="160" customWidth="1"/>
    <col min="5894" max="5894" width="11.421875" style="160" customWidth="1"/>
    <col min="5895" max="5913" width="9.28125" style="160" customWidth="1"/>
    <col min="5914" max="6137" width="11.421875" style="160" customWidth="1"/>
    <col min="6138" max="6138" width="1.1484375" style="160" customWidth="1"/>
    <col min="6139" max="6139" width="9.00390625" style="160" customWidth="1"/>
    <col min="6140" max="6140" width="6.140625" style="160" customWidth="1"/>
    <col min="6141" max="6141" width="7.7109375" style="160" customWidth="1"/>
    <col min="6142" max="6142" width="8.8515625" style="160" customWidth="1"/>
    <col min="6143" max="6143" width="7.421875" style="160" customWidth="1"/>
    <col min="6144" max="6144" width="7.7109375" style="160" customWidth="1"/>
    <col min="6145" max="6145" width="25.140625" style="160" customWidth="1"/>
    <col min="6146" max="6146" width="61.421875" style="160" customWidth="1"/>
    <col min="6147" max="6147" width="9.421875" style="160" customWidth="1"/>
    <col min="6148" max="6148" width="7.421875" style="160" customWidth="1"/>
    <col min="6149" max="6149" width="8.421875" style="160" customWidth="1"/>
    <col min="6150" max="6150" width="11.421875" style="160" customWidth="1"/>
    <col min="6151" max="6169" width="9.28125" style="160" customWidth="1"/>
    <col min="6170" max="6393" width="11.421875" style="160" customWidth="1"/>
    <col min="6394" max="6394" width="1.1484375" style="160" customWidth="1"/>
    <col min="6395" max="6395" width="9.00390625" style="160" customWidth="1"/>
    <col min="6396" max="6396" width="6.140625" style="160" customWidth="1"/>
    <col min="6397" max="6397" width="7.7109375" style="160" customWidth="1"/>
    <col min="6398" max="6398" width="8.8515625" style="160" customWidth="1"/>
    <col min="6399" max="6399" width="7.421875" style="160" customWidth="1"/>
    <col min="6400" max="6400" width="7.7109375" style="160" customWidth="1"/>
    <col min="6401" max="6401" width="25.140625" style="160" customWidth="1"/>
    <col min="6402" max="6402" width="61.421875" style="160" customWidth="1"/>
    <col min="6403" max="6403" width="9.421875" style="160" customWidth="1"/>
    <col min="6404" max="6404" width="7.421875" style="160" customWidth="1"/>
    <col min="6405" max="6405" width="8.421875" style="160" customWidth="1"/>
    <col min="6406" max="6406" width="11.421875" style="160" customWidth="1"/>
    <col min="6407" max="6425" width="9.28125" style="160" customWidth="1"/>
    <col min="6426" max="6649" width="11.421875" style="160" customWidth="1"/>
    <col min="6650" max="6650" width="1.1484375" style="160" customWidth="1"/>
    <col min="6651" max="6651" width="9.00390625" style="160" customWidth="1"/>
    <col min="6652" max="6652" width="6.140625" style="160" customWidth="1"/>
    <col min="6653" max="6653" width="7.7109375" style="160" customWidth="1"/>
    <col min="6654" max="6654" width="8.8515625" style="160" customWidth="1"/>
    <col min="6655" max="6655" width="7.421875" style="160" customWidth="1"/>
    <col min="6656" max="6656" width="7.7109375" style="160" customWidth="1"/>
    <col min="6657" max="6657" width="25.140625" style="160" customWidth="1"/>
    <col min="6658" max="6658" width="61.421875" style="160" customWidth="1"/>
    <col min="6659" max="6659" width="9.421875" style="160" customWidth="1"/>
    <col min="6660" max="6660" width="7.421875" style="160" customWidth="1"/>
    <col min="6661" max="6661" width="8.421875" style="160" customWidth="1"/>
    <col min="6662" max="6662" width="11.421875" style="160" customWidth="1"/>
    <col min="6663" max="6681" width="9.28125" style="160" customWidth="1"/>
    <col min="6682" max="6905" width="11.421875" style="160" customWidth="1"/>
    <col min="6906" max="6906" width="1.1484375" style="160" customWidth="1"/>
    <col min="6907" max="6907" width="9.00390625" style="160" customWidth="1"/>
    <col min="6908" max="6908" width="6.140625" style="160" customWidth="1"/>
    <col min="6909" max="6909" width="7.7109375" style="160" customWidth="1"/>
    <col min="6910" max="6910" width="8.8515625" style="160" customWidth="1"/>
    <col min="6911" max="6911" width="7.421875" style="160" customWidth="1"/>
    <col min="6912" max="6912" width="7.7109375" style="160" customWidth="1"/>
    <col min="6913" max="6913" width="25.140625" style="160" customWidth="1"/>
    <col min="6914" max="6914" width="61.421875" style="160" customWidth="1"/>
    <col min="6915" max="6915" width="9.421875" style="160" customWidth="1"/>
    <col min="6916" max="6916" width="7.421875" style="160" customWidth="1"/>
    <col min="6917" max="6917" width="8.421875" style="160" customWidth="1"/>
    <col min="6918" max="6918" width="11.421875" style="160" customWidth="1"/>
    <col min="6919" max="6937" width="9.28125" style="160" customWidth="1"/>
    <col min="6938" max="7161" width="11.421875" style="160" customWidth="1"/>
    <col min="7162" max="7162" width="1.1484375" style="160" customWidth="1"/>
    <col min="7163" max="7163" width="9.00390625" style="160" customWidth="1"/>
    <col min="7164" max="7164" width="6.140625" style="160" customWidth="1"/>
    <col min="7165" max="7165" width="7.7109375" style="160" customWidth="1"/>
    <col min="7166" max="7166" width="8.8515625" style="160" customWidth="1"/>
    <col min="7167" max="7167" width="7.421875" style="160" customWidth="1"/>
    <col min="7168" max="7168" width="7.7109375" style="160" customWidth="1"/>
    <col min="7169" max="7169" width="25.140625" style="160" customWidth="1"/>
    <col min="7170" max="7170" width="61.421875" style="160" customWidth="1"/>
    <col min="7171" max="7171" width="9.421875" style="160" customWidth="1"/>
    <col min="7172" max="7172" width="7.421875" style="160" customWidth="1"/>
    <col min="7173" max="7173" width="8.421875" style="160" customWidth="1"/>
    <col min="7174" max="7174" width="11.421875" style="160" customWidth="1"/>
    <col min="7175" max="7193" width="9.28125" style="160" customWidth="1"/>
    <col min="7194" max="7417" width="11.421875" style="160" customWidth="1"/>
    <col min="7418" max="7418" width="1.1484375" style="160" customWidth="1"/>
    <col min="7419" max="7419" width="9.00390625" style="160" customWidth="1"/>
    <col min="7420" max="7420" width="6.140625" style="160" customWidth="1"/>
    <col min="7421" max="7421" width="7.7109375" style="160" customWidth="1"/>
    <col min="7422" max="7422" width="8.8515625" style="160" customWidth="1"/>
    <col min="7423" max="7423" width="7.421875" style="160" customWidth="1"/>
    <col min="7424" max="7424" width="7.7109375" style="160" customWidth="1"/>
    <col min="7425" max="7425" width="25.140625" style="160" customWidth="1"/>
    <col min="7426" max="7426" width="61.421875" style="160" customWidth="1"/>
    <col min="7427" max="7427" width="9.421875" style="160" customWidth="1"/>
    <col min="7428" max="7428" width="7.421875" style="160" customWidth="1"/>
    <col min="7429" max="7429" width="8.421875" style="160" customWidth="1"/>
    <col min="7430" max="7430" width="11.421875" style="160" customWidth="1"/>
    <col min="7431" max="7449" width="9.28125" style="160" customWidth="1"/>
    <col min="7450" max="7673" width="11.421875" style="160" customWidth="1"/>
    <col min="7674" max="7674" width="1.1484375" style="160" customWidth="1"/>
    <col min="7675" max="7675" width="9.00390625" style="160" customWidth="1"/>
    <col min="7676" max="7676" width="6.140625" style="160" customWidth="1"/>
    <col min="7677" max="7677" width="7.7109375" style="160" customWidth="1"/>
    <col min="7678" max="7678" width="8.8515625" style="160" customWidth="1"/>
    <col min="7679" max="7679" width="7.421875" style="160" customWidth="1"/>
    <col min="7680" max="7680" width="7.7109375" style="160" customWidth="1"/>
    <col min="7681" max="7681" width="25.140625" style="160" customWidth="1"/>
    <col min="7682" max="7682" width="61.421875" style="160" customWidth="1"/>
    <col min="7683" max="7683" width="9.421875" style="160" customWidth="1"/>
    <col min="7684" max="7684" width="7.421875" style="160" customWidth="1"/>
    <col min="7685" max="7685" width="8.421875" style="160" customWidth="1"/>
    <col min="7686" max="7686" width="11.421875" style="160" customWidth="1"/>
    <col min="7687" max="7705" width="9.28125" style="160" customWidth="1"/>
    <col min="7706" max="7929" width="11.421875" style="160" customWidth="1"/>
    <col min="7930" max="7930" width="1.1484375" style="160" customWidth="1"/>
    <col min="7931" max="7931" width="9.00390625" style="160" customWidth="1"/>
    <col min="7932" max="7932" width="6.140625" style="160" customWidth="1"/>
    <col min="7933" max="7933" width="7.7109375" style="160" customWidth="1"/>
    <col min="7934" max="7934" width="8.8515625" style="160" customWidth="1"/>
    <col min="7935" max="7935" width="7.421875" style="160" customWidth="1"/>
    <col min="7936" max="7936" width="7.7109375" style="160" customWidth="1"/>
    <col min="7937" max="7937" width="25.140625" style="160" customWidth="1"/>
    <col min="7938" max="7938" width="61.421875" style="160" customWidth="1"/>
    <col min="7939" max="7939" width="9.421875" style="160" customWidth="1"/>
    <col min="7940" max="7940" width="7.421875" style="160" customWidth="1"/>
    <col min="7941" max="7941" width="8.421875" style="160" customWidth="1"/>
    <col min="7942" max="7942" width="11.421875" style="160" customWidth="1"/>
    <col min="7943" max="7961" width="9.28125" style="160" customWidth="1"/>
    <col min="7962" max="8185" width="11.421875" style="160" customWidth="1"/>
    <col min="8186" max="8186" width="1.1484375" style="160" customWidth="1"/>
    <col min="8187" max="8187" width="9.00390625" style="160" customWidth="1"/>
    <col min="8188" max="8188" width="6.140625" style="160" customWidth="1"/>
    <col min="8189" max="8189" width="7.7109375" style="160" customWidth="1"/>
    <col min="8190" max="8190" width="8.8515625" style="160" customWidth="1"/>
    <col min="8191" max="8191" width="7.421875" style="160" customWidth="1"/>
    <col min="8192" max="8192" width="7.7109375" style="160" customWidth="1"/>
    <col min="8193" max="8193" width="25.140625" style="160" customWidth="1"/>
    <col min="8194" max="8194" width="61.421875" style="160" customWidth="1"/>
    <col min="8195" max="8195" width="9.421875" style="160" customWidth="1"/>
    <col min="8196" max="8196" width="7.421875" style="160" customWidth="1"/>
    <col min="8197" max="8197" width="8.421875" style="160" customWidth="1"/>
    <col min="8198" max="8198" width="11.421875" style="160" customWidth="1"/>
    <col min="8199" max="8217" width="9.28125" style="160" customWidth="1"/>
    <col min="8218" max="8441" width="11.421875" style="160" customWidth="1"/>
    <col min="8442" max="8442" width="1.1484375" style="160" customWidth="1"/>
    <col min="8443" max="8443" width="9.00390625" style="160" customWidth="1"/>
    <col min="8444" max="8444" width="6.140625" style="160" customWidth="1"/>
    <col min="8445" max="8445" width="7.7109375" style="160" customWidth="1"/>
    <col min="8446" max="8446" width="8.8515625" style="160" customWidth="1"/>
    <col min="8447" max="8447" width="7.421875" style="160" customWidth="1"/>
    <col min="8448" max="8448" width="7.7109375" style="160" customWidth="1"/>
    <col min="8449" max="8449" width="25.140625" style="160" customWidth="1"/>
    <col min="8450" max="8450" width="61.421875" style="160" customWidth="1"/>
    <col min="8451" max="8451" width="9.421875" style="160" customWidth="1"/>
    <col min="8452" max="8452" width="7.421875" style="160" customWidth="1"/>
    <col min="8453" max="8453" width="8.421875" style="160" customWidth="1"/>
    <col min="8454" max="8454" width="11.421875" style="160" customWidth="1"/>
    <col min="8455" max="8473" width="9.28125" style="160" customWidth="1"/>
    <col min="8474" max="8697" width="11.421875" style="160" customWidth="1"/>
    <col min="8698" max="8698" width="1.1484375" style="160" customWidth="1"/>
    <col min="8699" max="8699" width="9.00390625" style="160" customWidth="1"/>
    <col min="8700" max="8700" width="6.140625" style="160" customWidth="1"/>
    <col min="8701" max="8701" width="7.7109375" style="160" customWidth="1"/>
    <col min="8702" max="8702" width="8.8515625" style="160" customWidth="1"/>
    <col min="8703" max="8703" width="7.421875" style="160" customWidth="1"/>
    <col min="8704" max="8704" width="7.7109375" style="160" customWidth="1"/>
    <col min="8705" max="8705" width="25.140625" style="160" customWidth="1"/>
    <col min="8706" max="8706" width="61.421875" style="160" customWidth="1"/>
    <col min="8707" max="8707" width="9.421875" style="160" customWidth="1"/>
    <col min="8708" max="8708" width="7.421875" style="160" customWidth="1"/>
    <col min="8709" max="8709" width="8.421875" style="160" customWidth="1"/>
    <col min="8710" max="8710" width="11.421875" style="160" customWidth="1"/>
    <col min="8711" max="8729" width="9.28125" style="160" customWidth="1"/>
    <col min="8730" max="8953" width="11.421875" style="160" customWidth="1"/>
    <col min="8954" max="8954" width="1.1484375" style="160" customWidth="1"/>
    <col min="8955" max="8955" width="9.00390625" style="160" customWidth="1"/>
    <col min="8956" max="8956" width="6.140625" style="160" customWidth="1"/>
    <col min="8957" max="8957" width="7.7109375" style="160" customWidth="1"/>
    <col min="8958" max="8958" width="8.8515625" style="160" customWidth="1"/>
    <col min="8959" max="8959" width="7.421875" style="160" customWidth="1"/>
    <col min="8960" max="8960" width="7.7109375" style="160" customWidth="1"/>
    <col min="8961" max="8961" width="25.140625" style="160" customWidth="1"/>
    <col min="8962" max="8962" width="61.421875" style="160" customWidth="1"/>
    <col min="8963" max="8963" width="9.421875" style="160" customWidth="1"/>
    <col min="8964" max="8964" width="7.421875" style="160" customWidth="1"/>
    <col min="8965" max="8965" width="8.421875" style="160" customWidth="1"/>
    <col min="8966" max="8966" width="11.421875" style="160" customWidth="1"/>
    <col min="8967" max="8985" width="9.28125" style="160" customWidth="1"/>
    <col min="8986" max="9209" width="11.421875" style="160" customWidth="1"/>
    <col min="9210" max="9210" width="1.1484375" style="160" customWidth="1"/>
    <col min="9211" max="9211" width="9.00390625" style="160" customWidth="1"/>
    <col min="9212" max="9212" width="6.140625" style="160" customWidth="1"/>
    <col min="9213" max="9213" width="7.7109375" style="160" customWidth="1"/>
    <col min="9214" max="9214" width="8.8515625" style="160" customWidth="1"/>
    <col min="9215" max="9215" width="7.421875" style="160" customWidth="1"/>
    <col min="9216" max="9216" width="7.7109375" style="160" customWidth="1"/>
    <col min="9217" max="9217" width="25.140625" style="160" customWidth="1"/>
    <col min="9218" max="9218" width="61.421875" style="160" customWidth="1"/>
    <col min="9219" max="9219" width="9.421875" style="160" customWidth="1"/>
    <col min="9220" max="9220" width="7.421875" style="160" customWidth="1"/>
    <col min="9221" max="9221" width="8.421875" style="160" customWidth="1"/>
    <col min="9222" max="9222" width="11.421875" style="160" customWidth="1"/>
    <col min="9223" max="9241" width="9.28125" style="160" customWidth="1"/>
    <col min="9242" max="9465" width="11.421875" style="160" customWidth="1"/>
    <col min="9466" max="9466" width="1.1484375" style="160" customWidth="1"/>
    <col min="9467" max="9467" width="9.00390625" style="160" customWidth="1"/>
    <col min="9468" max="9468" width="6.140625" style="160" customWidth="1"/>
    <col min="9469" max="9469" width="7.7109375" style="160" customWidth="1"/>
    <col min="9470" max="9470" width="8.8515625" style="160" customWidth="1"/>
    <col min="9471" max="9471" width="7.421875" style="160" customWidth="1"/>
    <col min="9472" max="9472" width="7.7109375" style="160" customWidth="1"/>
    <col min="9473" max="9473" width="25.140625" style="160" customWidth="1"/>
    <col min="9474" max="9474" width="61.421875" style="160" customWidth="1"/>
    <col min="9475" max="9475" width="9.421875" style="160" customWidth="1"/>
    <col min="9476" max="9476" width="7.421875" style="160" customWidth="1"/>
    <col min="9477" max="9477" width="8.421875" style="160" customWidth="1"/>
    <col min="9478" max="9478" width="11.421875" style="160" customWidth="1"/>
    <col min="9479" max="9497" width="9.28125" style="160" customWidth="1"/>
    <col min="9498" max="9721" width="11.421875" style="160" customWidth="1"/>
    <col min="9722" max="9722" width="1.1484375" style="160" customWidth="1"/>
    <col min="9723" max="9723" width="9.00390625" style="160" customWidth="1"/>
    <col min="9724" max="9724" width="6.140625" style="160" customWidth="1"/>
    <col min="9725" max="9725" width="7.7109375" style="160" customWidth="1"/>
    <col min="9726" max="9726" width="8.8515625" style="160" customWidth="1"/>
    <col min="9727" max="9727" width="7.421875" style="160" customWidth="1"/>
    <col min="9728" max="9728" width="7.7109375" style="160" customWidth="1"/>
    <col min="9729" max="9729" width="25.140625" style="160" customWidth="1"/>
    <col min="9730" max="9730" width="61.421875" style="160" customWidth="1"/>
    <col min="9731" max="9731" width="9.421875" style="160" customWidth="1"/>
    <col min="9732" max="9732" width="7.421875" style="160" customWidth="1"/>
    <col min="9733" max="9733" width="8.421875" style="160" customWidth="1"/>
    <col min="9734" max="9734" width="11.421875" style="160" customWidth="1"/>
    <col min="9735" max="9753" width="9.28125" style="160" customWidth="1"/>
    <col min="9754" max="9977" width="11.421875" style="160" customWidth="1"/>
    <col min="9978" max="9978" width="1.1484375" style="160" customWidth="1"/>
    <col min="9979" max="9979" width="9.00390625" style="160" customWidth="1"/>
    <col min="9980" max="9980" width="6.140625" style="160" customWidth="1"/>
    <col min="9981" max="9981" width="7.7109375" style="160" customWidth="1"/>
    <col min="9982" max="9982" width="8.8515625" style="160" customWidth="1"/>
    <col min="9983" max="9983" width="7.421875" style="160" customWidth="1"/>
    <col min="9984" max="9984" width="7.7109375" style="160" customWidth="1"/>
    <col min="9985" max="9985" width="25.140625" style="160" customWidth="1"/>
    <col min="9986" max="9986" width="61.421875" style="160" customWidth="1"/>
    <col min="9987" max="9987" width="9.421875" style="160" customWidth="1"/>
    <col min="9988" max="9988" width="7.421875" style="160" customWidth="1"/>
    <col min="9989" max="9989" width="8.421875" style="160" customWidth="1"/>
    <col min="9990" max="9990" width="11.421875" style="160" customWidth="1"/>
    <col min="9991" max="10009" width="9.28125" style="160" customWidth="1"/>
    <col min="10010" max="10233" width="11.421875" style="160" customWidth="1"/>
    <col min="10234" max="10234" width="1.1484375" style="160" customWidth="1"/>
    <col min="10235" max="10235" width="9.00390625" style="160" customWidth="1"/>
    <col min="10236" max="10236" width="6.140625" style="160" customWidth="1"/>
    <col min="10237" max="10237" width="7.7109375" style="160" customWidth="1"/>
    <col min="10238" max="10238" width="8.8515625" style="160" customWidth="1"/>
    <col min="10239" max="10239" width="7.421875" style="160" customWidth="1"/>
    <col min="10240" max="10240" width="7.7109375" style="160" customWidth="1"/>
    <col min="10241" max="10241" width="25.140625" style="160" customWidth="1"/>
    <col min="10242" max="10242" width="61.421875" style="160" customWidth="1"/>
    <col min="10243" max="10243" width="9.421875" style="160" customWidth="1"/>
    <col min="10244" max="10244" width="7.421875" style="160" customWidth="1"/>
    <col min="10245" max="10245" width="8.421875" style="160" customWidth="1"/>
    <col min="10246" max="10246" width="11.421875" style="160" customWidth="1"/>
    <col min="10247" max="10265" width="9.28125" style="160" customWidth="1"/>
    <col min="10266" max="10489" width="11.421875" style="160" customWidth="1"/>
    <col min="10490" max="10490" width="1.1484375" style="160" customWidth="1"/>
    <col min="10491" max="10491" width="9.00390625" style="160" customWidth="1"/>
    <col min="10492" max="10492" width="6.140625" style="160" customWidth="1"/>
    <col min="10493" max="10493" width="7.7109375" style="160" customWidth="1"/>
    <col min="10494" max="10494" width="8.8515625" style="160" customWidth="1"/>
    <col min="10495" max="10495" width="7.421875" style="160" customWidth="1"/>
    <col min="10496" max="10496" width="7.7109375" style="160" customWidth="1"/>
    <col min="10497" max="10497" width="25.140625" style="160" customWidth="1"/>
    <col min="10498" max="10498" width="61.421875" style="160" customWidth="1"/>
    <col min="10499" max="10499" width="9.421875" style="160" customWidth="1"/>
    <col min="10500" max="10500" width="7.421875" style="160" customWidth="1"/>
    <col min="10501" max="10501" width="8.421875" style="160" customWidth="1"/>
    <col min="10502" max="10502" width="11.421875" style="160" customWidth="1"/>
    <col min="10503" max="10521" width="9.28125" style="160" customWidth="1"/>
    <col min="10522" max="10745" width="11.421875" style="160" customWidth="1"/>
    <col min="10746" max="10746" width="1.1484375" style="160" customWidth="1"/>
    <col min="10747" max="10747" width="9.00390625" style="160" customWidth="1"/>
    <col min="10748" max="10748" width="6.140625" style="160" customWidth="1"/>
    <col min="10749" max="10749" width="7.7109375" style="160" customWidth="1"/>
    <col min="10750" max="10750" width="8.8515625" style="160" customWidth="1"/>
    <col min="10751" max="10751" width="7.421875" style="160" customWidth="1"/>
    <col min="10752" max="10752" width="7.7109375" style="160" customWidth="1"/>
    <col min="10753" max="10753" width="25.140625" style="160" customWidth="1"/>
    <col min="10754" max="10754" width="61.421875" style="160" customWidth="1"/>
    <col min="10755" max="10755" width="9.421875" style="160" customWidth="1"/>
    <col min="10756" max="10756" width="7.421875" style="160" customWidth="1"/>
    <col min="10757" max="10757" width="8.421875" style="160" customWidth="1"/>
    <col min="10758" max="10758" width="11.421875" style="160" customWidth="1"/>
    <col min="10759" max="10777" width="9.28125" style="160" customWidth="1"/>
    <col min="10778" max="11001" width="11.421875" style="160" customWidth="1"/>
    <col min="11002" max="11002" width="1.1484375" style="160" customWidth="1"/>
    <col min="11003" max="11003" width="9.00390625" style="160" customWidth="1"/>
    <col min="11004" max="11004" width="6.140625" style="160" customWidth="1"/>
    <col min="11005" max="11005" width="7.7109375" style="160" customWidth="1"/>
    <col min="11006" max="11006" width="8.8515625" style="160" customWidth="1"/>
    <col min="11007" max="11007" width="7.421875" style="160" customWidth="1"/>
    <col min="11008" max="11008" width="7.7109375" style="160" customWidth="1"/>
    <col min="11009" max="11009" width="25.140625" style="160" customWidth="1"/>
    <col min="11010" max="11010" width="61.421875" style="160" customWidth="1"/>
    <col min="11011" max="11011" width="9.421875" style="160" customWidth="1"/>
    <col min="11012" max="11012" width="7.421875" style="160" customWidth="1"/>
    <col min="11013" max="11013" width="8.421875" style="160" customWidth="1"/>
    <col min="11014" max="11014" width="11.421875" style="160" customWidth="1"/>
    <col min="11015" max="11033" width="9.28125" style="160" customWidth="1"/>
    <col min="11034" max="11257" width="11.421875" style="160" customWidth="1"/>
    <col min="11258" max="11258" width="1.1484375" style="160" customWidth="1"/>
    <col min="11259" max="11259" width="9.00390625" style="160" customWidth="1"/>
    <col min="11260" max="11260" width="6.140625" style="160" customWidth="1"/>
    <col min="11261" max="11261" width="7.7109375" style="160" customWidth="1"/>
    <col min="11262" max="11262" width="8.8515625" style="160" customWidth="1"/>
    <col min="11263" max="11263" width="7.421875" style="160" customWidth="1"/>
    <col min="11264" max="11264" width="7.7109375" style="160" customWidth="1"/>
    <col min="11265" max="11265" width="25.140625" style="160" customWidth="1"/>
    <col min="11266" max="11266" width="61.421875" style="160" customWidth="1"/>
    <col min="11267" max="11267" width="9.421875" style="160" customWidth="1"/>
    <col min="11268" max="11268" width="7.421875" style="160" customWidth="1"/>
    <col min="11269" max="11269" width="8.421875" style="160" customWidth="1"/>
    <col min="11270" max="11270" width="11.421875" style="160" customWidth="1"/>
    <col min="11271" max="11289" width="9.28125" style="160" customWidth="1"/>
    <col min="11290" max="11513" width="11.421875" style="160" customWidth="1"/>
    <col min="11514" max="11514" width="1.1484375" style="160" customWidth="1"/>
    <col min="11515" max="11515" width="9.00390625" style="160" customWidth="1"/>
    <col min="11516" max="11516" width="6.140625" style="160" customWidth="1"/>
    <col min="11517" max="11517" width="7.7109375" style="160" customWidth="1"/>
    <col min="11518" max="11518" width="8.8515625" style="160" customWidth="1"/>
    <col min="11519" max="11519" width="7.421875" style="160" customWidth="1"/>
    <col min="11520" max="11520" width="7.7109375" style="160" customWidth="1"/>
    <col min="11521" max="11521" width="25.140625" style="160" customWidth="1"/>
    <col min="11522" max="11522" width="61.421875" style="160" customWidth="1"/>
    <col min="11523" max="11523" width="9.421875" style="160" customWidth="1"/>
    <col min="11524" max="11524" width="7.421875" style="160" customWidth="1"/>
    <col min="11525" max="11525" width="8.421875" style="160" customWidth="1"/>
    <col min="11526" max="11526" width="11.421875" style="160" customWidth="1"/>
    <col min="11527" max="11545" width="9.28125" style="160" customWidth="1"/>
    <col min="11546" max="11769" width="11.421875" style="160" customWidth="1"/>
    <col min="11770" max="11770" width="1.1484375" style="160" customWidth="1"/>
    <col min="11771" max="11771" width="9.00390625" style="160" customWidth="1"/>
    <col min="11772" max="11772" width="6.140625" style="160" customWidth="1"/>
    <col min="11773" max="11773" width="7.7109375" style="160" customWidth="1"/>
    <col min="11774" max="11774" width="8.8515625" style="160" customWidth="1"/>
    <col min="11775" max="11775" width="7.421875" style="160" customWidth="1"/>
    <col min="11776" max="11776" width="7.7109375" style="160" customWidth="1"/>
    <col min="11777" max="11777" width="25.140625" style="160" customWidth="1"/>
    <col min="11778" max="11778" width="61.421875" style="160" customWidth="1"/>
    <col min="11779" max="11779" width="9.421875" style="160" customWidth="1"/>
    <col min="11780" max="11780" width="7.421875" style="160" customWidth="1"/>
    <col min="11781" max="11781" width="8.421875" style="160" customWidth="1"/>
    <col min="11782" max="11782" width="11.421875" style="160" customWidth="1"/>
    <col min="11783" max="11801" width="9.28125" style="160" customWidth="1"/>
    <col min="11802" max="12025" width="11.421875" style="160" customWidth="1"/>
    <col min="12026" max="12026" width="1.1484375" style="160" customWidth="1"/>
    <col min="12027" max="12027" width="9.00390625" style="160" customWidth="1"/>
    <col min="12028" max="12028" width="6.140625" style="160" customWidth="1"/>
    <col min="12029" max="12029" width="7.7109375" style="160" customWidth="1"/>
    <col min="12030" max="12030" width="8.8515625" style="160" customWidth="1"/>
    <col min="12031" max="12031" width="7.421875" style="160" customWidth="1"/>
    <col min="12032" max="12032" width="7.7109375" style="160" customWidth="1"/>
    <col min="12033" max="12033" width="25.140625" style="160" customWidth="1"/>
    <col min="12034" max="12034" width="61.421875" style="160" customWidth="1"/>
    <col min="12035" max="12035" width="9.421875" style="160" customWidth="1"/>
    <col min="12036" max="12036" width="7.421875" style="160" customWidth="1"/>
    <col min="12037" max="12037" width="8.421875" style="160" customWidth="1"/>
    <col min="12038" max="12038" width="11.421875" style="160" customWidth="1"/>
    <col min="12039" max="12057" width="9.28125" style="160" customWidth="1"/>
    <col min="12058" max="12281" width="11.421875" style="160" customWidth="1"/>
    <col min="12282" max="12282" width="1.1484375" style="160" customWidth="1"/>
    <col min="12283" max="12283" width="9.00390625" style="160" customWidth="1"/>
    <col min="12284" max="12284" width="6.140625" style="160" customWidth="1"/>
    <col min="12285" max="12285" width="7.7109375" style="160" customWidth="1"/>
    <col min="12286" max="12286" width="8.8515625" style="160" customWidth="1"/>
    <col min="12287" max="12287" width="7.421875" style="160" customWidth="1"/>
    <col min="12288" max="12288" width="7.7109375" style="160" customWidth="1"/>
    <col min="12289" max="12289" width="25.140625" style="160" customWidth="1"/>
    <col min="12290" max="12290" width="61.421875" style="160" customWidth="1"/>
    <col min="12291" max="12291" width="9.421875" style="160" customWidth="1"/>
    <col min="12292" max="12292" width="7.421875" style="160" customWidth="1"/>
    <col min="12293" max="12293" width="8.421875" style="160" customWidth="1"/>
    <col min="12294" max="12294" width="11.421875" style="160" customWidth="1"/>
    <col min="12295" max="12313" width="9.28125" style="160" customWidth="1"/>
    <col min="12314" max="12537" width="11.421875" style="160" customWidth="1"/>
    <col min="12538" max="12538" width="1.1484375" style="160" customWidth="1"/>
    <col min="12539" max="12539" width="9.00390625" style="160" customWidth="1"/>
    <col min="12540" max="12540" width="6.140625" style="160" customWidth="1"/>
    <col min="12541" max="12541" width="7.7109375" style="160" customWidth="1"/>
    <col min="12542" max="12542" width="8.8515625" style="160" customWidth="1"/>
    <col min="12543" max="12543" width="7.421875" style="160" customWidth="1"/>
    <col min="12544" max="12544" width="7.7109375" style="160" customWidth="1"/>
    <col min="12545" max="12545" width="25.140625" style="160" customWidth="1"/>
    <col min="12546" max="12546" width="61.421875" style="160" customWidth="1"/>
    <col min="12547" max="12547" width="9.421875" style="160" customWidth="1"/>
    <col min="12548" max="12548" width="7.421875" style="160" customWidth="1"/>
    <col min="12549" max="12549" width="8.421875" style="160" customWidth="1"/>
    <col min="12550" max="12550" width="11.421875" style="160" customWidth="1"/>
    <col min="12551" max="12569" width="9.28125" style="160" customWidth="1"/>
    <col min="12570" max="12793" width="11.421875" style="160" customWidth="1"/>
    <col min="12794" max="12794" width="1.1484375" style="160" customWidth="1"/>
    <col min="12795" max="12795" width="9.00390625" style="160" customWidth="1"/>
    <col min="12796" max="12796" width="6.140625" style="160" customWidth="1"/>
    <col min="12797" max="12797" width="7.7109375" style="160" customWidth="1"/>
    <col min="12798" max="12798" width="8.8515625" style="160" customWidth="1"/>
    <col min="12799" max="12799" width="7.421875" style="160" customWidth="1"/>
    <col min="12800" max="12800" width="7.7109375" style="160" customWidth="1"/>
    <col min="12801" max="12801" width="25.140625" style="160" customWidth="1"/>
    <col min="12802" max="12802" width="61.421875" style="160" customWidth="1"/>
    <col min="12803" max="12803" width="9.421875" style="160" customWidth="1"/>
    <col min="12804" max="12804" width="7.421875" style="160" customWidth="1"/>
    <col min="12805" max="12805" width="8.421875" style="160" customWidth="1"/>
    <col min="12806" max="12806" width="11.421875" style="160" customWidth="1"/>
    <col min="12807" max="12825" width="9.28125" style="160" customWidth="1"/>
    <col min="12826" max="13049" width="11.421875" style="160" customWidth="1"/>
    <col min="13050" max="13050" width="1.1484375" style="160" customWidth="1"/>
    <col min="13051" max="13051" width="9.00390625" style="160" customWidth="1"/>
    <col min="13052" max="13052" width="6.140625" style="160" customWidth="1"/>
    <col min="13053" max="13053" width="7.7109375" style="160" customWidth="1"/>
    <col min="13054" max="13054" width="8.8515625" style="160" customWidth="1"/>
    <col min="13055" max="13055" width="7.421875" style="160" customWidth="1"/>
    <col min="13056" max="13056" width="7.7109375" style="160" customWidth="1"/>
    <col min="13057" max="13057" width="25.140625" style="160" customWidth="1"/>
    <col min="13058" max="13058" width="61.421875" style="160" customWidth="1"/>
    <col min="13059" max="13059" width="9.421875" style="160" customWidth="1"/>
    <col min="13060" max="13060" width="7.421875" style="160" customWidth="1"/>
    <col min="13061" max="13061" width="8.421875" style="160" customWidth="1"/>
    <col min="13062" max="13062" width="11.421875" style="160" customWidth="1"/>
    <col min="13063" max="13081" width="9.28125" style="160" customWidth="1"/>
    <col min="13082" max="13305" width="11.421875" style="160" customWidth="1"/>
    <col min="13306" max="13306" width="1.1484375" style="160" customWidth="1"/>
    <col min="13307" max="13307" width="9.00390625" style="160" customWidth="1"/>
    <col min="13308" max="13308" width="6.140625" style="160" customWidth="1"/>
    <col min="13309" max="13309" width="7.7109375" style="160" customWidth="1"/>
    <col min="13310" max="13310" width="8.8515625" style="160" customWidth="1"/>
    <col min="13311" max="13311" width="7.421875" style="160" customWidth="1"/>
    <col min="13312" max="13312" width="7.7109375" style="160" customWidth="1"/>
    <col min="13313" max="13313" width="25.140625" style="160" customWidth="1"/>
    <col min="13314" max="13314" width="61.421875" style="160" customWidth="1"/>
    <col min="13315" max="13315" width="9.421875" style="160" customWidth="1"/>
    <col min="13316" max="13316" width="7.421875" style="160" customWidth="1"/>
    <col min="13317" max="13317" width="8.421875" style="160" customWidth="1"/>
    <col min="13318" max="13318" width="11.421875" style="160" customWidth="1"/>
    <col min="13319" max="13337" width="9.28125" style="160" customWidth="1"/>
    <col min="13338" max="13561" width="11.421875" style="160" customWidth="1"/>
    <col min="13562" max="13562" width="1.1484375" style="160" customWidth="1"/>
    <col min="13563" max="13563" width="9.00390625" style="160" customWidth="1"/>
    <col min="13564" max="13564" width="6.140625" style="160" customWidth="1"/>
    <col min="13565" max="13565" width="7.7109375" style="160" customWidth="1"/>
    <col min="13566" max="13566" width="8.8515625" style="160" customWidth="1"/>
    <col min="13567" max="13567" width="7.421875" style="160" customWidth="1"/>
    <col min="13568" max="13568" width="7.7109375" style="160" customWidth="1"/>
    <col min="13569" max="13569" width="25.140625" style="160" customWidth="1"/>
    <col min="13570" max="13570" width="61.421875" style="160" customWidth="1"/>
    <col min="13571" max="13571" width="9.421875" style="160" customWidth="1"/>
    <col min="13572" max="13572" width="7.421875" style="160" customWidth="1"/>
    <col min="13573" max="13573" width="8.421875" style="160" customWidth="1"/>
    <col min="13574" max="13574" width="11.421875" style="160" customWidth="1"/>
    <col min="13575" max="13593" width="9.28125" style="160" customWidth="1"/>
    <col min="13594" max="13817" width="11.421875" style="160" customWidth="1"/>
    <col min="13818" max="13818" width="1.1484375" style="160" customWidth="1"/>
    <col min="13819" max="13819" width="9.00390625" style="160" customWidth="1"/>
    <col min="13820" max="13820" width="6.140625" style="160" customWidth="1"/>
    <col min="13821" max="13821" width="7.7109375" style="160" customWidth="1"/>
    <col min="13822" max="13822" width="8.8515625" style="160" customWidth="1"/>
    <col min="13823" max="13823" width="7.421875" style="160" customWidth="1"/>
    <col min="13824" max="13824" width="7.7109375" style="160" customWidth="1"/>
    <col min="13825" max="13825" width="25.140625" style="160" customWidth="1"/>
    <col min="13826" max="13826" width="61.421875" style="160" customWidth="1"/>
    <col min="13827" max="13827" width="9.421875" style="160" customWidth="1"/>
    <col min="13828" max="13828" width="7.421875" style="160" customWidth="1"/>
    <col min="13829" max="13829" width="8.421875" style="160" customWidth="1"/>
    <col min="13830" max="13830" width="11.421875" style="160" customWidth="1"/>
    <col min="13831" max="13849" width="9.28125" style="160" customWidth="1"/>
    <col min="13850" max="14073" width="11.421875" style="160" customWidth="1"/>
    <col min="14074" max="14074" width="1.1484375" style="160" customWidth="1"/>
    <col min="14075" max="14075" width="9.00390625" style="160" customWidth="1"/>
    <col min="14076" max="14076" width="6.140625" style="160" customWidth="1"/>
    <col min="14077" max="14077" width="7.7109375" style="160" customWidth="1"/>
    <col min="14078" max="14078" width="8.8515625" style="160" customWidth="1"/>
    <col min="14079" max="14079" width="7.421875" style="160" customWidth="1"/>
    <col min="14080" max="14080" width="7.7109375" style="160" customWidth="1"/>
    <col min="14081" max="14081" width="25.140625" style="160" customWidth="1"/>
    <col min="14082" max="14082" width="61.421875" style="160" customWidth="1"/>
    <col min="14083" max="14083" width="9.421875" style="160" customWidth="1"/>
    <col min="14084" max="14084" width="7.421875" style="160" customWidth="1"/>
    <col min="14085" max="14085" width="8.421875" style="160" customWidth="1"/>
    <col min="14086" max="14086" width="11.421875" style="160" customWidth="1"/>
    <col min="14087" max="14105" width="9.28125" style="160" customWidth="1"/>
    <col min="14106" max="14329" width="11.421875" style="160" customWidth="1"/>
    <col min="14330" max="14330" width="1.1484375" style="160" customWidth="1"/>
    <col min="14331" max="14331" width="9.00390625" style="160" customWidth="1"/>
    <col min="14332" max="14332" width="6.140625" style="160" customWidth="1"/>
    <col min="14333" max="14333" width="7.7109375" style="160" customWidth="1"/>
    <col min="14334" max="14334" width="8.8515625" style="160" customWidth="1"/>
    <col min="14335" max="14335" width="7.421875" style="160" customWidth="1"/>
    <col min="14336" max="14336" width="7.7109375" style="160" customWidth="1"/>
    <col min="14337" max="14337" width="25.140625" style="160" customWidth="1"/>
    <col min="14338" max="14338" width="61.421875" style="160" customWidth="1"/>
    <col min="14339" max="14339" width="9.421875" style="160" customWidth="1"/>
    <col min="14340" max="14340" width="7.421875" style="160" customWidth="1"/>
    <col min="14341" max="14341" width="8.421875" style="160" customWidth="1"/>
    <col min="14342" max="14342" width="11.421875" style="160" customWidth="1"/>
    <col min="14343" max="14361" width="9.28125" style="160" customWidth="1"/>
    <col min="14362" max="14585" width="11.421875" style="160" customWidth="1"/>
    <col min="14586" max="14586" width="1.1484375" style="160" customWidth="1"/>
    <col min="14587" max="14587" width="9.00390625" style="160" customWidth="1"/>
    <col min="14588" max="14588" width="6.140625" style="160" customWidth="1"/>
    <col min="14589" max="14589" width="7.7109375" style="160" customWidth="1"/>
    <col min="14590" max="14590" width="8.8515625" style="160" customWidth="1"/>
    <col min="14591" max="14591" width="7.421875" style="160" customWidth="1"/>
    <col min="14592" max="14592" width="7.7109375" style="160" customWidth="1"/>
    <col min="14593" max="14593" width="25.140625" style="160" customWidth="1"/>
    <col min="14594" max="14594" width="61.421875" style="160" customWidth="1"/>
    <col min="14595" max="14595" width="9.421875" style="160" customWidth="1"/>
    <col min="14596" max="14596" width="7.421875" style="160" customWidth="1"/>
    <col min="14597" max="14597" width="8.421875" style="160" customWidth="1"/>
    <col min="14598" max="14598" width="11.421875" style="160" customWidth="1"/>
    <col min="14599" max="14617" width="9.28125" style="160" customWidth="1"/>
    <col min="14618" max="14841" width="11.421875" style="160" customWidth="1"/>
    <col min="14842" max="14842" width="1.1484375" style="160" customWidth="1"/>
    <col min="14843" max="14843" width="9.00390625" style="160" customWidth="1"/>
    <col min="14844" max="14844" width="6.140625" style="160" customWidth="1"/>
    <col min="14845" max="14845" width="7.7109375" style="160" customWidth="1"/>
    <col min="14846" max="14846" width="8.8515625" style="160" customWidth="1"/>
    <col min="14847" max="14847" width="7.421875" style="160" customWidth="1"/>
    <col min="14848" max="14848" width="7.7109375" style="160" customWidth="1"/>
    <col min="14849" max="14849" width="25.140625" style="160" customWidth="1"/>
    <col min="14850" max="14850" width="61.421875" style="160" customWidth="1"/>
    <col min="14851" max="14851" width="9.421875" style="160" customWidth="1"/>
    <col min="14852" max="14852" width="7.421875" style="160" customWidth="1"/>
    <col min="14853" max="14853" width="8.421875" style="160" customWidth="1"/>
    <col min="14854" max="14854" width="11.421875" style="160" customWidth="1"/>
    <col min="14855" max="14873" width="9.28125" style="160" customWidth="1"/>
    <col min="14874" max="15097" width="11.421875" style="160" customWidth="1"/>
    <col min="15098" max="15098" width="1.1484375" style="160" customWidth="1"/>
    <col min="15099" max="15099" width="9.00390625" style="160" customWidth="1"/>
    <col min="15100" max="15100" width="6.140625" style="160" customWidth="1"/>
    <col min="15101" max="15101" width="7.7109375" style="160" customWidth="1"/>
    <col min="15102" max="15102" width="8.8515625" style="160" customWidth="1"/>
    <col min="15103" max="15103" width="7.421875" style="160" customWidth="1"/>
    <col min="15104" max="15104" width="7.7109375" style="160" customWidth="1"/>
    <col min="15105" max="15105" width="25.140625" style="160" customWidth="1"/>
    <col min="15106" max="15106" width="61.421875" style="160" customWidth="1"/>
    <col min="15107" max="15107" width="9.421875" style="160" customWidth="1"/>
    <col min="15108" max="15108" width="7.421875" style="160" customWidth="1"/>
    <col min="15109" max="15109" width="8.421875" style="160" customWidth="1"/>
    <col min="15110" max="15110" width="11.421875" style="160" customWidth="1"/>
    <col min="15111" max="15129" width="9.28125" style="160" customWidth="1"/>
    <col min="15130" max="15353" width="11.421875" style="160" customWidth="1"/>
    <col min="15354" max="15354" width="1.1484375" style="160" customWidth="1"/>
    <col min="15355" max="15355" width="9.00390625" style="160" customWidth="1"/>
    <col min="15356" max="15356" width="6.140625" style="160" customWidth="1"/>
    <col min="15357" max="15357" width="7.7109375" style="160" customWidth="1"/>
    <col min="15358" max="15358" width="8.8515625" style="160" customWidth="1"/>
    <col min="15359" max="15359" width="7.421875" style="160" customWidth="1"/>
    <col min="15360" max="15360" width="7.7109375" style="160" customWidth="1"/>
    <col min="15361" max="15361" width="25.140625" style="160" customWidth="1"/>
    <col min="15362" max="15362" width="61.421875" style="160" customWidth="1"/>
    <col min="15363" max="15363" width="9.421875" style="160" customWidth="1"/>
    <col min="15364" max="15364" width="7.421875" style="160" customWidth="1"/>
    <col min="15365" max="15365" width="8.421875" style="160" customWidth="1"/>
    <col min="15366" max="15366" width="11.421875" style="160" customWidth="1"/>
    <col min="15367" max="15385" width="9.28125" style="160" customWidth="1"/>
    <col min="15386" max="15609" width="11.421875" style="160" customWidth="1"/>
    <col min="15610" max="15610" width="1.1484375" style="160" customWidth="1"/>
    <col min="15611" max="15611" width="9.00390625" style="160" customWidth="1"/>
    <col min="15612" max="15612" width="6.140625" style="160" customWidth="1"/>
    <col min="15613" max="15613" width="7.7109375" style="160" customWidth="1"/>
    <col min="15614" max="15614" width="8.8515625" style="160" customWidth="1"/>
    <col min="15615" max="15615" width="7.421875" style="160" customWidth="1"/>
    <col min="15616" max="15616" width="7.7109375" style="160" customWidth="1"/>
    <col min="15617" max="15617" width="25.140625" style="160" customWidth="1"/>
    <col min="15618" max="15618" width="61.421875" style="160" customWidth="1"/>
    <col min="15619" max="15619" width="9.421875" style="160" customWidth="1"/>
    <col min="15620" max="15620" width="7.421875" style="160" customWidth="1"/>
    <col min="15621" max="15621" width="8.421875" style="160" customWidth="1"/>
    <col min="15622" max="15622" width="11.421875" style="160" customWidth="1"/>
    <col min="15623" max="15641" width="9.28125" style="160" customWidth="1"/>
    <col min="15642" max="15865" width="11.421875" style="160" customWidth="1"/>
    <col min="15866" max="15866" width="1.1484375" style="160" customWidth="1"/>
    <col min="15867" max="15867" width="9.00390625" style="160" customWidth="1"/>
    <col min="15868" max="15868" width="6.140625" style="160" customWidth="1"/>
    <col min="15869" max="15869" width="7.7109375" style="160" customWidth="1"/>
    <col min="15870" max="15870" width="8.8515625" style="160" customWidth="1"/>
    <col min="15871" max="15871" width="7.421875" style="160" customWidth="1"/>
    <col min="15872" max="15872" width="7.7109375" style="160" customWidth="1"/>
    <col min="15873" max="15873" width="25.140625" style="160" customWidth="1"/>
    <col min="15874" max="15874" width="61.421875" style="160" customWidth="1"/>
    <col min="15875" max="15875" width="9.421875" style="160" customWidth="1"/>
    <col min="15876" max="15876" width="7.421875" style="160" customWidth="1"/>
    <col min="15877" max="15877" width="8.421875" style="160" customWidth="1"/>
    <col min="15878" max="15878" width="11.421875" style="160" customWidth="1"/>
    <col min="15879" max="15897" width="9.28125" style="160" customWidth="1"/>
    <col min="15898" max="16121" width="11.421875" style="160" customWidth="1"/>
    <col min="16122" max="16122" width="1.1484375" style="160" customWidth="1"/>
    <col min="16123" max="16123" width="9.00390625" style="160" customWidth="1"/>
    <col min="16124" max="16124" width="6.140625" style="160" customWidth="1"/>
    <col min="16125" max="16125" width="7.7109375" style="160" customWidth="1"/>
    <col min="16126" max="16126" width="8.8515625" style="160" customWidth="1"/>
    <col min="16127" max="16127" width="7.421875" style="160" customWidth="1"/>
    <col min="16128" max="16128" width="7.7109375" style="160" customWidth="1"/>
    <col min="16129" max="16129" width="25.140625" style="160" customWidth="1"/>
    <col min="16130" max="16130" width="61.421875" style="160" customWidth="1"/>
    <col min="16131" max="16131" width="9.421875" style="160" customWidth="1"/>
    <col min="16132" max="16132" width="7.421875" style="160" customWidth="1"/>
    <col min="16133" max="16133" width="8.421875" style="160" customWidth="1"/>
    <col min="16134" max="16134" width="11.421875" style="160" customWidth="1"/>
    <col min="16135" max="16153" width="9.28125" style="160" customWidth="1"/>
    <col min="16154" max="16377" width="11.421875" style="160" customWidth="1"/>
    <col min="16378" max="16378" width="1.1484375" style="160" customWidth="1"/>
    <col min="16379" max="16379" width="9.00390625" style="160" customWidth="1"/>
    <col min="16380" max="16380" width="6.140625" style="160" customWidth="1"/>
    <col min="16381" max="16384" width="7.7109375" style="160" customWidth="1"/>
  </cols>
  <sheetData>
    <row r="1" ht="6" customHeight="1"/>
    <row r="2" spans="1:6" ht="14">
      <c r="A2" s="22" t="s">
        <v>71</v>
      </c>
      <c r="B2" s="165"/>
      <c r="C2" s="165"/>
      <c r="D2" s="165"/>
      <c r="E2" s="165"/>
      <c r="F2" s="165"/>
    </row>
    <row r="3" spans="1:6" ht="14">
      <c r="A3" s="22"/>
      <c r="B3" s="165"/>
      <c r="C3" s="165"/>
      <c r="D3" s="165"/>
      <c r="E3" s="165"/>
      <c r="F3" s="165"/>
    </row>
    <row r="4" spans="1:7" s="168" customFormat="1" ht="15" customHeight="1">
      <c r="A4" s="663" t="s">
        <v>470</v>
      </c>
      <c r="B4" s="663"/>
      <c r="C4" s="663"/>
      <c r="D4" s="663"/>
      <c r="E4" s="663"/>
      <c r="F4" s="166"/>
      <c r="G4" s="167"/>
    </row>
    <row r="5" spans="1:7" s="168" customFormat="1" ht="15" customHeight="1">
      <c r="A5" s="634" t="s">
        <v>99</v>
      </c>
      <c r="B5" s="634"/>
      <c r="C5" s="634"/>
      <c r="D5" s="634"/>
      <c r="E5" s="634"/>
      <c r="F5" s="166"/>
      <c r="G5" s="167"/>
    </row>
    <row r="6" spans="1:6" s="168" customFormat="1" ht="15" customHeight="1">
      <c r="A6" s="664" t="s">
        <v>124</v>
      </c>
      <c r="B6" s="664"/>
      <c r="C6" s="664"/>
      <c r="D6" s="664"/>
      <c r="E6" s="664"/>
      <c r="F6" s="166"/>
    </row>
    <row r="7" spans="1:8" s="176" customFormat="1" ht="15.75" customHeight="1">
      <c r="A7" s="171"/>
      <c r="B7" s="155"/>
      <c r="C7" s="675"/>
      <c r="D7" s="675"/>
      <c r="E7" s="675"/>
      <c r="F7" s="175"/>
      <c r="G7" s="418" t="s">
        <v>44</v>
      </c>
      <c r="H7" s="174"/>
    </row>
    <row r="8" spans="1:8" s="176" customFormat="1" ht="16.5" customHeight="1">
      <c r="A8" s="479"/>
      <c r="B8" s="493" t="s">
        <v>307</v>
      </c>
      <c r="C8" s="666">
        <v>30601</v>
      </c>
      <c r="D8" s="666"/>
      <c r="E8" s="666"/>
      <c r="F8" s="175"/>
      <c r="G8" s="173"/>
      <c r="H8" s="174"/>
    </row>
    <row r="9" spans="1:8" s="176" customFormat="1" ht="16.5" customHeight="1">
      <c r="A9" s="479"/>
      <c r="B9" s="480" t="s">
        <v>432</v>
      </c>
      <c r="C9" s="666">
        <v>8343760</v>
      </c>
      <c r="D9" s="666"/>
      <c r="E9" s="666"/>
      <c r="F9" s="175"/>
      <c r="G9" s="173"/>
      <c r="H9" s="174"/>
    </row>
    <row r="10" spans="1:9" ht="13.5" customHeight="1">
      <c r="A10" s="469" t="s">
        <v>258</v>
      </c>
      <c r="B10" s="501" t="s">
        <v>259</v>
      </c>
      <c r="C10" s="502" t="s">
        <v>86</v>
      </c>
      <c r="D10" s="483" t="s">
        <v>85</v>
      </c>
      <c r="E10" s="483" t="s">
        <v>312</v>
      </c>
      <c r="F10" s="170"/>
      <c r="G10" s="178"/>
      <c r="H10" s="178"/>
      <c r="I10" s="178"/>
    </row>
    <row r="11" spans="1:9" ht="15.75" customHeight="1">
      <c r="A11" s="470" t="s">
        <v>125</v>
      </c>
      <c r="B11" s="503" t="s">
        <v>433</v>
      </c>
      <c r="C11" s="504">
        <v>2766</v>
      </c>
      <c r="D11" s="486">
        <v>0.09038920296722329</v>
      </c>
      <c r="E11" s="496">
        <f>C11/$C$9*100000</f>
        <v>33.15052206679003</v>
      </c>
      <c r="F11" s="170"/>
      <c r="G11" s="178"/>
      <c r="H11" s="178"/>
      <c r="I11" s="178"/>
    </row>
    <row r="12" spans="1:9" ht="15.75" customHeight="1">
      <c r="A12" s="470" t="s">
        <v>126</v>
      </c>
      <c r="B12" s="505" t="s">
        <v>434</v>
      </c>
      <c r="C12" s="504">
        <v>2628</v>
      </c>
      <c r="D12" s="486">
        <v>0.08587954642005163</v>
      </c>
      <c r="E12" s="496">
        <f aca="true" t="shared" si="0" ref="E12:E37">C12/$C$9*100000</f>
        <v>31.49659146475929</v>
      </c>
      <c r="F12" s="170"/>
      <c r="G12" s="178"/>
      <c r="H12" s="178"/>
      <c r="I12" s="178"/>
    </row>
    <row r="13" spans="1:9" ht="15.75" customHeight="1">
      <c r="A13" s="470" t="s">
        <v>127</v>
      </c>
      <c r="B13" s="505" t="s">
        <v>435</v>
      </c>
      <c r="C13" s="504">
        <v>2146</v>
      </c>
      <c r="D13" s="486">
        <v>0.0701284271755825</v>
      </c>
      <c r="E13" s="496">
        <f t="shared" si="0"/>
        <v>25.71981936201425</v>
      </c>
      <c r="F13" s="170"/>
      <c r="G13" s="178"/>
      <c r="H13" s="178"/>
      <c r="I13" s="178"/>
    </row>
    <row r="14" spans="1:9" ht="15.75" customHeight="1">
      <c r="A14" s="470" t="s">
        <v>128</v>
      </c>
      <c r="B14" s="503" t="s">
        <v>436</v>
      </c>
      <c r="C14" s="504">
        <v>1882</v>
      </c>
      <c r="D14" s="486">
        <v>0.06150125812881932</v>
      </c>
      <c r="E14" s="496">
        <f t="shared" si="0"/>
        <v>22.55577821030327</v>
      </c>
      <c r="F14" s="170"/>
      <c r="G14" s="178"/>
      <c r="H14" s="178"/>
      <c r="I14" s="178"/>
    </row>
    <row r="15" spans="1:9" ht="15.75" customHeight="1">
      <c r="A15" s="470" t="s">
        <v>260</v>
      </c>
      <c r="B15" s="503" t="s">
        <v>437</v>
      </c>
      <c r="C15" s="504">
        <v>1627</v>
      </c>
      <c r="D15" s="486">
        <v>0.05316819711774125</v>
      </c>
      <c r="E15" s="496">
        <f t="shared" si="0"/>
        <v>19.499602097855163</v>
      </c>
      <c r="F15" s="170"/>
      <c r="G15" s="178"/>
      <c r="H15" s="178"/>
      <c r="I15" s="178"/>
    </row>
    <row r="16" spans="1:9" ht="15.75" customHeight="1">
      <c r="A16" s="470" t="s">
        <v>130</v>
      </c>
      <c r="B16" s="503" t="s">
        <v>439</v>
      </c>
      <c r="C16" s="504">
        <v>926</v>
      </c>
      <c r="D16" s="486">
        <v>0.030260449004934478</v>
      </c>
      <c r="E16" s="496">
        <f t="shared" si="0"/>
        <v>11.098114039713511</v>
      </c>
      <c r="F16" s="170"/>
      <c r="G16" s="178"/>
      <c r="H16" s="178"/>
      <c r="I16" s="178"/>
    </row>
    <row r="17" spans="1:9" ht="15.75" customHeight="1">
      <c r="A17" s="470" t="s">
        <v>131</v>
      </c>
      <c r="B17" s="503" t="s">
        <v>440</v>
      </c>
      <c r="C17" s="504">
        <v>867</v>
      </c>
      <c r="D17" s="486">
        <v>0.028332407437665436</v>
      </c>
      <c r="E17" s="496">
        <f t="shared" si="0"/>
        <v>10.390998782323557</v>
      </c>
      <c r="F17" s="170"/>
      <c r="G17" s="178"/>
      <c r="H17" s="178"/>
      <c r="I17" s="178"/>
    </row>
    <row r="18" spans="1:9" ht="15.75" customHeight="1">
      <c r="A18" s="470" t="s">
        <v>132</v>
      </c>
      <c r="B18" s="503" t="s">
        <v>441</v>
      </c>
      <c r="C18" s="504">
        <v>795</v>
      </c>
      <c r="D18" s="486">
        <v>0.025979543152184568</v>
      </c>
      <c r="E18" s="496">
        <f t="shared" si="0"/>
        <v>9.528078468220563</v>
      </c>
      <c r="F18" s="172"/>
      <c r="G18" s="178"/>
      <c r="H18" s="178"/>
      <c r="I18" s="178"/>
    </row>
    <row r="19" spans="1:9" ht="15.75" customHeight="1">
      <c r="A19" s="488" t="s">
        <v>142</v>
      </c>
      <c r="B19" s="506" t="s">
        <v>453</v>
      </c>
      <c r="C19" s="504">
        <v>747</v>
      </c>
      <c r="D19" s="486">
        <v>0.02441096696186399</v>
      </c>
      <c r="E19" s="496">
        <f t="shared" si="0"/>
        <v>8.952798258818566</v>
      </c>
      <c r="F19" s="172"/>
      <c r="G19" s="178"/>
      <c r="H19" s="178"/>
      <c r="I19" s="178"/>
    </row>
    <row r="20" spans="1:9" ht="15.75" customHeight="1">
      <c r="A20" s="470" t="s">
        <v>134</v>
      </c>
      <c r="B20" s="503" t="s">
        <v>443</v>
      </c>
      <c r="C20" s="504">
        <v>657</v>
      </c>
      <c r="D20" s="486">
        <v>0.02146988660501291</v>
      </c>
      <c r="E20" s="496">
        <f t="shared" si="0"/>
        <v>7.874147866189823</v>
      </c>
      <c r="F20" s="172"/>
      <c r="G20" s="178"/>
      <c r="H20" s="178"/>
      <c r="I20" s="178"/>
    </row>
    <row r="21" spans="1:9" ht="15.75" customHeight="1">
      <c r="A21" s="470" t="s">
        <v>133</v>
      </c>
      <c r="B21" s="503" t="s">
        <v>442</v>
      </c>
      <c r="C21" s="504">
        <v>655</v>
      </c>
      <c r="D21" s="486">
        <v>0.021404529263749552</v>
      </c>
      <c r="E21" s="496">
        <f t="shared" si="0"/>
        <v>7.8501778574647405</v>
      </c>
      <c r="F21" s="172"/>
      <c r="G21" s="178"/>
      <c r="H21" s="178"/>
      <c r="I21" s="178"/>
    </row>
    <row r="22" spans="1:9" ht="15.75" customHeight="1">
      <c r="A22" s="470" t="s">
        <v>152</v>
      </c>
      <c r="B22" s="503" t="s">
        <v>457</v>
      </c>
      <c r="C22" s="504">
        <v>638</v>
      </c>
      <c r="D22" s="486">
        <v>0.020848991863011014</v>
      </c>
      <c r="E22" s="496">
        <f t="shared" si="0"/>
        <v>7.646432783301534</v>
      </c>
      <c r="F22" s="172"/>
      <c r="G22" s="178"/>
      <c r="H22" s="178"/>
      <c r="I22" s="178"/>
    </row>
    <row r="23" spans="1:9" ht="15.75" customHeight="1">
      <c r="A23" s="470" t="s">
        <v>136</v>
      </c>
      <c r="B23" s="503" t="s">
        <v>445</v>
      </c>
      <c r="C23" s="504">
        <v>570</v>
      </c>
      <c r="D23" s="486">
        <v>0.018626842260056863</v>
      </c>
      <c r="E23" s="496">
        <f t="shared" si="0"/>
        <v>6.831452486648705</v>
      </c>
      <c r="F23" s="172"/>
      <c r="G23" s="178"/>
      <c r="H23" s="178"/>
      <c r="I23" s="178"/>
    </row>
    <row r="24" spans="1:9" ht="15.75" customHeight="1">
      <c r="A24" s="470" t="s">
        <v>129</v>
      </c>
      <c r="B24" s="503" t="s">
        <v>438</v>
      </c>
      <c r="C24" s="504">
        <v>562</v>
      </c>
      <c r="D24" s="486">
        <v>0.01836541289500343</v>
      </c>
      <c r="E24" s="496">
        <f t="shared" si="0"/>
        <v>6.735572451748372</v>
      </c>
      <c r="F24" s="172"/>
      <c r="G24" s="178"/>
      <c r="H24" s="178"/>
      <c r="I24" s="178"/>
    </row>
    <row r="25" spans="1:9" ht="15.75" customHeight="1">
      <c r="A25" s="470" t="s">
        <v>135</v>
      </c>
      <c r="B25" s="503" t="s">
        <v>448</v>
      </c>
      <c r="C25" s="504">
        <v>533</v>
      </c>
      <c r="D25" s="486">
        <v>0.01741773144668475</v>
      </c>
      <c r="E25" s="496">
        <f t="shared" si="0"/>
        <v>6.388007325234666</v>
      </c>
      <c r="F25" s="172"/>
      <c r="G25" s="178"/>
      <c r="H25" s="178"/>
      <c r="I25" s="178"/>
    </row>
    <row r="26" spans="1:9" ht="15.75" customHeight="1">
      <c r="A26" s="470" t="s">
        <v>138</v>
      </c>
      <c r="B26" s="503" t="s">
        <v>446</v>
      </c>
      <c r="C26" s="504">
        <v>482</v>
      </c>
      <c r="D26" s="486">
        <v>0.015751119244469133</v>
      </c>
      <c r="E26" s="496">
        <f t="shared" si="0"/>
        <v>5.776772102745045</v>
      </c>
      <c r="F26" s="172"/>
      <c r="G26" s="178"/>
      <c r="H26" s="178"/>
      <c r="I26" s="178"/>
    </row>
    <row r="27" spans="1:9" ht="15.75" customHeight="1">
      <c r="A27" s="470" t="s">
        <v>144</v>
      </c>
      <c r="B27" s="503" t="s">
        <v>451</v>
      </c>
      <c r="C27" s="504">
        <v>445</v>
      </c>
      <c r="D27" s="486">
        <v>0.014542008431097021</v>
      </c>
      <c r="E27" s="496">
        <f t="shared" si="0"/>
        <v>5.3333269413310065</v>
      </c>
      <c r="F27" s="172"/>
      <c r="G27" s="178"/>
      <c r="H27" s="178"/>
      <c r="I27" s="178"/>
    </row>
    <row r="28" spans="1:9" ht="15.75" customHeight="1">
      <c r="A28" s="470" t="s">
        <v>146</v>
      </c>
      <c r="B28" s="503" t="s">
        <v>455</v>
      </c>
      <c r="C28" s="504">
        <v>394</v>
      </c>
      <c r="D28" s="486">
        <v>0.012875396228881408</v>
      </c>
      <c r="E28" s="496">
        <f t="shared" si="0"/>
        <v>4.722091718841385</v>
      </c>
      <c r="F28" s="172"/>
      <c r="G28" s="178"/>
      <c r="H28" s="178"/>
      <c r="I28" s="178"/>
    </row>
    <row r="29" spans="1:9" ht="15.75" customHeight="1">
      <c r="A29" s="470" t="s">
        <v>262</v>
      </c>
      <c r="B29" s="503" t="s">
        <v>456</v>
      </c>
      <c r="C29" s="504">
        <v>359</v>
      </c>
      <c r="D29" s="486">
        <v>0.011731642756772654</v>
      </c>
      <c r="E29" s="496">
        <f t="shared" si="0"/>
        <v>4.302616566152429</v>
      </c>
      <c r="F29" s="172"/>
      <c r="G29" s="178"/>
      <c r="H29" s="178"/>
      <c r="I29" s="178"/>
    </row>
    <row r="30" spans="1:9" ht="15.75" customHeight="1">
      <c r="A30" s="470" t="s">
        <v>261</v>
      </c>
      <c r="B30" s="503" t="s">
        <v>454</v>
      </c>
      <c r="C30" s="504">
        <v>348</v>
      </c>
      <c r="D30" s="486">
        <v>0.011372177379824188</v>
      </c>
      <c r="E30" s="496">
        <f t="shared" si="0"/>
        <v>4.170781518164473</v>
      </c>
      <c r="F30" s="172"/>
      <c r="G30" s="178"/>
      <c r="H30" s="178"/>
      <c r="I30" s="178"/>
    </row>
    <row r="31" spans="1:9" ht="15.75" customHeight="1">
      <c r="A31" s="470" t="s">
        <v>143</v>
      </c>
      <c r="B31" s="507" t="s">
        <v>450</v>
      </c>
      <c r="C31" s="504">
        <v>316</v>
      </c>
      <c r="D31" s="486">
        <v>0.01032645991961047</v>
      </c>
      <c r="E31" s="496">
        <f t="shared" si="0"/>
        <v>3.7872613785631417</v>
      </c>
      <c r="F31" s="172"/>
      <c r="G31" s="178"/>
      <c r="H31" s="178"/>
      <c r="I31" s="178"/>
    </row>
    <row r="32" spans="1:9" ht="15.75" customHeight="1">
      <c r="A32" s="470" t="s">
        <v>264</v>
      </c>
      <c r="B32" s="503" t="s">
        <v>471</v>
      </c>
      <c r="C32" s="504">
        <v>311</v>
      </c>
      <c r="D32" s="486">
        <v>0.010163066566452076</v>
      </c>
      <c r="E32" s="496">
        <f t="shared" si="0"/>
        <v>3.727336356750434</v>
      </c>
      <c r="F32" s="172"/>
      <c r="G32" s="178"/>
      <c r="H32" s="178"/>
      <c r="I32" s="178"/>
    </row>
    <row r="33" spans="1:9" ht="15.75" customHeight="1">
      <c r="A33" s="470" t="s">
        <v>153</v>
      </c>
      <c r="B33" s="507" t="s">
        <v>472</v>
      </c>
      <c r="C33" s="504">
        <v>275</v>
      </c>
      <c r="D33" s="486">
        <v>0.008986634423711644</v>
      </c>
      <c r="E33" s="496">
        <f t="shared" si="0"/>
        <v>3.295876199698937</v>
      </c>
      <c r="F33" s="172"/>
      <c r="G33" s="178"/>
      <c r="H33" s="178"/>
      <c r="I33" s="178"/>
    </row>
    <row r="34" spans="1:9" ht="15.75" customHeight="1">
      <c r="A34" s="470" t="s">
        <v>145</v>
      </c>
      <c r="B34" s="503" t="s">
        <v>473</v>
      </c>
      <c r="C34" s="504">
        <v>271</v>
      </c>
      <c r="D34" s="486">
        <v>0.008855919741184928</v>
      </c>
      <c r="E34" s="496">
        <f t="shared" si="0"/>
        <v>3.24793618224877</v>
      </c>
      <c r="F34" s="172"/>
      <c r="G34" s="178"/>
      <c r="H34" s="178"/>
      <c r="I34" s="178"/>
    </row>
    <row r="35" spans="1:9" ht="15.75" customHeight="1">
      <c r="A35" s="490" t="s">
        <v>141</v>
      </c>
      <c r="B35" s="508" t="s">
        <v>444</v>
      </c>
      <c r="C35" s="504">
        <v>266</v>
      </c>
      <c r="D35" s="486">
        <v>0.008692526388026535</v>
      </c>
      <c r="E35" s="496">
        <f t="shared" si="0"/>
        <v>3.1880111604360626</v>
      </c>
      <c r="F35" s="170"/>
      <c r="G35" s="178"/>
      <c r="H35" s="178"/>
      <c r="I35" s="178"/>
    </row>
    <row r="36" spans="1:9" ht="15.75" customHeight="1">
      <c r="A36" s="490"/>
      <c r="B36" s="508" t="s">
        <v>458</v>
      </c>
      <c r="C36" s="504">
        <v>6693</v>
      </c>
      <c r="D36" s="486">
        <v>0.21871834253782557</v>
      </c>
      <c r="E36" s="496">
        <f t="shared" si="0"/>
        <v>80.21563419849085</v>
      </c>
      <c r="F36" s="170"/>
      <c r="G36" s="178"/>
      <c r="H36" s="178"/>
      <c r="I36" s="178"/>
    </row>
    <row r="37" spans="1:9" ht="15.75" customHeight="1">
      <c r="A37" s="490"/>
      <c r="B37" s="508" t="s">
        <v>460</v>
      </c>
      <c r="C37" s="504">
        <v>2442</v>
      </c>
      <c r="D37" s="486">
        <v>0.0798013136825594</v>
      </c>
      <c r="E37" s="496">
        <f t="shared" si="0"/>
        <v>29.26738065332656</v>
      </c>
      <c r="F37" s="170"/>
      <c r="G37" s="178"/>
      <c r="H37" s="178"/>
      <c r="I37" s="178"/>
    </row>
    <row r="38" spans="1:9" ht="13.5" customHeight="1">
      <c r="A38" s="300"/>
      <c r="B38" s="179"/>
      <c r="C38" s="177"/>
      <c r="D38" s="132"/>
      <c r="E38" s="133"/>
      <c r="F38" s="170"/>
      <c r="G38" s="178"/>
      <c r="H38" s="178"/>
      <c r="I38" s="178"/>
    </row>
    <row r="39" spans="1:9" ht="13.5" customHeight="1">
      <c r="A39" s="654" t="s">
        <v>257</v>
      </c>
      <c r="B39" s="654"/>
      <c r="C39" s="654"/>
      <c r="D39" s="654"/>
      <c r="E39" s="235"/>
      <c r="F39" s="170"/>
      <c r="G39" s="178"/>
      <c r="H39" s="178"/>
      <c r="I39" s="178"/>
    </row>
    <row r="40" spans="1:5" ht="11">
      <c r="A40" s="667" t="s">
        <v>468</v>
      </c>
      <c r="B40" s="667"/>
      <c r="C40" s="667"/>
      <c r="D40" s="667"/>
      <c r="E40" s="667"/>
    </row>
    <row r="41" spans="1:5" ht="9.75" customHeight="1">
      <c r="A41" s="216"/>
      <c r="B41" s="217"/>
      <c r="C41" s="218"/>
      <c r="D41" s="219"/>
      <c r="E41" s="220"/>
    </row>
    <row r="42" spans="1:5" ht="47.25" customHeight="1">
      <c r="A42" s="676" t="s">
        <v>474</v>
      </c>
      <c r="B42" s="662"/>
      <c r="C42" s="662"/>
      <c r="D42" s="662"/>
      <c r="E42" s="662"/>
    </row>
    <row r="43" spans="1:5" ht="11">
      <c r="A43" s="674"/>
      <c r="B43" s="674"/>
      <c r="C43" s="674"/>
      <c r="D43" s="674"/>
      <c r="E43" s="674"/>
    </row>
    <row r="44" spans="1:5" ht="11">
      <c r="A44" s="674"/>
      <c r="B44" s="674"/>
      <c r="C44" s="674"/>
      <c r="D44" s="674"/>
      <c r="E44" s="674"/>
    </row>
    <row r="45" spans="1:5" ht="11">
      <c r="A45" s="674"/>
      <c r="B45" s="674"/>
      <c r="C45" s="674"/>
      <c r="D45" s="674"/>
      <c r="E45" s="674"/>
    </row>
  </sheetData>
  <mergeCells count="12">
    <mergeCell ref="A45:E45"/>
    <mergeCell ref="A4:E4"/>
    <mergeCell ref="A5:E5"/>
    <mergeCell ref="A6:E6"/>
    <mergeCell ref="C7:E7"/>
    <mergeCell ref="C8:E8"/>
    <mergeCell ref="C9:E9"/>
    <mergeCell ref="A39:D39"/>
    <mergeCell ref="A40:E40"/>
    <mergeCell ref="A42:E42"/>
    <mergeCell ref="A43:E43"/>
    <mergeCell ref="A44:E44"/>
  </mergeCells>
  <hyperlinks>
    <hyperlink ref="G7" location="ÍNDICE!A34" display="ÍNDICE"/>
  </hyperlinks>
  <printOptions horizontalCentered="1"/>
  <pageMargins left="0" right="0" top="1.18" bottom="0" header="0.2" footer="0.2"/>
  <pageSetup firstPageNumber="78" useFirstPageNumber="1" fitToHeight="1" fitToWidth="1" horizontalDpi="600" verticalDpi="600" orientation="landscape" paperSize="9" scale="77"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6"/>
  <sheetViews>
    <sheetView showGridLines="0" zoomScale="95" zoomScaleNormal="95" zoomScalePageLayoutView="95" workbookViewId="0" topLeftCell="A1">
      <selection activeCell="A4" sqref="A4:E39"/>
    </sheetView>
  </sheetViews>
  <sheetFormatPr defaultColWidth="11.421875" defaultRowHeight="15"/>
  <cols>
    <col min="1" max="1" width="13.140625" style="180" customWidth="1"/>
    <col min="2" max="2" width="85.8515625" style="180" customWidth="1"/>
    <col min="3" max="3" width="10.28125" style="180" customWidth="1"/>
    <col min="4" max="4" width="10.421875" style="180" customWidth="1"/>
    <col min="5" max="5" width="7.28125" style="180" customWidth="1"/>
    <col min="6" max="6" width="15.421875" style="180" customWidth="1"/>
    <col min="7" max="7" width="9.140625" style="180" customWidth="1"/>
    <col min="8" max="257" width="10.8515625" style="180" customWidth="1"/>
    <col min="258" max="258" width="46.421875" style="180" customWidth="1"/>
    <col min="259" max="259" width="10.28125" style="180" customWidth="1"/>
    <col min="260" max="260" width="10.421875" style="180" customWidth="1"/>
    <col min="261" max="261" width="7.28125" style="180" customWidth="1"/>
    <col min="262" max="262" width="15.421875" style="180" customWidth="1"/>
    <col min="263" max="263" width="7.00390625" style="180" customWidth="1"/>
    <col min="264" max="513" width="10.8515625" style="180" customWidth="1"/>
    <col min="514" max="514" width="46.421875" style="180" customWidth="1"/>
    <col min="515" max="515" width="10.28125" style="180" customWidth="1"/>
    <col min="516" max="516" width="10.421875" style="180" customWidth="1"/>
    <col min="517" max="517" width="7.28125" style="180" customWidth="1"/>
    <col min="518" max="518" width="15.421875" style="180" customWidth="1"/>
    <col min="519" max="519" width="7.00390625" style="180" customWidth="1"/>
    <col min="520" max="769" width="10.8515625" style="180" customWidth="1"/>
    <col min="770" max="770" width="46.421875" style="180" customWidth="1"/>
    <col min="771" max="771" width="10.28125" style="180" customWidth="1"/>
    <col min="772" max="772" width="10.421875" style="180" customWidth="1"/>
    <col min="773" max="773" width="7.28125" style="180" customWidth="1"/>
    <col min="774" max="774" width="15.421875" style="180" customWidth="1"/>
    <col min="775" max="775" width="7.00390625" style="180" customWidth="1"/>
    <col min="776" max="1025" width="10.8515625" style="180" customWidth="1"/>
    <col min="1026" max="1026" width="46.421875" style="180" customWidth="1"/>
    <col min="1027" max="1027" width="10.28125" style="180" customWidth="1"/>
    <col min="1028" max="1028" width="10.421875" style="180" customWidth="1"/>
    <col min="1029" max="1029" width="7.28125" style="180" customWidth="1"/>
    <col min="1030" max="1030" width="15.421875" style="180" customWidth="1"/>
    <col min="1031" max="1031" width="7.00390625" style="180" customWidth="1"/>
    <col min="1032" max="1281" width="10.8515625" style="180" customWidth="1"/>
    <col min="1282" max="1282" width="46.421875" style="180" customWidth="1"/>
    <col min="1283" max="1283" width="10.28125" style="180" customWidth="1"/>
    <col min="1284" max="1284" width="10.421875" style="180" customWidth="1"/>
    <col min="1285" max="1285" width="7.28125" style="180" customWidth="1"/>
    <col min="1286" max="1286" width="15.421875" style="180" customWidth="1"/>
    <col min="1287" max="1287" width="7.00390625" style="180" customWidth="1"/>
    <col min="1288" max="1537" width="10.8515625" style="180" customWidth="1"/>
    <col min="1538" max="1538" width="46.421875" style="180" customWidth="1"/>
    <col min="1539" max="1539" width="10.28125" style="180" customWidth="1"/>
    <col min="1540" max="1540" width="10.421875" style="180" customWidth="1"/>
    <col min="1541" max="1541" width="7.28125" style="180" customWidth="1"/>
    <col min="1542" max="1542" width="15.421875" style="180" customWidth="1"/>
    <col min="1543" max="1543" width="7.00390625" style="180" customWidth="1"/>
    <col min="1544" max="1793" width="10.8515625" style="180" customWidth="1"/>
    <col min="1794" max="1794" width="46.421875" style="180" customWidth="1"/>
    <col min="1795" max="1795" width="10.28125" style="180" customWidth="1"/>
    <col min="1796" max="1796" width="10.421875" style="180" customWidth="1"/>
    <col min="1797" max="1797" width="7.28125" style="180" customWidth="1"/>
    <col min="1798" max="1798" width="15.421875" style="180" customWidth="1"/>
    <col min="1799" max="1799" width="7.00390625" style="180" customWidth="1"/>
    <col min="1800" max="2049" width="10.8515625" style="180" customWidth="1"/>
    <col min="2050" max="2050" width="46.421875" style="180" customWidth="1"/>
    <col min="2051" max="2051" width="10.28125" style="180" customWidth="1"/>
    <col min="2052" max="2052" width="10.421875" style="180" customWidth="1"/>
    <col min="2053" max="2053" width="7.28125" style="180" customWidth="1"/>
    <col min="2054" max="2054" width="15.421875" style="180" customWidth="1"/>
    <col min="2055" max="2055" width="7.00390625" style="180" customWidth="1"/>
    <col min="2056" max="2305" width="10.8515625" style="180" customWidth="1"/>
    <col min="2306" max="2306" width="46.421875" style="180" customWidth="1"/>
    <col min="2307" max="2307" width="10.28125" style="180" customWidth="1"/>
    <col min="2308" max="2308" width="10.421875" style="180" customWidth="1"/>
    <col min="2309" max="2309" width="7.28125" style="180" customWidth="1"/>
    <col min="2310" max="2310" width="15.421875" style="180" customWidth="1"/>
    <col min="2311" max="2311" width="7.00390625" style="180" customWidth="1"/>
    <col min="2312" max="2561" width="10.8515625" style="180" customWidth="1"/>
    <col min="2562" max="2562" width="46.421875" style="180" customWidth="1"/>
    <col min="2563" max="2563" width="10.28125" style="180" customWidth="1"/>
    <col min="2564" max="2564" width="10.421875" style="180" customWidth="1"/>
    <col min="2565" max="2565" width="7.28125" style="180" customWidth="1"/>
    <col min="2566" max="2566" width="15.421875" style="180" customWidth="1"/>
    <col min="2567" max="2567" width="7.00390625" style="180" customWidth="1"/>
    <col min="2568" max="2817" width="10.8515625" style="180" customWidth="1"/>
    <col min="2818" max="2818" width="46.421875" style="180" customWidth="1"/>
    <col min="2819" max="2819" width="10.28125" style="180" customWidth="1"/>
    <col min="2820" max="2820" width="10.421875" style="180" customWidth="1"/>
    <col min="2821" max="2821" width="7.28125" style="180" customWidth="1"/>
    <col min="2822" max="2822" width="15.421875" style="180" customWidth="1"/>
    <col min="2823" max="2823" width="7.00390625" style="180" customWidth="1"/>
    <col min="2824" max="3073" width="10.8515625" style="180" customWidth="1"/>
    <col min="3074" max="3074" width="46.421875" style="180" customWidth="1"/>
    <col min="3075" max="3075" width="10.28125" style="180" customWidth="1"/>
    <col min="3076" max="3076" width="10.421875" style="180" customWidth="1"/>
    <col min="3077" max="3077" width="7.28125" style="180" customWidth="1"/>
    <col min="3078" max="3078" width="15.421875" style="180" customWidth="1"/>
    <col min="3079" max="3079" width="7.00390625" style="180" customWidth="1"/>
    <col min="3080" max="3329" width="10.8515625" style="180" customWidth="1"/>
    <col min="3330" max="3330" width="46.421875" style="180" customWidth="1"/>
    <col min="3331" max="3331" width="10.28125" style="180" customWidth="1"/>
    <col min="3332" max="3332" width="10.421875" style="180" customWidth="1"/>
    <col min="3333" max="3333" width="7.28125" style="180" customWidth="1"/>
    <col min="3334" max="3334" width="15.421875" style="180" customWidth="1"/>
    <col min="3335" max="3335" width="7.00390625" style="180" customWidth="1"/>
    <col min="3336" max="3585" width="10.8515625" style="180" customWidth="1"/>
    <col min="3586" max="3586" width="46.421875" style="180" customWidth="1"/>
    <col min="3587" max="3587" width="10.28125" style="180" customWidth="1"/>
    <col min="3588" max="3588" width="10.421875" style="180" customWidth="1"/>
    <col min="3589" max="3589" width="7.28125" style="180" customWidth="1"/>
    <col min="3590" max="3590" width="15.421875" style="180" customWidth="1"/>
    <col min="3591" max="3591" width="7.00390625" style="180" customWidth="1"/>
    <col min="3592" max="3841" width="10.8515625" style="180" customWidth="1"/>
    <col min="3842" max="3842" width="46.421875" style="180" customWidth="1"/>
    <col min="3843" max="3843" width="10.28125" style="180" customWidth="1"/>
    <col min="3844" max="3844" width="10.421875" style="180" customWidth="1"/>
    <col min="3845" max="3845" width="7.28125" style="180" customWidth="1"/>
    <col min="3846" max="3846" width="15.421875" style="180" customWidth="1"/>
    <col min="3847" max="3847" width="7.00390625" style="180" customWidth="1"/>
    <col min="3848" max="4097" width="10.8515625" style="180" customWidth="1"/>
    <col min="4098" max="4098" width="46.421875" style="180" customWidth="1"/>
    <col min="4099" max="4099" width="10.28125" style="180" customWidth="1"/>
    <col min="4100" max="4100" width="10.421875" style="180" customWidth="1"/>
    <col min="4101" max="4101" width="7.28125" style="180" customWidth="1"/>
    <col min="4102" max="4102" width="15.421875" style="180" customWidth="1"/>
    <col min="4103" max="4103" width="7.00390625" style="180" customWidth="1"/>
    <col min="4104" max="4353" width="10.8515625" style="180" customWidth="1"/>
    <col min="4354" max="4354" width="46.421875" style="180" customWidth="1"/>
    <col min="4355" max="4355" width="10.28125" style="180" customWidth="1"/>
    <col min="4356" max="4356" width="10.421875" style="180" customWidth="1"/>
    <col min="4357" max="4357" width="7.28125" style="180" customWidth="1"/>
    <col min="4358" max="4358" width="15.421875" style="180" customWidth="1"/>
    <col min="4359" max="4359" width="7.00390625" style="180" customWidth="1"/>
    <col min="4360" max="4609" width="10.8515625" style="180" customWidth="1"/>
    <col min="4610" max="4610" width="46.421875" style="180" customWidth="1"/>
    <col min="4611" max="4611" width="10.28125" style="180" customWidth="1"/>
    <col min="4612" max="4612" width="10.421875" style="180" customWidth="1"/>
    <col min="4613" max="4613" width="7.28125" style="180" customWidth="1"/>
    <col min="4614" max="4614" width="15.421875" style="180" customWidth="1"/>
    <col min="4615" max="4615" width="7.00390625" style="180" customWidth="1"/>
    <col min="4616" max="4865" width="10.8515625" style="180" customWidth="1"/>
    <col min="4866" max="4866" width="46.421875" style="180" customWidth="1"/>
    <col min="4867" max="4867" width="10.28125" style="180" customWidth="1"/>
    <col min="4868" max="4868" width="10.421875" style="180" customWidth="1"/>
    <col min="4869" max="4869" width="7.28125" style="180" customWidth="1"/>
    <col min="4870" max="4870" width="15.421875" style="180" customWidth="1"/>
    <col min="4871" max="4871" width="7.00390625" style="180" customWidth="1"/>
    <col min="4872" max="5121" width="10.8515625" style="180" customWidth="1"/>
    <col min="5122" max="5122" width="46.421875" style="180" customWidth="1"/>
    <col min="5123" max="5123" width="10.28125" style="180" customWidth="1"/>
    <col min="5124" max="5124" width="10.421875" style="180" customWidth="1"/>
    <col min="5125" max="5125" width="7.28125" style="180" customWidth="1"/>
    <col min="5126" max="5126" width="15.421875" style="180" customWidth="1"/>
    <col min="5127" max="5127" width="7.00390625" style="180" customWidth="1"/>
    <col min="5128" max="5377" width="10.8515625" style="180" customWidth="1"/>
    <col min="5378" max="5378" width="46.421875" style="180" customWidth="1"/>
    <col min="5379" max="5379" width="10.28125" style="180" customWidth="1"/>
    <col min="5380" max="5380" width="10.421875" style="180" customWidth="1"/>
    <col min="5381" max="5381" width="7.28125" style="180" customWidth="1"/>
    <col min="5382" max="5382" width="15.421875" style="180" customWidth="1"/>
    <col min="5383" max="5383" width="7.00390625" style="180" customWidth="1"/>
    <col min="5384" max="5633" width="10.8515625" style="180" customWidth="1"/>
    <col min="5634" max="5634" width="46.421875" style="180" customWidth="1"/>
    <col min="5635" max="5635" width="10.28125" style="180" customWidth="1"/>
    <col min="5636" max="5636" width="10.421875" style="180" customWidth="1"/>
    <col min="5637" max="5637" width="7.28125" style="180" customWidth="1"/>
    <col min="5638" max="5638" width="15.421875" style="180" customWidth="1"/>
    <col min="5639" max="5639" width="7.00390625" style="180" customWidth="1"/>
    <col min="5640" max="5889" width="10.8515625" style="180" customWidth="1"/>
    <col min="5890" max="5890" width="46.421875" style="180" customWidth="1"/>
    <col min="5891" max="5891" width="10.28125" style="180" customWidth="1"/>
    <col min="5892" max="5892" width="10.421875" style="180" customWidth="1"/>
    <col min="5893" max="5893" width="7.28125" style="180" customWidth="1"/>
    <col min="5894" max="5894" width="15.421875" style="180" customWidth="1"/>
    <col min="5895" max="5895" width="7.00390625" style="180" customWidth="1"/>
    <col min="5896" max="6145" width="10.8515625" style="180" customWidth="1"/>
    <col min="6146" max="6146" width="46.421875" style="180" customWidth="1"/>
    <col min="6147" max="6147" width="10.28125" style="180" customWidth="1"/>
    <col min="6148" max="6148" width="10.421875" style="180" customWidth="1"/>
    <col min="6149" max="6149" width="7.28125" style="180" customWidth="1"/>
    <col min="6150" max="6150" width="15.421875" style="180" customWidth="1"/>
    <col min="6151" max="6151" width="7.00390625" style="180" customWidth="1"/>
    <col min="6152" max="6401" width="10.8515625" style="180" customWidth="1"/>
    <col min="6402" max="6402" width="46.421875" style="180" customWidth="1"/>
    <col min="6403" max="6403" width="10.28125" style="180" customWidth="1"/>
    <col min="6404" max="6404" width="10.421875" style="180" customWidth="1"/>
    <col min="6405" max="6405" width="7.28125" style="180" customWidth="1"/>
    <col min="6406" max="6406" width="15.421875" style="180" customWidth="1"/>
    <col min="6407" max="6407" width="7.00390625" style="180" customWidth="1"/>
    <col min="6408" max="6657" width="10.8515625" style="180" customWidth="1"/>
    <col min="6658" max="6658" width="46.421875" style="180" customWidth="1"/>
    <col min="6659" max="6659" width="10.28125" style="180" customWidth="1"/>
    <col min="6660" max="6660" width="10.421875" style="180" customWidth="1"/>
    <col min="6661" max="6661" width="7.28125" style="180" customWidth="1"/>
    <col min="6662" max="6662" width="15.421875" style="180" customWidth="1"/>
    <col min="6663" max="6663" width="7.00390625" style="180" customWidth="1"/>
    <col min="6664" max="6913" width="10.8515625" style="180" customWidth="1"/>
    <col min="6914" max="6914" width="46.421875" style="180" customWidth="1"/>
    <col min="6915" max="6915" width="10.28125" style="180" customWidth="1"/>
    <col min="6916" max="6916" width="10.421875" style="180" customWidth="1"/>
    <col min="6917" max="6917" width="7.28125" style="180" customWidth="1"/>
    <col min="6918" max="6918" width="15.421875" style="180" customWidth="1"/>
    <col min="6919" max="6919" width="7.00390625" style="180" customWidth="1"/>
    <col min="6920" max="7169" width="10.8515625" style="180" customWidth="1"/>
    <col min="7170" max="7170" width="46.421875" style="180" customWidth="1"/>
    <col min="7171" max="7171" width="10.28125" style="180" customWidth="1"/>
    <col min="7172" max="7172" width="10.421875" style="180" customWidth="1"/>
    <col min="7173" max="7173" width="7.28125" style="180" customWidth="1"/>
    <col min="7174" max="7174" width="15.421875" style="180" customWidth="1"/>
    <col min="7175" max="7175" width="7.00390625" style="180" customWidth="1"/>
    <col min="7176" max="7425" width="10.8515625" style="180" customWidth="1"/>
    <col min="7426" max="7426" width="46.421875" style="180" customWidth="1"/>
    <col min="7427" max="7427" width="10.28125" style="180" customWidth="1"/>
    <col min="7428" max="7428" width="10.421875" style="180" customWidth="1"/>
    <col min="7429" max="7429" width="7.28125" style="180" customWidth="1"/>
    <col min="7430" max="7430" width="15.421875" style="180" customWidth="1"/>
    <col min="7431" max="7431" width="7.00390625" style="180" customWidth="1"/>
    <col min="7432" max="7681" width="10.8515625" style="180" customWidth="1"/>
    <col min="7682" max="7682" width="46.421875" style="180" customWidth="1"/>
    <col min="7683" max="7683" width="10.28125" style="180" customWidth="1"/>
    <col min="7684" max="7684" width="10.421875" style="180" customWidth="1"/>
    <col min="7685" max="7685" width="7.28125" style="180" customWidth="1"/>
    <col min="7686" max="7686" width="15.421875" style="180" customWidth="1"/>
    <col min="7687" max="7687" width="7.00390625" style="180" customWidth="1"/>
    <col min="7688" max="7937" width="10.8515625" style="180" customWidth="1"/>
    <col min="7938" max="7938" width="46.421875" style="180" customWidth="1"/>
    <col min="7939" max="7939" width="10.28125" style="180" customWidth="1"/>
    <col min="7940" max="7940" width="10.421875" style="180" customWidth="1"/>
    <col min="7941" max="7941" width="7.28125" style="180" customWidth="1"/>
    <col min="7942" max="7942" width="15.421875" style="180" customWidth="1"/>
    <col min="7943" max="7943" width="7.00390625" style="180" customWidth="1"/>
    <col min="7944" max="8193" width="10.8515625" style="180" customWidth="1"/>
    <col min="8194" max="8194" width="46.421875" style="180" customWidth="1"/>
    <col min="8195" max="8195" width="10.28125" style="180" customWidth="1"/>
    <col min="8196" max="8196" width="10.421875" style="180" customWidth="1"/>
    <col min="8197" max="8197" width="7.28125" style="180" customWidth="1"/>
    <col min="8198" max="8198" width="15.421875" style="180" customWidth="1"/>
    <col min="8199" max="8199" width="7.00390625" style="180" customWidth="1"/>
    <col min="8200" max="8449" width="10.8515625" style="180" customWidth="1"/>
    <col min="8450" max="8450" width="46.421875" style="180" customWidth="1"/>
    <col min="8451" max="8451" width="10.28125" style="180" customWidth="1"/>
    <col min="8452" max="8452" width="10.421875" style="180" customWidth="1"/>
    <col min="8453" max="8453" width="7.28125" style="180" customWidth="1"/>
    <col min="8454" max="8454" width="15.421875" style="180" customWidth="1"/>
    <col min="8455" max="8455" width="7.00390625" style="180" customWidth="1"/>
    <col min="8456" max="8705" width="10.8515625" style="180" customWidth="1"/>
    <col min="8706" max="8706" width="46.421875" style="180" customWidth="1"/>
    <col min="8707" max="8707" width="10.28125" style="180" customWidth="1"/>
    <col min="8708" max="8708" width="10.421875" style="180" customWidth="1"/>
    <col min="8709" max="8709" width="7.28125" style="180" customWidth="1"/>
    <col min="8710" max="8710" width="15.421875" style="180" customWidth="1"/>
    <col min="8711" max="8711" width="7.00390625" style="180" customWidth="1"/>
    <col min="8712" max="8961" width="10.8515625" style="180" customWidth="1"/>
    <col min="8962" max="8962" width="46.421875" style="180" customWidth="1"/>
    <col min="8963" max="8963" width="10.28125" style="180" customWidth="1"/>
    <col min="8964" max="8964" width="10.421875" style="180" customWidth="1"/>
    <col min="8965" max="8965" width="7.28125" style="180" customWidth="1"/>
    <col min="8966" max="8966" width="15.421875" style="180" customWidth="1"/>
    <col min="8967" max="8967" width="7.00390625" style="180" customWidth="1"/>
    <col min="8968" max="9217" width="10.8515625" style="180" customWidth="1"/>
    <col min="9218" max="9218" width="46.421875" style="180" customWidth="1"/>
    <col min="9219" max="9219" width="10.28125" style="180" customWidth="1"/>
    <col min="9220" max="9220" width="10.421875" style="180" customWidth="1"/>
    <col min="9221" max="9221" width="7.28125" style="180" customWidth="1"/>
    <col min="9222" max="9222" width="15.421875" style="180" customWidth="1"/>
    <col min="9223" max="9223" width="7.00390625" style="180" customWidth="1"/>
    <col min="9224" max="9473" width="10.8515625" style="180" customWidth="1"/>
    <col min="9474" max="9474" width="46.421875" style="180" customWidth="1"/>
    <col min="9475" max="9475" width="10.28125" style="180" customWidth="1"/>
    <col min="9476" max="9476" width="10.421875" style="180" customWidth="1"/>
    <col min="9477" max="9477" width="7.28125" style="180" customWidth="1"/>
    <col min="9478" max="9478" width="15.421875" style="180" customWidth="1"/>
    <col min="9479" max="9479" width="7.00390625" style="180" customWidth="1"/>
    <col min="9480" max="9729" width="10.8515625" style="180" customWidth="1"/>
    <col min="9730" max="9730" width="46.421875" style="180" customWidth="1"/>
    <col min="9731" max="9731" width="10.28125" style="180" customWidth="1"/>
    <col min="9732" max="9732" width="10.421875" style="180" customWidth="1"/>
    <col min="9733" max="9733" width="7.28125" style="180" customWidth="1"/>
    <col min="9734" max="9734" width="15.421875" style="180" customWidth="1"/>
    <col min="9735" max="9735" width="7.00390625" style="180" customWidth="1"/>
    <col min="9736" max="9985" width="10.8515625" style="180" customWidth="1"/>
    <col min="9986" max="9986" width="46.421875" style="180" customWidth="1"/>
    <col min="9987" max="9987" width="10.28125" style="180" customWidth="1"/>
    <col min="9988" max="9988" width="10.421875" style="180" customWidth="1"/>
    <col min="9989" max="9989" width="7.28125" style="180" customWidth="1"/>
    <col min="9990" max="9990" width="15.421875" style="180" customWidth="1"/>
    <col min="9991" max="9991" width="7.00390625" style="180" customWidth="1"/>
    <col min="9992" max="10241" width="10.8515625" style="180" customWidth="1"/>
    <col min="10242" max="10242" width="46.421875" style="180" customWidth="1"/>
    <col min="10243" max="10243" width="10.28125" style="180" customWidth="1"/>
    <col min="10244" max="10244" width="10.421875" style="180" customWidth="1"/>
    <col min="10245" max="10245" width="7.28125" style="180" customWidth="1"/>
    <col min="10246" max="10246" width="15.421875" style="180" customWidth="1"/>
    <col min="10247" max="10247" width="7.00390625" style="180" customWidth="1"/>
    <col min="10248" max="10497" width="10.8515625" style="180" customWidth="1"/>
    <col min="10498" max="10498" width="46.421875" style="180" customWidth="1"/>
    <col min="10499" max="10499" width="10.28125" style="180" customWidth="1"/>
    <col min="10500" max="10500" width="10.421875" style="180" customWidth="1"/>
    <col min="10501" max="10501" width="7.28125" style="180" customWidth="1"/>
    <col min="10502" max="10502" width="15.421875" style="180" customWidth="1"/>
    <col min="10503" max="10503" width="7.00390625" style="180" customWidth="1"/>
    <col min="10504" max="10753" width="10.8515625" style="180" customWidth="1"/>
    <col min="10754" max="10754" width="46.421875" style="180" customWidth="1"/>
    <col min="10755" max="10755" width="10.28125" style="180" customWidth="1"/>
    <col min="10756" max="10756" width="10.421875" style="180" customWidth="1"/>
    <col min="10757" max="10757" width="7.28125" style="180" customWidth="1"/>
    <col min="10758" max="10758" width="15.421875" style="180" customWidth="1"/>
    <col min="10759" max="10759" width="7.00390625" style="180" customWidth="1"/>
    <col min="10760" max="11009" width="10.8515625" style="180" customWidth="1"/>
    <col min="11010" max="11010" width="46.421875" style="180" customWidth="1"/>
    <col min="11011" max="11011" width="10.28125" style="180" customWidth="1"/>
    <col min="11012" max="11012" width="10.421875" style="180" customWidth="1"/>
    <col min="11013" max="11013" width="7.28125" style="180" customWidth="1"/>
    <col min="11014" max="11014" width="15.421875" style="180" customWidth="1"/>
    <col min="11015" max="11015" width="7.00390625" style="180" customWidth="1"/>
    <col min="11016" max="11265" width="10.8515625" style="180" customWidth="1"/>
    <col min="11266" max="11266" width="46.421875" style="180" customWidth="1"/>
    <col min="11267" max="11267" width="10.28125" style="180" customWidth="1"/>
    <col min="11268" max="11268" width="10.421875" style="180" customWidth="1"/>
    <col min="11269" max="11269" width="7.28125" style="180" customWidth="1"/>
    <col min="11270" max="11270" width="15.421875" style="180" customWidth="1"/>
    <col min="11271" max="11271" width="7.00390625" style="180" customWidth="1"/>
    <col min="11272" max="11521" width="10.8515625" style="180" customWidth="1"/>
    <col min="11522" max="11522" width="46.421875" style="180" customWidth="1"/>
    <col min="11523" max="11523" width="10.28125" style="180" customWidth="1"/>
    <col min="11524" max="11524" width="10.421875" style="180" customWidth="1"/>
    <col min="11525" max="11525" width="7.28125" style="180" customWidth="1"/>
    <col min="11526" max="11526" width="15.421875" style="180" customWidth="1"/>
    <col min="11527" max="11527" width="7.00390625" style="180" customWidth="1"/>
    <col min="11528" max="11777" width="10.8515625" style="180" customWidth="1"/>
    <col min="11778" max="11778" width="46.421875" style="180" customWidth="1"/>
    <col min="11779" max="11779" width="10.28125" style="180" customWidth="1"/>
    <col min="11780" max="11780" width="10.421875" style="180" customWidth="1"/>
    <col min="11781" max="11781" width="7.28125" style="180" customWidth="1"/>
    <col min="11782" max="11782" width="15.421875" style="180" customWidth="1"/>
    <col min="11783" max="11783" width="7.00390625" style="180" customWidth="1"/>
    <col min="11784" max="12033" width="10.8515625" style="180" customWidth="1"/>
    <col min="12034" max="12034" width="46.421875" style="180" customWidth="1"/>
    <col min="12035" max="12035" width="10.28125" style="180" customWidth="1"/>
    <col min="12036" max="12036" width="10.421875" style="180" customWidth="1"/>
    <col min="12037" max="12037" width="7.28125" style="180" customWidth="1"/>
    <col min="12038" max="12038" width="15.421875" style="180" customWidth="1"/>
    <col min="12039" max="12039" width="7.00390625" style="180" customWidth="1"/>
    <col min="12040" max="12289" width="10.8515625" style="180" customWidth="1"/>
    <col min="12290" max="12290" width="46.421875" style="180" customWidth="1"/>
    <col min="12291" max="12291" width="10.28125" style="180" customWidth="1"/>
    <col min="12292" max="12292" width="10.421875" style="180" customWidth="1"/>
    <col min="12293" max="12293" width="7.28125" style="180" customWidth="1"/>
    <col min="12294" max="12294" width="15.421875" style="180" customWidth="1"/>
    <col min="12295" max="12295" width="7.00390625" style="180" customWidth="1"/>
    <col min="12296" max="12545" width="10.8515625" style="180" customWidth="1"/>
    <col min="12546" max="12546" width="46.421875" style="180" customWidth="1"/>
    <col min="12547" max="12547" width="10.28125" style="180" customWidth="1"/>
    <col min="12548" max="12548" width="10.421875" style="180" customWidth="1"/>
    <col min="12549" max="12549" width="7.28125" style="180" customWidth="1"/>
    <col min="12550" max="12550" width="15.421875" style="180" customWidth="1"/>
    <col min="12551" max="12551" width="7.00390625" style="180" customWidth="1"/>
    <col min="12552" max="12801" width="10.8515625" style="180" customWidth="1"/>
    <col min="12802" max="12802" width="46.421875" style="180" customWidth="1"/>
    <col min="12803" max="12803" width="10.28125" style="180" customWidth="1"/>
    <col min="12804" max="12804" width="10.421875" style="180" customWidth="1"/>
    <col min="12805" max="12805" width="7.28125" style="180" customWidth="1"/>
    <col min="12806" max="12806" width="15.421875" style="180" customWidth="1"/>
    <col min="12807" max="12807" width="7.00390625" style="180" customWidth="1"/>
    <col min="12808" max="13057" width="10.8515625" style="180" customWidth="1"/>
    <col min="13058" max="13058" width="46.421875" style="180" customWidth="1"/>
    <col min="13059" max="13059" width="10.28125" style="180" customWidth="1"/>
    <col min="13060" max="13060" width="10.421875" style="180" customWidth="1"/>
    <col min="13061" max="13061" width="7.28125" style="180" customWidth="1"/>
    <col min="13062" max="13062" width="15.421875" style="180" customWidth="1"/>
    <col min="13063" max="13063" width="7.00390625" style="180" customWidth="1"/>
    <col min="13064" max="13313" width="10.8515625" style="180" customWidth="1"/>
    <col min="13314" max="13314" width="46.421875" style="180" customWidth="1"/>
    <col min="13315" max="13315" width="10.28125" style="180" customWidth="1"/>
    <col min="13316" max="13316" width="10.421875" style="180" customWidth="1"/>
    <col min="13317" max="13317" width="7.28125" style="180" customWidth="1"/>
    <col min="13318" max="13318" width="15.421875" style="180" customWidth="1"/>
    <col min="13319" max="13319" width="7.00390625" style="180" customWidth="1"/>
    <col min="13320" max="13569" width="10.8515625" style="180" customWidth="1"/>
    <col min="13570" max="13570" width="46.421875" style="180" customWidth="1"/>
    <col min="13571" max="13571" width="10.28125" style="180" customWidth="1"/>
    <col min="13572" max="13572" width="10.421875" style="180" customWidth="1"/>
    <col min="13573" max="13573" width="7.28125" style="180" customWidth="1"/>
    <col min="13574" max="13574" width="15.421875" style="180" customWidth="1"/>
    <col min="13575" max="13575" width="7.00390625" style="180" customWidth="1"/>
    <col min="13576" max="13825" width="10.8515625" style="180" customWidth="1"/>
    <col min="13826" max="13826" width="46.421875" style="180" customWidth="1"/>
    <col min="13827" max="13827" width="10.28125" style="180" customWidth="1"/>
    <col min="13828" max="13828" width="10.421875" style="180" customWidth="1"/>
    <col min="13829" max="13829" width="7.28125" style="180" customWidth="1"/>
    <col min="13830" max="13830" width="15.421875" style="180" customWidth="1"/>
    <col min="13831" max="13831" width="7.00390625" style="180" customWidth="1"/>
    <col min="13832" max="14081" width="10.8515625" style="180" customWidth="1"/>
    <col min="14082" max="14082" width="46.421875" style="180" customWidth="1"/>
    <col min="14083" max="14083" width="10.28125" style="180" customWidth="1"/>
    <col min="14084" max="14084" width="10.421875" style="180" customWidth="1"/>
    <col min="14085" max="14085" width="7.28125" style="180" customWidth="1"/>
    <col min="14086" max="14086" width="15.421875" style="180" customWidth="1"/>
    <col min="14087" max="14087" width="7.00390625" style="180" customWidth="1"/>
    <col min="14088" max="14337" width="10.8515625" style="180" customWidth="1"/>
    <col min="14338" max="14338" width="46.421875" style="180" customWidth="1"/>
    <col min="14339" max="14339" width="10.28125" style="180" customWidth="1"/>
    <col min="14340" max="14340" width="10.421875" style="180" customWidth="1"/>
    <col min="14341" max="14341" width="7.28125" style="180" customWidth="1"/>
    <col min="14342" max="14342" width="15.421875" style="180" customWidth="1"/>
    <col min="14343" max="14343" width="7.00390625" style="180" customWidth="1"/>
    <col min="14344" max="14593" width="10.8515625" style="180" customWidth="1"/>
    <col min="14594" max="14594" width="46.421875" style="180" customWidth="1"/>
    <col min="14595" max="14595" width="10.28125" style="180" customWidth="1"/>
    <col min="14596" max="14596" width="10.421875" style="180" customWidth="1"/>
    <col min="14597" max="14597" width="7.28125" style="180" customWidth="1"/>
    <col min="14598" max="14598" width="15.421875" style="180" customWidth="1"/>
    <col min="14599" max="14599" width="7.00390625" style="180" customWidth="1"/>
    <col min="14600" max="14849" width="10.8515625" style="180" customWidth="1"/>
    <col min="14850" max="14850" width="46.421875" style="180" customWidth="1"/>
    <col min="14851" max="14851" width="10.28125" style="180" customWidth="1"/>
    <col min="14852" max="14852" width="10.421875" style="180" customWidth="1"/>
    <col min="14853" max="14853" width="7.28125" style="180" customWidth="1"/>
    <col min="14854" max="14854" width="15.421875" style="180" customWidth="1"/>
    <col min="14855" max="14855" width="7.00390625" style="180" customWidth="1"/>
    <col min="14856" max="15105" width="10.8515625" style="180" customWidth="1"/>
    <col min="15106" max="15106" width="46.421875" style="180" customWidth="1"/>
    <col min="15107" max="15107" width="10.28125" style="180" customWidth="1"/>
    <col min="15108" max="15108" width="10.421875" style="180" customWidth="1"/>
    <col min="15109" max="15109" width="7.28125" style="180" customWidth="1"/>
    <col min="15110" max="15110" width="15.421875" style="180" customWidth="1"/>
    <col min="15111" max="15111" width="7.00390625" style="180" customWidth="1"/>
    <col min="15112" max="15361" width="10.8515625" style="180" customWidth="1"/>
    <col min="15362" max="15362" width="46.421875" style="180" customWidth="1"/>
    <col min="15363" max="15363" width="10.28125" style="180" customWidth="1"/>
    <col min="15364" max="15364" width="10.421875" style="180" customWidth="1"/>
    <col min="15365" max="15365" width="7.28125" style="180" customWidth="1"/>
    <col min="15366" max="15366" width="15.421875" style="180" customWidth="1"/>
    <col min="15367" max="15367" width="7.00390625" style="180" customWidth="1"/>
    <col min="15368" max="15617" width="10.8515625" style="180" customWidth="1"/>
    <col min="15618" max="15618" width="46.421875" style="180" customWidth="1"/>
    <col min="15619" max="15619" width="10.28125" style="180" customWidth="1"/>
    <col min="15620" max="15620" width="10.421875" style="180" customWidth="1"/>
    <col min="15621" max="15621" width="7.28125" style="180" customWidth="1"/>
    <col min="15622" max="15622" width="15.421875" style="180" customWidth="1"/>
    <col min="15623" max="15623" width="7.00390625" style="180" customWidth="1"/>
    <col min="15624" max="15873" width="10.8515625" style="180" customWidth="1"/>
    <col min="15874" max="15874" width="46.421875" style="180" customWidth="1"/>
    <col min="15875" max="15875" width="10.28125" style="180" customWidth="1"/>
    <col min="15876" max="15876" width="10.421875" style="180" customWidth="1"/>
    <col min="15877" max="15877" width="7.28125" style="180" customWidth="1"/>
    <col min="15878" max="15878" width="15.421875" style="180" customWidth="1"/>
    <col min="15879" max="15879" width="7.00390625" style="180" customWidth="1"/>
    <col min="15880" max="16129" width="10.8515625" style="180" customWidth="1"/>
    <col min="16130" max="16130" width="46.421875" style="180" customWidth="1"/>
    <col min="16131" max="16131" width="10.28125" style="180" customWidth="1"/>
    <col min="16132" max="16132" width="10.421875" style="180" customWidth="1"/>
    <col min="16133" max="16133" width="7.28125" style="180" customWidth="1"/>
    <col min="16134" max="16134" width="15.421875" style="180" customWidth="1"/>
    <col min="16135" max="16135" width="7.00390625" style="180" customWidth="1"/>
    <col min="16136" max="16384" width="10.8515625" style="180" customWidth="1"/>
  </cols>
  <sheetData>
    <row r="1" ht="6" customHeight="1"/>
    <row r="2" spans="1:9" ht="15">
      <c r="A2" s="100" t="s">
        <v>80</v>
      </c>
      <c r="B2" s="181"/>
      <c r="C2" s="181"/>
      <c r="D2" s="181"/>
      <c r="E2" s="181"/>
      <c r="F2" s="181"/>
      <c r="G2" s="181"/>
      <c r="H2" s="181"/>
      <c r="I2" s="167"/>
    </row>
    <row r="3" spans="1:9" ht="15">
      <c r="A3" s="100"/>
      <c r="B3" s="181"/>
      <c r="C3" s="181"/>
      <c r="D3" s="181"/>
      <c r="E3" s="181"/>
      <c r="F3" s="181"/>
      <c r="G3" s="181"/>
      <c r="H3" s="181"/>
      <c r="I3" s="167"/>
    </row>
    <row r="4" spans="1:8" ht="18" customHeight="1">
      <c r="A4" s="663" t="s">
        <v>475</v>
      </c>
      <c r="B4" s="663"/>
      <c r="C4" s="663"/>
      <c r="D4" s="663"/>
      <c r="E4" s="663"/>
      <c r="F4" s="232"/>
      <c r="G4" s="232"/>
      <c r="H4" s="182"/>
    </row>
    <row r="5" spans="1:8" ht="18.75" customHeight="1">
      <c r="A5" s="634" t="s">
        <v>99</v>
      </c>
      <c r="B5" s="634"/>
      <c r="C5" s="634"/>
      <c r="D5" s="634"/>
      <c r="E5" s="634"/>
      <c r="F5" s="233"/>
      <c r="G5" s="233"/>
      <c r="H5" s="182"/>
    </row>
    <row r="6" spans="1:8" ht="18" customHeight="1">
      <c r="A6" s="664" t="s">
        <v>97</v>
      </c>
      <c r="B6" s="664"/>
      <c r="C6" s="664"/>
      <c r="D6" s="664"/>
      <c r="E6" s="664"/>
      <c r="F6" s="234"/>
      <c r="G6" s="234"/>
      <c r="H6" s="182"/>
    </row>
    <row r="7" spans="1:8" ht="13">
      <c r="A7" s="169"/>
      <c r="B7" s="183"/>
      <c r="C7" s="169"/>
      <c r="D7" s="169"/>
      <c r="E7" s="184"/>
      <c r="F7" s="169"/>
      <c r="G7" s="169"/>
      <c r="H7" s="185"/>
    </row>
    <row r="8" spans="1:8" ht="15" customHeight="1">
      <c r="A8" s="169"/>
      <c r="B8" s="183"/>
      <c r="C8" s="169"/>
      <c r="D8" s="169"/>
      <c r="E8" s="184"/>
      <c r="F8" s="169"/>
      <c r="G8" s="418" t="s">
        <v>44</v>
      </c>
      <c r="H8" s="185"/>
    </row>
    <row r="9" spans="1:8" ht="14">
      <c r="A9" s="509"/>
      <c r="B9" s="510" t="s">
        <v>313</v>
      </c>
      <c r="C9" s="681">
        <v>335307</v>
      </c>
      <c r="D9" s="681"/>
      <c r="E9" s="681"/>
      <c r="F9" s="186"/>
      <c r="G9" s="186"/>
      <c r="H9" s="187"/>
    </row>
    <row r="10" spans="1:8" ht="28">
      <c r="A10" s="493" t="s">
        <v>154</v>
      </c>
      <c r="B10" s="511" t="s">
        <v>155</v>
      </c>
      <c r="C10" s="511" t="s">
        <v>86</v>
      </c>
      <c r="D10" s="511" t="s">
        <v>85</v>
      </c>
      <c r="E10" s="493" t="s">
        <v>314</v>
      </c>
      <c r="F10" s="224"/>
      <c r="G10" s="223"/>
      <c r="H10" s="188"/>
    </row>
    <row r="11" spans="1:8" ht="14">
      <c r="A11" s="512"/>
      <c r="B11" s="513" t="s">
        <v>476</v>
      </c>
      <c r="C11" s="514">
        <v>3042</v>
      </c>
      <c r="D11" s="515">
        <v>1</v>
      </c>
      <c r="E11" s="516">
        <f>C11/$C$9*1000</f>
        <v>9.072283012284265</v>
      </c>
      <c r="F11" s="299"/>
      <c r="G11" s="132"/>
      <c r="H11" s="187"/>
    </row>
    <row r="12" spans="1:8" ht="14">
      <c r="A12" s="512" t="s">
        <v>156</v>
      </c>
      <c r="B12" s="517" t="s">
        <v>265</v>
      </c>
      <c r="C12" s="518">
        <v>484</v>
      </c>
      <c r="D12" s="519">
        <v>0.15910585141354372</v>
      </c>
      <c r="E12" s="520">
        <f aca="true" t="shared" si="0" ref="E12:E39">C12/$C$9*1000</f>
        <v>1.4434533129341172</v>
      </c>
      <c r="F12" s="299"/>
      <c r="G12" s="132"/>
      <c r="H12" s="187"/>
    </row>
    <row r="13" spans="1:8" ht="14">
      <c r="A13" s="512" t="s">
        <v>159</v>
      </c>
      <c r="B13" s="517" t="s">
        <v>266</v>
      </c>
      <c r="C13" s="518">
        <v>217</v>
      </c>
      <c r="D13" s="519">
        <v>0.07133464825772518</v>
      </c>
      <c r="E13" s="520">
        <f t="shared" si="0"/>
        <v>0.6471681175758335</v>
      </c>
      <c r="F13" s="299"/>
      <c r="G13" s="132"/>
      <c r="H13" s="187"/>
    </row>
    <row r="14" spans="1:8" ht="14">
      <c r="A14" s="512" t="s">
        <v>158</v>
      </c>
      <c r="B14" s="517" t="s">
        <v>268</v>
      </c>
      <c r="C14" s="518">
        <v>139</v>
      </c>
      <c r="D14" s="519">
        <v>0.04569362261669954</v>
      </c>
      <c r="E14" s="520">
        <f t="shared" si="0"/>
        <v>0.4145454762352113</v>
      </c>
      <c r="F14" s="299"/>
      <c r="G14" s="132"/>
      <c r="H14" s="187"/>
    </row>
    <row r="15" spans="1:8" ht="14">
      <c r="A15" s="512" t="s">
        <v>160</v>
      </c>
      <c r="B15" s="517" t="s">
        <v>267</v>
      </c>
      <c r="C15" s="518">
        <v>131</v>
      </c>
      <c r="D15" s="519">
        <v>0.0430637738330046</v>
      </c>
      <c r="E15" s="520">
        <f t="shared" si="0"/>
        <v>0.3906867437900193</v>
      </c>
      <c r="F15" s="299"/>
      <c r="G15" s="132"/>
      <c r="H15" s="187"/>
    </row>
    <row r="16" spans="1:8" ht="14">
      <c r="A16" s="512" t="s">
        <v>163</v>
      </c>
      <c r="B16" s="517" t="s">
        <v>269</v>
      </c>
      <c r="C16" s="518">
        <v>113</v>
      </c>
      <c r="D16" s="519">
        <v>0.03714661406969099</v>
      </c>
      <c r="E16" s="520">
        <f t="shared" si="0"/>
        <v>0.33700459578833725</v>
      </c>
      <c r="F16" s="299"/>
      <c r="G16" s="132"/>
      <c r="H16" s="187"/>
    </row>
    <row r="17" spans="1:8" ht="14">
      <c r="A17" s="512" t="s">
        <v>161</v>
      </c>
      <c r="B17" s="517" t="s">
        <v>271</v>
      </c>
      <c r="C17" s="518">
        <v>112</v>
      </c>
      <c r="D17" s="519">
        <v>0.036817882971729124</v>
      </c>
      <c r="E17" s="520">
        <f t="shared" si="0"/>
        <v>0.3340222542326882</v>
      </c>
      <c r="F17" s="299"/>
      <c r="G17" s="132"/>
      <c r="H17" s="187"/>
    </row>
    <row r="18" spans="1:8" ht="14">
      <c r="A18" s="512" t="s">
        <v>167</v>
      </c>
      <c r="B18" s="517" t="s">
        <v>276</v>
      </c>
      <c r="C18" s="518">
        <v>79</v>
      </c>
      <c r="D18" s="519">
        <v>0.025969756738987507</v>
      </c>
      <c r="E18" s="520">
        <f t="shared" si="0"/>
        <v>0.23560498289627116</v>
      </c>
      <c r="F18" s="299"/>
      <c r="G18" s="132"/>
      <c r="H18" s="187"/>
    </row>
    <row r="19" spans="1:8" ht="14">
      <c r="A19" s="512" t="s">
        <v>162</v>
      </c>
      <c r="B19" s="517" t="s">
        <v>270</v>
      </c>
      <c r="C19" s="518">
        <v>79</v>
      </c>
      <c r="D19" s="519">
        <v>0.025969756738987507</v>
      </c>
      <c r="E19" s="520">
        <f t="shared" si="0"/>
        <v>0.23560498289627116</v>
      </c>
      <c r="F19" s="299"/>
      <c r="G19" s="132"/>
      <c r="H19" s="187"/>
    </row>
    <row r="20" spans="1:8" ht="14">
      <c r="A20" s="512" t="s">
        <v>166</v>
      </c>
      <c r="B20" s="517" t="s">
        <v>272</v>
      </c>
      <c r="C20" s="518">
        <v>72</v>
      </c>
      <c r="D20" s="519">
        <v>0.023668639053254437</v>
      </c>
      <c r="E20" s="520">
        <f t="shared" si="0"/>
        <v>0.21472859200672817</v>
      </c>
      <c r="F20" s="299"/>
      <c r="G20" s="132"/>
      <c r="H20" s="187"/>
    </row>
    <row r="21" spans="1:8" ht="14.25" customHeight="1">
      <c r="A21" s="512" t="s">
        <v>170</v>
      </c>
      <c r="B21" s="517" t="s">
        <v>278</v>
      </c>
      <c r="C21" s="518">
        <v>70</v>
      </c>
      <c r="D21" s="519">
        <v>0.023011176857330704</v>
      </c>
      <c r="E21" s="520">
        <f t="shared" si="0"/>
        <v>0.20876390889543014</v>
      </c>
      <c r="F21" s="299"/>
      <c r="G21" s="132"/>
      <c r="H21" s="187"/>
    </row>
    <row r="22" spans="1:8" ht="14">
      <c r="A22" s="512" t="s">
        <v>168</v>
      </c>
      <c r="B22" s="517" t="s">
        <v>275</v>
      </c>
      <c r="C22" s="518">
        <v>63</v>
      </c>
      <c r="D22" s="519">
        <v>0.020710059171597635</v>
      </c>
      <c r="E22" s="520">
        <f t="shared" si="0"/>
        <v>0.18788751800588716</v>
      </c>
      <c r="F22" s="299"/>
      <c r="G22" s="132"/>
      <c r="H22" s="187"/>
    </row>
    <row r="23" spans="1:8" ht="14">
      <c r="A23" s="512" t="s">
        <v>157</v>
      </c>
      <c r="B23" s="517" t="s">
        <v>477</v>
      </c>
      <c r="C23" s="518">
        <v>62</v>
      </c>
      <c r="D23" s="519">
        <v>0.020381328073635765</v>
      </c>
      <c r="E23" s="520">
        <f t="shared" si="0"/>
        <v>0.18490517645023816</v>
      </c>
      <c r="F23" s="299"/>
      <c r="G23" s="132"/>
      <c r="H23" s="187"/>
    </row>
    <row r="24" spans="1:8" ht="14">
      <c r="A24" s="512" t="s">
        <v>165</v>
      </c>
      <c r="B24" s="517" t="s">
        <v>279</v>
      </c>
      <c r="C24" s="518">
        <v>56</v>
      </c>
      <c r="D24" s="519">
        <v>0.018408941485864562</v>
      </c>
      <c r="E24" s="520">
        <f t="shared" si="0"/>
        <v>0.1670111271163441</v>
      </c>
      <c r="F24" s="299"/>
      <c r="G24" s="132"/>
      <c r="H24" s="190"/>
    </row>
    <row r="25" spans="1:8" ht="14">
      <c r="A25" s="512" t="s">
        <v>173</v>
      </c>
      <c r="B25" s="517" t="s">
        <v>277</v>
      </c>
      <c r="C25" s="518">
        <v>52</v>
      </c>
      <c r="D25" s="519">
        <v>0.017094017094017096</v>
      </c>
      <c r="E25" s="520">
        <f t="shared" si="0"/>
        <v>0.15508176089374812</v>
      </c>
      <c r="F25" s="299"/>
      <c r="G25" s="132"/>
      <c r="H25" s="187"/>
    </row>
    <row r="26" spans="1:8" ht="13.5" customHeight="1">
      <c r="A26" s="512" t="s">
        <v>164</v>
      </c>
      <c r="B26" s="517" t="s">
        <v>274</v>
      </c>
      <c r="C26" s="518">
        <v>46</v>
      </c>
      <c r="D26" s="519">
        <v>0.015121630506245891</v>
      </c>
      <c r="E26" s="520">
        <f t="shared" si="0"/>
        <v>0.1371877115598541</v>
      </c>
      <c r="F26" s="299"/>
      <c r="G26" s="132"/>
      <c r="H26" s="187"/>
    </row>
    <row r="27" spans="1:8" ht="14">
      <c r="A27" s="512" t="s">
        <v>169</v>
      </c>
      <c r="B27" s="517" t="s">
        <v>273</v>
      </c>
      <c r="C27" s="518">
        <v>44</v>
      </c>
      <c r="D27" s="519">
        <v>0.014464168310322156</v>
      </c>
      <c r="E27" s="520">
        <f t="shared" si="0"/>
        <v>0.1312230284485561</v>
      </c>
      <c r="F27" s="299"/>
      <c r="G27" s="132"/>
      <c r="H27" s="187"/>
    </row>
    <row r="28" spans="1:8" ht="18.75" customHeight="1">
      <c r="A28" s="512" t="s">
        <v>281</v>
      </c>
      <c r="B28" s="517" t="s">
        <v>282</v>
      </c>
      <c r="C28" s="518">
        <v>37</v>
      </c>
      <c r="D28" s="519">
        <v>0.012163050624589087</v>
      </c>
      <c r="E28" s="520">
        <f t="shared" si="0"/>
        <v>0.11034663755901308</v>
      </c>
      <c r="F28" s="299"/>
      <c r="G28" s="132"/>
      <c r="H28" s="187"/>
    </row>
    <row r="29" spans="1:8" ht="14">
      <c r="A29" s="512" t="s">
        <v>285</v>
      </c>
      <c r="B29" s="521" t="s">
        <v>286</v>
      </c>
      <c r="C29" s="518">
        <v>31</v>
      </c>
      <c r="D29" s="519">
        <v>0.010190664036817882</v>
      </c>
      <c r="E29" s="520">
        <f t="shared" si="0"/>
        <v>0.09245258822511908</v>
      </c>
      <c r="F29" s="299"/>
      <c r="G29" s="132"/>
      <c r="H29" s="185"/>
    </row>
    <row r="30" spans="1:8" ht="14">
      <c r="A30" s="512" t="s">
        <v>171</v>
      </c>
      <c r="B30" s="517" t="s">
        <v>280</v>
      </c>
      <c r="C30" s="518">
        <v>31</v>
      </c>
      <c r="D30" s="519">
        <v>0.010190664036817882</v>
      </c>
      <c r="E30" s="520">
        <f t="shared" si="0"/>
        <v>0.09245258822511908</v>
      </c>
      <c r="F30" s="299"/>
      <c r="G30" s="132"/>
      <c r="H30" s="185"/>
    </row>
    <row r="31" spans="1:8" ht="14">
      <c r="A31" s="512" t="s">
        <v>478</v>
      </c>
      <c r="B31" s="521" t="s">
        <v>479</v>
      </c>
      <c r="C31" s="518">
        <v>30</v>
      </c>
      <c r="D31" s="519">
        <v>0.009861932938856016</v>
      </c>
      <c r="E31" s="520">
        <f t="shared" si="0"/>
        <v>0.08947024666947007</v>
      </c>
      <c r="F31" s="299"/>
      <c r="G31" s="132"/>
      <c r="H31" s="185"/>
    </row>
    <row r="32" spans="1:8" ht="14">
      <c r="A32" s="512" t="s">
        <v>172</v>
      </c>
      <c r="B32" s="517" t="s">
        <v>480</v>
      </c>
      <c r="C32" s="518">
        <v>30</v>
      </c>
      <c r="D32" s="519">
        <v>0.009861932938856016</v>
      </c>
      <c r="E32" s="520">
        <f t="shared" si="0"/>
        <v>0.08947024666947007</v>
      </c>
      <c r="F32" s="299"/>
      <c r="G32" s="132"/>
      <c r="H32" s="185"/>
    </row>
    <row r="33" spans="1:8" ht="14">
      <c r="A33" s="512" t="s">
        <v>174</v>
      </c>
      <c r="B33" s="521" t="s">
        <v>481</v>
      </c>
      <c r="C33" s="518">
        <v>27</v>
      </c>
      <c r="D33" s="519">
        <v>0.008875739644970414</v>
      </c>
      <c r="E33" s="520">
        <f t="shared" si="0"/>
        <v>0.08052322200252306</v>
      </c>
      <c r="F33" s="299"/>
      <c r="G33" s="132"/>
      <c r="H33" s="185"/>
    </row>
    <row r="34" spans="1:8" ht="14.25" customHeight="1">
      <c r="A34" s="512" t="s">
        <v>482</v>
      </c>
      <c r="B34" s="517" t="s">
        <v>483</v>
      </c>
      <c r="C34" s="518">
        <v>26</v>
      </c>
      <c r="D34" s="519">
        <v>0.008547008547008548</v>
      </c>
      <c r="E34" s="520">
        <f t="shared" si="0"/>
        <v>0.07754088044687406</v>
      </c>
      <c r="F34" s="299"/>
      <c r="G34" s="132"/>
      <c r="H34" s="187"/>
    </row>
    <row r="35" spans="1:7" ht="14">
      <c r="A35" s="512" t="s">
        <v>287</v>
      </c>
      <c r="B35" s="521" t="s">
        <v>288</v>
      </c>
      <c r="C35" s="518">
        <v>25</v>
      </c>
      <c r="D35" s="519">
        <v>0.00821827744904668</v>
      </c>
      <c r="E35" s="520">
        <f t="shared" si="0"/>
        <v>0.07455853889122506</v>
      </c>
      <c r="F35" s="299"/>
      <c r="G35" s="132"/>
    </row>
    <row r="36" spans="1:7" ht="14">
      <c r="A36" s="512" t="s">
        <v>283</v>
      </c>
      <c r="B36" s="500" t="s">
        <v>284</v>
      </c>
      <c r="C36" s="518">
        <v>24</v>
      </c>
      <c r="D36" s="519">
        <v>0.007889546351084813</v>
      </c>
      <c r="E36" s="520">
        <f t="shared" si="0"/>
        <v>0.07157619733557606</v>
      </c>
      <c r="F36" s="299"/>
      <c r="G36" s="132"/>
    </row>
    <row r="37" spans="1:7" ht="18" customHeight="1">
      <c r="A37" s="512" t="s">
        <v>484</v>
      </c>
      <c r="B37" s="517" t="s">
        <v>485</v>
      </c>
      <c r="C37" s="518">
        <v>23</v>
      </c>
      <c r="D37" s="519">
        <v>0.007560815253122946</v>
      </c>
      <c r="E37" s="520">
        <f t="shared" si="0"/>
        <v>0.06859385577992705</v>
      </c>
      <c r="F37" s="299"/>
      <c r="G37" s="132"/>
    </row>
    <row r="38" spans="1:7" ht="14">
      <c r="A38" s="522" t="s">
        <v>148</v>
      </c>
      <c r="B38" s="517" t="s">
        <v>149</v>
      </c>
      <c r="C38" s="448">
        <v>144</v>
      </c>
      <c r="D38" s="519">
        <v>0.047337278106508875</v>
      </c>
      <c r="E38" s="520">
        <f t="shared" si="0"/>
        <v>0.42945718401345634</v>
      </c>
      <c r="F38" s="299"/>
      <c r="G38" s="132"/>
    </row>
    <row r="39" spans="1:7" ht="14">
      <c r="A39" s="522"/>
      <c r="B39" s="517" t="s">
        <v>147</v>
      </c>
      <c r="C39" s="448">
        <v>795</v>
      </c>
      <c r="D39" s="519">
        <v>0.2613412228796844</v>
      </c>
      <c r="E39" s="520">
        <f t="shared" si="0"/>
        <v>2.370961536740957</v>
      </c>
      <c r="F39" s="299"/>
      <c r="G39" s="132"/>
    </row>
    <row r="40" spans="1:7" ht="14">
      <c r="A40" s="191"/>
      <c r="B40" s="189"/>
      <c r="C40" s="92"/>
      <c r="D40" s="236"/>
      <c r="E40" s="92"/>
      <c r="F40" s="299"/>
      <c r="G40" s="132"/>
    </row>
    <row r="41" spans="1:7" ht="11">
      <c r="A41" s="654" t="s">
        <v>257</v>
      </c>
      <c r="B41" s="654"/>
      <c r="C41" s="654"/>
      <c r="D41" s="654"/>
      <c r="E41" s="654"/>
      <c r="F41" s="237"/>
      <c r="G41" s="238"/>
    </row>
    <row r="42" spans="1:7" ht="12.75" customHeight="1">
      <c r="A42" s="656" t="s">
        <v>315</v>
      </c>
      <c r="B42" s="656"/>
      <c r="C42" s="656"/>
      <c r="D42" s="656"/>
      <c r="E42" s="656"/>
      <c r="F42" s="237"/>
      <c r="G42" s="238"/>
    </row>
    <row r="43" spans="1:7" ht="11">
      <c r="A43" s="677" t="s">
        <v>486</v>
      </c>
      <c r="B43" s="677"/>
      <c r="C43" s="677"/>
      <c r="D43" s="677"/>
      <c r="E43" s="677"/>
      <c r="F43" s="265"/>
      <c r="G43" s="265"/>
    </row>
    <row r="44" spans="1:7" ht="27.75" customHeight="1">
      <c r="A44" s="678" t="s">
        <v>289</v>
      </c>
      <c r="B44" s="678"/>
      <c r="C44" s="678"/>
      <c r="D44" s="678"/>
      <c r="E44" s="678"/>
      <c r="F44" s="239"/>
      <c r="G44" s="239"/>
    </row>
    <row r="45" spans="1:7" ht="6.75" customHeight="1">
      <c r="A45" s="679" t="s">
        <v>175</v>
      </c>
      <c r="B45" s="679"/>
      <c r="C45" s="679"/>
      <c r="D45" s="679"/>
      <c r="E45" s="679"/>
      <c r="F45" s="679"/>
      <c r="G45" s="679"/>
    </row>
    <row r="46" spans="1:7" ht="51" customHeight="1">
      <c r="A46" s="680" t="s">
        <v>487</v>
      </c>
      <c r="B46" s="680"/>
      <c r="C46" s="680"/>
      <c r="D46" s="680"/>
      <c r="E46" s="680"/>
      <c r="F46" s="216"/>
      <c r="G46" s="216"/>
    </row>
  </sheetData>
  <mergeCells count="10">
    <mergeCell ref="A43:E43"/>
    <mergeCell ref="A44:E44"/>
    <mergeCell ref="A45:G45"/>
    <mergeCell ref="A46:E46"/>
    <mergeCell ref="A4:E4"/>
    <mergeCell ref="A5:E5"/>
    <mergeCell ref="A6:E6"/>
    <mergeCell ref="C9:E9"/>
    <mergeCell ref="A41:E41"/>
    <mergeCell ref="A42:E42"/>
  </mergeCells>
  <hyperlinks>
    <hyperlink ref="G8" location="ÍNDICE!A35" display="ÍNDICE"/>
  </hyperlinks>
  <printOptions horizontalCentered="1"/>
  <pageMargins left="0" right="0" top="1.18" bottom="0" header="0.2" footer="0.2"/>
  <pageSetup firstPageNumber="79" useFirstPageNumber="1" fitToHeight="1" fitToWidth="1" horizontalDpi="600" verticalDpi="600" orientation="landscape" paperSize="9" scale="7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50"/>
  <sheetViews>
    <sheetView showGridLines="0" zoomScale="90" zoomScaleNormal="90" zoomScalePageLayoutView="90" workbookViewId="0" topLeftCell="A1">
      <selection activeCell="A4" sqref="A4:D36"/>
    </sheetView>
  </sheetViews>
  <sheetFormatPr defaultColWidth="7.8515625" defaultRowHeight="15"/>
  <cols>
    <col min="1" max="1" width="98.140625" style="192" customWidth="1"/>
    <col min="2" max="2" width="11.00390625" style="192" customWidth="1"/>
    <col min="3" max="3" width="11.421875" style="192" customWidth="1"/>
    <col min="4" max="4" width="10.00390625" style="192" customWidth="1"/>
    <col min="5" max="5" width="7.8515625" style="192" customWidth="1"/>
    <col min="6" max="245" width="11.421875" style="192" customWidth="1"/>
    <col min="246" max="246" width="5.8515625" style="192" customWidth="1"/>
    <col min="247" max="247" width="6.421875" style="192" customWidth="1"/>
    <col min="248" max="248" width="9.8515625" style="192" customWidth="1"/>
    <col min="249" max="249" width="11.421875" style="192" customWidth="1"/>
    <col min="250" max="250" width="61.421875" style="192" customWidth="1"/>
    <col min="251" max="251" width="8.8515625" style="192" customWidth="1"/>
    <col min="252" max="252" width="9.7109375" style="192" customWidth="1"/>
    <col min="253" max="253" width="11.28125" style="192" customWidth="1"/>
    <col min="254" max="254" width="7.8515625" style="192" customWidth="1"/>
    <col min="255" max="255" width="5.8515625" style="192" customWidth="1"/>
    <col min="256" max="256" width="6.421875" style="192" customWidth="1"/>
    <col min="257" max="257" width="61.421875" style="192" customWidth="1"/>
    <col min="258" max="259" width="11.00390625" style="192" customWidth="1"/>
    <col min="260" max="260" width="11.28125" style="192" customWidth="1"/>
    <col min="261" max="261" width="7.8515625" style="192" customWidth="1"/>
    <col min="262" max="501" width="11.421875" style="192" customWidth="1"/>
    <col min="502" max="502" width="5.8515625" style="192" customWidth="1"/>
    <col min="503" max="503" width="6.421875" style="192" customWidth="1"/>
    <col min="504" max="504" width="9.8515625" style="192" customWidth="1"/>
    <col min="505" max="505" width="11.421875" style="192" customWidth="1"/>
    <col min="506" max="506" width="61.421875" style="192" customWidth="1"/>
    <col min="507" max="507" width="8.8515625" style="192" customWidth="1"/>
    <col min="508" max="508" width="9.7109375" style="192" customWidth="1"/>
    <col min="509" max="509" width="11.28125" style="192" customWidth="1"/>
    <col min="510" max="510" width="7.8515625" style="192" customWidth="1"/>
    <col min="511" max="511" width="5.8515625" style="192" customWidth="1"/>
    <col min="512" max="512" width="6.421875" style="192" customWidth="1"/>
    <col min="513" max="513" width="61.421875" style="192" customWidth="1"/>
    <col min="514" max="515" width="11.00390625" style="192" customWidth="1"/>
    <col min="516" max="516" width="11.28125" style="192" customWidth="1"/>
    <col min="517" max="517" width="7.8515625" style="192" customWidth="1"/>
    <col min="518" max="757" width="11.421875" style="192" customWidth="1"/>
    <col min="758" max="758" width="5.8515625" style="192" customWidth="1"/>
    <col min="759" max="759" width="6.421875" style="192" customWidth="1"/>
    <col min="760" max="760" width="9.8515625" style="192" customWidth="1"/>
    <col min="761" max="761" width="11.421875" style="192" customWidth="1"/>
    <col min="762" max="762" width="61.421875" style="192" customWidth="1"/>
    <col min="763" max="763" width="8.8515625" style="192" customWidth="1"/>
    <col min="764" max="764" width="9.7109375" style="192" customWidth="1"/>
    <col min="765" max="765" width="11.28125" style="192" customWidth="1"/>
    <col min="766" max="766" width="7.8515625" style="192" customWidth="1"/>
    <col min="767" max="767" width="5.8515625" style="192" customWidth="1"/>
    <col min="768" max="768" width="6.421875" style="192" customWidth="1"/>
    <col min="769" max="769" width="61.421875" style="192" customWidth="1"/>
    <col min="770" max="771" width="11.00390625" style="192" customWidth="1"/>
    <col min="772" max="772" width="11.28125" style="192" customWidth="1"/>
    <col min="773" max="773" width="7.8515625" style="192" customWidth="1"/>
    <col min="774" max="1013" width="11.421875" style="192" customWidth="1"/>
    <col min="1014" max="1014" width="5.8515625" style="192" customWidth="1"/>
    <col min="1015" max="1015" width="6.421875" style="192" customWidth="1"/>
    <col min="1016" max="1016" width="9.8515625" style="192" customWidth="1"/>
    <col min="1017" max="1017" width="11.421875" style="192" customWidth="1"/>
    <col min="1018" max="1018" width="61.421875" style="192" customWidth="1"/>
    <col min="1019" max="1019" width="8.8515625" style="192" customWidth="1"/>
    <col min="1020" max="1020" width="9.7109375" style="192" customWidth="1"/>
    <col min="1021" max="1021" width="11.28125" style="192" customWidth="1"/>
    <col min="1022" max="1022" width="7.8515625" style="192" customWidth="1"/>
    <col min="1023" max="1023" width="5.8515625" style="192" customWidth="1"/>
    <col min="1024" max="1024" width="6.421875" style="192" customWidth="1"/>
    <col min="1025" max="1025" width="61.421875" style="192" customWidth="1"/>
    <col min="1026" max="1027" width="11.00390625" style="192" customWidth="1"/>
    <col min="1028" max="1028" width="11.28125" style="192" customWidth="1"/>
    <col min="1029" max="1029" width="7.8515625" style="192" customWidth="1"/>
    <col min="1030" max="1269" width="11.421875" style="192" customWidth="1"/>
    <col min="1270" max="1270" width="5.8515625" style="192" customWidth="1"/>
    <col min="1271" max="1271" width="6.421875" style="192" customWidth="1"/>
    <col min="1272" max="1272" width="9.8515625" style="192" customWidth="1"/>
    <col min="1273" max="1273" width="11.421875" style="192" customWidth="1"/>
    <col min="1274" max="1274" width="61.421875" style="192" customWidth="1"/>
    <col min="1275" max="1275" width="8.8515625" style="192" customWidth="1"/>
    <col min="1276" max="1276" width="9.7109375" style="192" customWidth="1"/>
    <col min="1277" max="1277" width="11.28125" style="192" customWidth="1"/>
    <col min="1278" max="1278" width="7.8515625" style="192" customWidth="1"/>
    <col min="1279" max="1279" width="5.8515625" style="192" customWidth="1"/>
    <col min="1280" max="1280" width="6.421875" style="192" customWidth="1"/>
    <col min="1281" max="1281" width="61.421875" style="192" customWidth="1"/>
    <col min="1282" max="1283" width="11.00390625" style="192" customWidth="1"/>
    <col min="1284" max="1284" width="11.28125" style="192" customWidth="1"/>
    <col min="1285" max="1285" width="7.8515625" style="192" customWidth="1"/>
    <col min="1286" max="1525" width="11.421875" style="192" customWidth="1"/>
    <col min="1526" max="1526" width="5.8515625" style="192" customWidth="1"/>
    <col min="1527" max="1527" width="6.421875" style="192" customWidth="1"/>
    <col min="1528" max="1528" width="9.8515625" style="192" customWidth="1"/>
    <col min="1529" max="1529" width="11.421875" style="192" customWidth="1"/>
    <col min="1530" max="1530" width="61.421875" style="192" customWidth="1"/>
    <col min="1531" max="1531" width="8.8515625" style="192" customWidth="1"/>
    <col min="1532" max="1532" width="9.7109375" style="192" customWidth="1"/>
    <col min="1533" max="1533" width="11.28125" style="192" customWidth="1"/>
    <col min="1534" max="1534" width="7.8515625" style="192" customWidth="1"/>
    <col min="1535" max="1535" width="5.8515625" style="192" customWidth="1"/>
    <col min="1536" max="1536" width="6.421875" style="192" customWidth="1"/>
    <col min="1537" max="1537" width="61.421875" style="192" customWidth="1"/>
    <col min="1538" max="1539" width="11.00390625" style="192" customWidth="1"/>
    <col min="1540" max="1540" width="11.28125" style="192" customWidth="1"/>
    <col min="1541" max="1541" width="7.8515625" style="192" customWidth="1"/>
    <col min="1542" max="1781" width="11.421875" style="192" customWidth="1"/>
    <col min="1782" max="1782" width="5.8515625" style="192" customWidth="1"/>
    <col min="1783" max="1783" width="6.421875" style="192" customWidth="1"/>
    <col min="1784" max="1784" width="9.8515625" style="192" customWidth="1"/>
    <col min="1785" max="1785" width="11.421875" style="192" customWidth="1"/>
    <col min="1786" max="1786" width="61.421875" style="192" customWidth="1"/>
    <col min="1787" max="1787" width="8.8515625" style="192" customWidth="1"/>
    <col min="1788" max="1788" width="9.7109375" style="192" customWidth="1"/>
    <col min="1789" max="1789" width="11.28125" style="192" customWidth="1"/>
    <col min="1790" max="1790" width="7.8515625" style="192" customWidth="1"/>
    <col min="1791" max="1791" width="5.8515625" style="192" customWidth="1"/>
    <col min="1792" max="1792" width="6.421875" style="192" customWidth="1"/>
    <col min="1793" max="1793" width="61.421875" style="192" customWidth="1"/>
    <col min="1794" max="1795" width="11.00390625" style="192" customWidth="1"/>
    <col min="1796" max="1796" width="11.28125" style="192" customWidth="1"/>
    <col min="1797" max="1797" width="7.8515625" style="192" customWidth="1"/>
    <col min="1798" max="2037" width="11.421875" style="192" customWidth="1"/>
    <col min="2038" max="2038" width="5.8515625" style="192" customWidth="1"/>
    <col min="2039" max="2039" width="6.421875" style="192" customWidth="1"/>
    <col min="2040" max="2040" width="9.8515625" style="192" customWidth="1"/>
    <col min="2041" max="2041" width="11.421875" style="192" customWidth="1"/>
    <col min="2042" max="2042" width="61.421875" style="192" customWidth="1"/>
    <col min="2043" max="2043" width="8.8515625" style="192" customWidth="1"/>
    <col min="2044" max="2044" width="9.7109375" style="192" customWidth="1"/>
    <col min="2045" max="2045" width="11.28125" style="192" customWidth="1"/>
    <col min="2046" max="2046" width="7.8515625" style="192" customWidth="1"/>
    <col min="2047" max="2047" width="5.8515625" style="192" customWidth="1"/>
    <col min="2048" max="2048" width="6.421875" style="192" customWidth="1"/>
    <col min="2049" max="2049" width="61.421875" style="192" customWidth="1"/>
    <col min="2050" max="2051" width="11.00390625" style="192" customWidth="1"/>
    <col min="2052" max="2052" width="11.28125" style="192" customWidth="1"/>
    <col min="2053" max="2053" width="7.8515625" style="192" customWidth="1"/>
    <col min="2054" max="2293" width="11.421875" style="192" customWidth="1"/>
    <col min="2294" max="2294" width="5.8515625" style="192" customWidth="1"/>
    <col min="2295" max="2295" width="6.421875" style="192" customWidth="1"/>
    <col min="2296" max="2296" width="9.8515625" style="192" customWidth="1"/>
    <col min="2297" max="2297" width="11.421875" style="192" customWidth="1"/>
    <col min="2298" max="2298" width="61.421875" style="192" customWidth="1"/>
    <col min="2299" max="2299" width="8.8515625" style="192" customWidth="1"/>
    <col min="2300" max="2300" width="9.7109375" style="192" customWidth="1"/>
    <col min="2301" max="2301" width="11.28125" style="192" customWidth="1"/>
    <col min="2302" max="2302" width="7.8515625" style="192" customWidth="1"/>
    <col min="2303" max="2303" width="5.8515625" style="192" customWidth="1"/>
    <col min="2304" max="2304" width="6.421875" style="192" customWidth="1"/>
    <col min="2305" max="2305" width="61.421875" style="192" customWidth="1"/>
    <col min="2306" max="2307" width="11.00390625" style="192" customWidth="1"/>
    <col min="2308" max="2308" width="11.28125" style="192" customWidth="1"/>
    <col min="2309" max="2309" width="7.8515625" style="192" customWidth="1"/>
    <col min="2310" max="2549" width="11.421875" style="192" customWidth="1"/>
    <col min="2550" max="2550" width="5.8515625" style="192" customWidth="1"/>
    <col min="2551" max="2551" width="6.421875" style="192" customWidth="1"/>
    <col min="2552" max="2552" width="9.8515625" style="192" customWidth="1"/>
    <col min="2553" max="2553" width="11.421875" style="192" customWidth="1"/>
    <col min="2554" max="2554" width="61.421875" style="192" customWidth="1"/>
    <col min="2555" max="2555" width="8.8515625" style="192" customWidth="1"/>
    <col min="2556" max="2556" width="9.7109375" style="192" customWidth="1"/>
    <col min="2557" max="2557" width="11.28125" style="192" customWidth="1"/>
    <col min="2558" max="2558" width="7.8515625" style="192" customWidth="1"/>
    <col min="2559" max="2559" width="5.8515625" style="192" customWidth="1"/>
    <col min="2560" max="2560" width="6.421875" style="192" customWidth="1"/>
    <col min="2561" max="2561" width="61.421875" style="192" customWidth="1"/>
    <col min="2562" max="2563" width="11.00390625" style="192" customWidth="1"/>
    <col min="2564" max="2564" width="11.28125" style="192" customWidth="1"/>
    <col min="2565" max="2565" width="7.8515625" style="192" customWidth="1"/>
    <col min="2566" max="2805" width="11.421875" style="192" customWidth="1"/>
    <col min="2806" max="2806" width="5.8515625" style="192" customWidth="1"/>
    <col min="2807" max="2807" width="6.421875" style="192" customWidth="1"/>
    <col min="2808" max="2808" width="9.8515625" style="192" customWidth="1"/>
    <col min="2809" max="2809" width="11.421875" style="192" customWidth="1"/>
    <col min="2810" max="2810" width="61.421875" style="192" customWidth="1"/>
    <col min="2811" max="2811" width="8.8515625" style="192" customWidth="1"/>
    <col min="2812" max="2812" width="9.7109375" style="192" customWidth="1"/>
    <col min="2813" max="2813" width="11.28125" style="192" customWidth="1"/>
    <col min="2814" max="2814" width="7.8515625" style="192" customWidth="1"/>
    <col min="2815" max="2815" width="5.8515625" style="192" customWidth="1"/>
    <col min="2816" max="2816" width="6.421875" style="192" customWidth="1"/>
    <col min="2817" max="2817" width="61.421875" style="192" customWidth="1"/>
    <col min="2818" max="2819" width="11.00390625" style="192" customWidth="1"/>
    <col min="2820" max="2820" width="11.28125" style="192" customWidth="1"/>
    <col min="2821" max="2821" width="7.8515625" style="192" customWidth="1"/>
    <col min="2822" max="3061" width="11.421875" style="192" customWidth="1"/>
    <col min="3062" max="3062" width="5.8515625" style="192" customWidth="1"/>
    <col min="3063" max="3063" width="6.421875" style="192" customWidth="1"/>
    <col min="3064" max="3064" width="9.8515625" style="192" customWidth="1"/>
    <col min="3065" max="3065" width="11.421875" style="192" customWidth="1"/>
    <col min="3066" max="3066" width="61.421875" style="192" customWidth="1"/>
    <col min="3067" max="3067" width="8.8515625" style="192" customWidth="1"/>
    <col min="3068" max="3068" width="9.7109375" style="192" customWidth="1"/>
    <col min="3069" max="3069" width="11.28125" style="192" customWidth="1"/>
    <col min="3070" max="3070" width="7.8515625" style="192" customWidth="1"/>
    <col min="3071" max="3071" width="5.8515625" style="192" customWidth="1"/>
    <col min="3072" max="3072" width="6.421875" style="192" customWidth="1"/>
    <col min="3073" max="3073" width="61.421875" style="192" customWidth="1"/>
    <col min="3074" max="3075" width="11.00390625" style="192" customWidth="1"/>
    <col min="3076" max="3076" width="11.28125" style="192" customWidth="1"/>
    <col min="3077" max="3077" width="7.8515625" style="192" customWidth="1"/>
    <col min="3078" max="3317" width="11.421875" style="192" customWidth="1"/>
    <col min="3318" max="3318" width="5.8515625" style="192" customWidth="1"/>
    <col min="3319" max="3319" width="6.421875" style="192" customWidth="1"/>
    <col min="3320" max="3320" width="9.8515625" style="192" customWidth="1"/>
    <col min="3321" max="3321" width="11.421875" style="192" customWidth="1"/>
    <col min="3322" max="3322" width="61.421875" style="192" customWidth="1"/>
    <col min="3323" max="3323" width="8.8515625" style="192" customWidth="1"/>
    <col min="3324" max="3324" width="9.7109375" style="192" customWidth="1"/>
    <col min="3325" max="3325" width="11.28125" style="192" customWidth="1"/>
    <col min="3326" max="3326" width="7.8515625" style="192" customWidth="1"/>
    <col min="3327" max="3327" width="5.8515625" style="192" customWidth="1"/>
    <col min="3328" max="3328" width="6.421875" style="192" customWidth="1"/>
    <col min="3329" max="3329" width="61.421875" style="192" customWidth="1"/>
    <col min="3330" max="3331" width="11.00390625" style="192" customWidth="1"/>
    <col min="3332" max="3332" width="11.28125" style="192" customWidth="1"/>
    <col min="3333" max="3333" width="7.8515625" style="192" customWidth="1"/>
    <col min="3334" max="3573" width="11.421875" style="192" customWidth="1"/>
    <col min="3574" max="3574" width="5.8515625" style="192" customWidth="1"/>
    <col min="3575" max="3575" width="6.421875" style="192" customWidth="1"/>
    <col min="3576" max="3576" width="9.8515625" style="192" customWidth="1"/>
    <col min="3577" max="3577" width="11.421875" style="192" customWidth="1"/>
    <col min="3578" max="3578" width="61.421875" style="192" customWidth="1"/>
    <col min="3579" max="3579" width="8.8515625" style="192" customWidth="1"/>
    <col min="3580" max="3580" width="9.7109375" style="192" customWidth="1"/>
    <col min="3581" max="3581" width="11.28125" style="192" customWidth="1"/>
    <col min="3582" max="3582" width="7.8515625" style="192" customWidth="1"/>
    <col min="3583" max="3583" width="5.8515625" style="192" customWidth="1"/>
    <col min="3584" max="3584" width="6.421875" style="192" customWidth="1"/>
    <col min="3585" max="3585" width="61.421875" style="192" customWidth="1"/>
    <col min="3586" max="3587" width="11.00390625" style="192" customWidth="1"/>
    <col min="3588" max="3588" width="11.28125" style="192" customWidth="1"/>
    <col min="3589" max="3589" width="7.8515625" style="192" customWidth="1"/>
    <col min="3590" max="3829" width="11.421875" style="192" customWidth="1"/>
    <col min="3830" max="3830" width="5.8515625" style="192" customWidth="1"/>
    <col min="3831" max="3831" width="6.421875" style="192" customWidth="1"/>
    <col min="3832" max="3832" width="9.8515625" style="192" customWidth="1"/>
    <col min="3833" max="3833" width="11.421875" style="192" customWidth="1"/>
    <col min="3834" max="3834" width="61.421875" style="192" customWidth="1"/>
    <col min="3835" max="3835" width="8.8515625" style="192" customWidth="1"/>
    <col min="3836" max="3836" width="9.7109375" style="192" customWidth="1"/>
    <col min="3837" max="3837" width="11.28125" style="192" customWidth="1"/>
    <col min="3838" max="3838" width="7.8515625" style="192" customWidth="1"/>
    <col min="3839" max="3839" width="5.8515625" style="192" customWidth="1"/>
    <col min="3840" max="3840" width="6.421875" style="192" customWidth="1"/>
    <col min="3841" max="3841" width="61.421875" style="192" customWidth="1"/>
    <col min="3842" max="3843" width="11.00390625" style="192" customWidth="1"/>
    <col min="3844" max="3844" width="11.28125" style="192" customWidth="1"/>
    <col min="3845" max="3845" width="7.8515625" style="192" customWidth="1"/>
    <col min="3846" max="4085" width="11.421875" style="192" customWidth="1"/>
    <col min="4086" max="4086" width="5.8515625" style="192" customWidth="1"/>
    <col min="4087" max="4087" width="6.421875" style="192" customWidth="1"/>
    <col min="4088" max="4088" width="9.8515625" style="192" customWidth="1"/>
    <col min="4089" max="4089" width="11.421875" style="192" customWidth="1"/>
    <col min="4090" max="4090" width="61.421875" style="192" customWidth="1"/>
    <col min="4091" max="4091" width="8.8515625" style="192" customWidth="1"/>
    <col min="4092" max="4092" width="9.7109375" style="192" customWidth="1"/>
    <col min="4093" max="4093" width="11.28125" style="192" customWidth="1"/>
    <col min="4094" max="4094" width="7.8515625" style="192" customWidth="1"/>
    <col min="4095" max="4095" width="5.8515625" style="192" customWidth="1"/>
    <col min="4096" max="4096" width="6.421875" style="192" customWidth="1"/>
    <col min="4097" max="4097" width="61.421875" style="192" customWidth="1"/>
    <col min="4098" max="4099" width="11.00390625" style="192" customWidth="1"/>
    <col min="4100" max="4100" width="11.28125" style="192" customWidth="1"/>
    <col min="4101" max="4101" width="7.8515625" style="192" customWidth="1"/>
    <col min="4102" max="4341" width="11.421875" style="192" customWidth="1"/>
    <col min="4342" max="4342" width="5.8515625" style="192" customWidth="1"/>
    <col min="4343" max="4343" width="6.421875" style="192" customWidth="1"/>
    <col min="4344" max="4344" width="9.8515625" style="192" customWidth="1"/>
    <col min="4345" max="4345" width="11.421875" style="192" customWidth="1"/>
    <col min="4346" max="4346" width="61.421875" style="192" customWidth="1"/>
    <col min="4347" max="4347" width="8.8515625" style="192" customWidth="1"/>
    <col min="4348" max="4348" width="9.7109375" style="192" customWidth="1"/>
    <col min="4349" max="4349" width="11.28125" style="192" customWidth="1"/>
    <col min="4350" max="4350" width="7.8515625" style="192" customWidth="1"/>
    <col min="4351" max="4351" width="5.8515625" style="192" customWidth="1"/>
    <col min="4352" max="4352" width="6.421875" style="192" customWidth="1"/>
    <col min="4353" max="4353" width="61.421875" style="192" customWidth="1"/>
    <col min="4354" max="4355" width="11.00390625" style="192" customWidth="1"/>
    <col min="4356" max="4356" width="11.28125" style="192" customWidth="1"/>
    <col min="4357" max="4357" width="7.8515625" style="192" customWidth="1"/>
    <col min="4358" max="4597" width="11.421875" style="192" customWidth="1"/>
    <col min="4598" max="4598" width="5.8515625" style="192" customWidth="1"/>
    <col min="4599" max="4599" width="6.421875" style="192" customWidth="1"/>
    <col min="4600" max="4600" width="9.8515625" style="192" customWidth="1"/>
    <col min="4601" max="4601" width="11.421875" style="192" customWidth="1"/>
    <col min="4602" max="4602" width="61.421875" style="192" customWidth="1"/>
    <col min="4603" max="4603" width="8.8515625" style="192" customWidth="1"/>
    <col min="4604" max="4604" width="9.7109375" style="192" customWidth="1"/>
    <col min="4605" max="4605" width="11.28125" style="192" customWidth="1"/>
    <col min="4606" max="4606" width="7.8515625" style="192" customWidth="1"/>
    <col min="4607" max="4607" width="5.8515625" style="192" customWidth="1"/>
    <col min="4608" max="4608" width="6.421875" style="192" customWidth="1"/>
    <col min="4609" max="4609" width="61.421875" style="192" customWidth="1"/>
    <col min="4610" max="4611" width="11.00390625" style="192" customWidth="1"/>
    <col min="4612" max="4612" width="11.28125" style="192" customWidth="1"/>
    <col min="4613" max="4613" width="7.8515625" style="192" customWidth="1"/>
    <col min="4614" max="4853" width="11.421875" style="192" customWidth="1"/>
    <col min="4854" max="4854" width="5.8515625" style="192" customWidth="1"/>
    <col min="4855" max="4855" width="6.421875" style="192" customWidth="1"/>
    <col min="4856" max="4856" width="9.8515625" style="192" customWidth="1"/>
    <col min="4857" max="4857" width="11.421875" style="192" customWidth="1"/>
    <col min="4858" max="4858" width="61.421875" style="192" customWidth="1"/>
    <col min="4859" max="4859" width="8.8515625" style="192" customWidth="1"/>
    <col min="4860" max="4860" width="9.7109375" style="192" customWidth="1"/>
    <col min="4861" max="4861" width="11.28125" style="192" customWidth="1"/>
    <col min="4862" max="4862" width="7.8515625" style="192" customWidth="1"/>
    <col min="4863" max="4863" width="5.8515625" style="192" customWidth="1"/>
    <col min="4864" max="4864" width="6.421875" style="192" customWidth="1"/>
    <col min="4865" max="4865" width="61.421875" style="192" customWidth="1"/>
    <col min="4866" max="4867" width="11.00390625" style="192" customWidth="1"/>
    <col min="4868" max="4868" width="11.28125" style="192" customWidth="1"/>
    <col min="4869" max="4869" width="7.8515625" style="192" customWidth="1"/>
    <col min="4870" max="5109" width="11.421875" style="192" customWidth="1"/>
    <col min="5110" max="5110" width="5.8515625" style="192" customWidth="1"/>
    <col min="5111" max="5111" width="6.421875" style="192" customWidth="1"/>
    <col min="5112" max="5112" width="9.8515625" style="192" customWidth="1"/>
    <col min="5113" max="5113" width="11.421875" style="192" customWidth="1"/>
    <col min="5114" max="5114" width="61.421875" style="192" customWidth="1"/>
    <col min="5115" max="5115" width="8.8515625" style="192" customWidth="1"/>
    <col min="5116" max="5116" width="9.7109375" style="192" customWidth="1"/>
    <col min="5117" max="5117" width="11.28125" style="192" customWidth="1"/>
    <col min="5118" max="5118" width="7.8515625" style="192" customWidth="1"/>
    <col min="5119" max="5119" width="5.8515625" style="192" customWidth="1"/>
    <col min="5120" max="5120" width="6.421875" style="192" customWidth="1"/>
    <col min="5121" max="5121" width="61.421875" style="192" customWidth="1"/>
    <col min="5122" max="5123" width="11.00390625" style="192" customWidth="1"/>
    <col min="5124" max="5124" width="11.28125" style="192" customWidth="1"/>
    <col min="5125" max="5125" width="7.8515625" style="192" customWidth="1"/>
    <col min="5126" max="5365" width="11.421875" style="192" customWidth="1"/>
    <col min="5366" max="5366" width="5.8515625" style="192" customWidth="1"/>
    <col min="5367" max="5367" width="6.421875" style="192" customWidth="1"/>
    <col min="5368" max="5368" width="9.8515625" style="192" customWidth="1"/>
    <col min="5369" max="5369" width="11.421875" style="192" customWidth="1"/>
    <col min="5370" max="5370" width="61.421875" style="192" customWidth="1"/>
    <col min="5371" max="5371" width="8.8515625" style="192" customWidth="1"/>
    <col min="5372" max="5372" width="9.7109375" style="192" customWidth="1"/>
    <col min="5373" max="5373" width="11.28125" style="192" customWidth="1"/>
    <col min="5374" max="5374" width="7.8515625" style="192" customWidth="1"/>
    <col min="5375" max="5375" width="5.8515625" style="192" customWidth="1"/>
    <col min="5376" max="5376" width="6.421875" style="192" customWidth="1"/>
    <col min="5377" max="5377" width="61.421875" style="192" customWidth="1"/>
    <col min="5378" max="5379" width="11.00390625" style="192" customWidth="1"/>
    <col min="5380" max="5380" width="11.28125" style="192" customWidth="1"/>
    <col min="5381" max="5381" width="7.8515625" style="192" customWidth="1"/>
    <col min="5382" max="5621" width="11.421875" style="192" customWidth="1"/>
    <col min="5622" max="5622" width="5.8515625" style="192" customWidth="1"/>
    <col min="5623" max="5623" width="6.421875" style="192" customWidth="1"/>
    <col min="5624" max="5624" width="9.8515625" style="192" customWidth="1"/>
    <col min="5625" max="5625" width="11.421875" style="192" customWidth="1"/>
    <col min="5626" max="5626" width="61.421875" style="192" customWidth="1"/>
    <col min="5627" max="5627" width="8.8515625" style="192" customWidth="1"/>
    <col min="5628" max="5628" width="9.7109375" style="192" customWidth="1"/>
    <col min="5629" max="5629" width="11.28125" style="192" customWidth="1"/>
    <col min="5630" max="5630" width="7.8515625" style="192" customWidth="1"/>
    <col min="5631" max="5631" width="5.8515625" style="192" customWidth="1"/>
    <col min="5632" max="5632" width="6.421875" style="192" customWidth="1"/>
    <col min="5633" max="5633" width="61.421875" style="192" customWidth="1"/>
    <col min="5634" max="5635" width="11.00390625" style="192" customWidth="1"/>
    <col min="5636" max="5636" width="11.28125" style="192" customWidth="1"/>
    <col min="5637" max="5637" width="7.8515625" style="192" customWidth="1"/>
    <col min="5638" max="5877" width="11.421875" style="192" customWidth="1"/>
    <col min="5878" max="5878" width="5.8515625" style="192" customWidth="1"/>
    <col min="5879" max="5879" width="6.421875" style="192" customWidth="1"/>
    <col min="5880" max="5880" width="9.8515625" style="192" customWidth="1"/>
    <col min="5881" max="5881" width="11.421875" style="192" customWidth="1"/>
    <col min="5882" max="5882" width="61.421875" style="192" customWidth="1"/>
    <col min="5883" max="5883" width="8.8515625" style="192" customWidth="1"/>
    <col min="5884" max="5884" width="9.7109375" style="192" customWidth="1"/>
    <col min="5885" max="5885" width="11.28125" style="192" customWidth="1"/>
    <col min="5886" max="5886" width="7.8515625" style="192" customWidth="1"/>
    <col min="5887" max="5887" width="5.8515625" style="192" customWidth="1"/>
    <col min="5888" max="5888" width="6.421875" style="192" customWidth="1"/>
    <col min="5889" max="5889" width="61.421875" style="192" customWidth="1"/>
    <col min="5890" max="5891" width="11.00390625" style="192" customWidth="1"/>
    <col min="5892" max="5892" width="11.28125" style="192" customWidth="1"/>
    <col min="5893" max="5893" width="7.8515625" style="192" customWidth="1"/>
    <col min="5894" max="6133" width="11.421875" style="192" customWidth="1"/>
    <col min="6134" max="6134" width="5.8515625" style="192" customWidth="1"/>
    <col min="6135" max="6135" width="6.421875" style="192" customWidth="1"/>
    <col min="6136" max="6136" width="9.8515625" style="192" customWidth="1"/>
    <col min="6137" max="6137" width="11.421875" style="192" customWidth="1"/>
    <col min="6138" max="6138" width="61.421875" style="192" customWidth="1"/>
    <col min="6139" max="6139" width="8.8515625" style="192" customWidth="1"/>
    <col min="6140" max="6140" width="9.7109375" style="192" customWidth="1"/>
    <col min="6141" max="6141" width="11.28125" style="192" customWidth="1"/>
    <col min="6142" max="6142" width="7.8515625" style="192" customWidth="1"/>
    <col min="6143" max="6143" width="5.8515625" style="192" customWidth="1"/>
    <col min="6144" max="6144" width="6.421875" style="192" customWidth="1"/>
    <col min="6145" max="6145" width="61.421875" style="192" customWidth="1"/>
    <col min="6146" max="6147" width="11.00390625" style="192" customWidth="1"/>
    <col min="6148" max="6148" width="11.28125" style="192" customWidth="1"/>
    <col min="6149" max="6149" width="7.8515625" style="192" customWidth="1"/>
    <col min="6150" max="6389" width="11.421875" style="192" customWidth="1"/>
    <col min="6390" max="6390" width="5.8515625" style="192" customWidth="1"/>
    <col min="6391" max="6391" width="6.421875" style="192" customWidth="1"/>
    <col min="6392" max="6392" width="9.8515625" style="192" customWidth="1"/>
    <col min="6393" max="6393" width="11.421875" style="192" customWidth="1"/>
    <col min="6394" max="6394" width="61.421875" style="192" customWidth="1"/>
    <col min="6395" max="6395" width="8.8515625" style="192" customWidth="1"/>
    <col min="6396" max="6396" width="9.7109375" style="192" customWidth="1"/>
    <col min="6397" max="6397" width="11.28125" style="192" customWidth="1"/>
    <col min="6398" max="6398" width="7.8515625" style="192" customWidth="1"/>
    <col min="6399" max="6399" width="5.8515625" style="192" customWidth="1"/>
    <col min="6400" max="6400" width="6.421875" style="192" customWidth="1"/>
    <col min="6401" max="6401" width="61.421875" style="192" customWidth="1"/>
    <col min="6402" max="6403" width="11.00390625" style="192" customWidth="1"/>
    <col min="6404" max="6404" width="11.28125" style="192" customWidth="1"/>
    <col min="6405" max="6405" width="7.8515625" style="192" customWidth="1"/>
    <col min="6406" max="6645" width="11.421875" style="192" customWidth="1"/>
    <col min="6646" max="6646" width="5.8515625" style="192" customWidth="1"/>
    <col min="6647" max="6647" width="6.421875" style="192" customWidth="1"/>
    <col min="6648" max="6648" width="9.8515625" style="192" customWidth="1"/>
    <col min="6649" max="6649" width="11.421875" style="192" customWidth="1"/>
    <col min="6650" max="6650" width="61.421875" style="192" customWidth="1"/>
    <col min="6651" max="6651" width="8.8515625" style="192" customWidth="1"/>
    <col min="6652" max="6652" width="9.7109375" style="192" customWidth="1"/>
    <col min="6653" max="6653" width="11.28125" style="192" customWidth="1"/>
    <col min="6654" max="6654" width="7.8515625" style="192" customWidth="1"/>
    <col min="6655" max="6655" width="5.8515625" style="192" customWidth="1"/>
    <col min="6656" max="6656" width="6.421875" style="192" customWidth="1"/>
    <col min="6657" max="6657" width="61.421875" style="192" customWidth="1"/>
    <col min="6658" max="6659" width="11.00390625" style="192" customWidth="1"/>
    <col min="6660" max="6660" width="11.28125" style="192" customWidth="1"/>
    <col min="6661" max="6661" width="7.8515625" style="192" customWidth="1"/>
    <col min="6662" max="6901" width="11.421875" style="192" customWidth="1"/>
    <col min="6902" max="6902" width="5.8515625" style="192" customWidth="1"/>
    <col min="6903" max="6903" width="6.421875" style="192" customWidth="1"/>
    <col min="6904" max="6904" width="9.8515625" style="192" customWidth="1"/>
    <col min="6905" max="6905" width="11.421875" style="192" customWidth="1"/>
    <col min="6906" max="6906" width="61.421875" style="192" customWidth="1"/>
    <col min="6907" max="6907" width="8.8515625" style="192" customWidth="1"/>
    <col min="6908" max="6908" width="9.7109375" style="192" customWidth="1"/>
    <col min="6909" max="6909" width="11.28125" style="192" customWidth="1"/>
    <col min="6910" max="6910" width="7.8515625" style="192" customWidth="1"/>
    <col min="6911" max="6911" width="5.8515625" style="192" customWidth="1"/>
    <col min="6912" max="6912" width="6.421875" style="192" customWidth="1"/>
    <col min="6913" max="6913" width="61.421875" style="192" customWidth="1"/>
    <col min="6914" max="6915" width="11.00390625" style="192" customWidth="1"/>
    <col min="6916" max="6916" width="11.28125" style="192" customWidth="1"/>
    <col min="6917" max="6917" width="7.8515625" style="192" customWidth="1"/>
    <col min="6918" max="7157" width="11.421875" style="192" customWidth="1"/>
    <col min="7158" max="7158" width="5.8515625" style="192" customWidth="1"/>
    <col min="7159" max="7159" width="6.421875" style="192" customWidth="1"/>
    <col min="7160" max="7160" width="9.8515625" style="192" customWidth="1"/>
    <col min="7161" max="7161" width="11.421875" style="192" customWidth="1"/>
    <col min="7162" max="7162" width="61.421875" style="192" customWidth="1"/>
    <col min="7163" max="7163" width="8.8515625" style="192" customWidth="1"/>
    <col min="7164" max="7164" width="9.7109375" style="192" customWidth="1"/>
    <col min="7165" max="7165" width="11.28125" style="192" customWidth="1"/>
    <col min="7166" max="7166" width="7.8515625" style="192" customWidth="1"/>
    <col min="7167" max="7167" width="5.8515625" style="192" customWidth="1"/>
    <col min="7168" max="7168" width="6.421875" style="192" customWidth="1"/>
    <col min="7169" max="7169" width="61.421875" style="192" customWidth="1"/>
    <col min="7170" max="7171" width="11.00390625" style="192" customWidth="1"/>
    <col min="7172" max="7172" width="11.28125" style="192" customWidth="1"/>
    <col min="7173" max="7173" width="7.8515625" style="192" customWidth="1"/>
    <col min="7174" max="7413" width="11.421875" style="192" customWidth="1"/>
    <col min="7414" max="7414" width="5.8515625" style="192" customWidth="1"/>
    <col min="7415" max="7415" width="6.421875" style="192" customWidth="1"/>
    <col min="7416" max="7416" width="9.8515625" style="192" customWidth="1"/>
    <col min="7417" max="7417" width="11.421875" style="192" customWidth="1"/>
    <col min="7418" max="7418" width="61.421875" style="192" customWidth="1"/>
    <col min="7419" max="7419" width="8.8515625" style="192" customWidth="1"/>
    <col min="7420" max="7420" width="9.7109375" style="192" customWidth="1"/>
    <col min="7421" max="7421" width="11.28125" style="192" customWidth="1"/>
    <col min="7422" max="7422" width="7.8515625" style="192" customWidth="1"/>
    <col min="7423" max="7423" width="5.8515625" style="192" customWidth="1"/>
    <col min="7424" max="7424" width="6.421875" style="192" customWidth="1"/>
    <col min="7425" max="7425" width="61.421875" style="192" customWidth="1"/>
    <col min="7426" max="7427" width="11.00390625" style="192" customWidth="1"/>
    <col min="7428" max="7428" width="11.28125" style="192" customWidth="1"/>
    <col min="7429" max="7429" width="7.8515625" style="192" customWidth="1"/>
    <col min="7430" max="7669" width="11.421875" style="192" customWidth="1"/>
    <col min="7670" max="7670" width="5.8515625" style="192" customWidth="1"/>
    <col min="7671" max="7671" width="6.421875" style="192" customWidth="1"/>
    <col min="7672" max="7672" width="9.8515625" style="192" customWidth="1"/>
    <col min="7673" max="7673" width="11.421875" style="192" customWidth="1"/>
    <col min="7674" max="7674" width="61.421875" style="192" customWidth="1"/>
    <col min="7675" max="7675" width="8.8515625" style="192" customWidth="1"/>
    <col min="7676" max="7676" width="9.7109375" style="192" customWidth="1"/>
    <col min="7677" max="7677" width="11.28125" style="192" customWidth="1"/>
    <col min="7678" max="7678" width="7.8515625" style="192" customWidth="1"/>
    <col min="7679" max="7679" width="5.8515625" style="192" customWidth="1"/>
    <col min="7680" max="7680" width="6.421875" style="192" customWidth="1"/>
    <col min="7681" max="7681" width="61.421875" style="192" customWidth="1"/>
    <col min="7682" max="7683" width="11.00390625" style="192" customWidth="1"/>
    <col min="7684" max="7684" width="11.28125" style="192" customWidth="1"/>
    <col min="7685" max="7685" width="7.8515625" style="192" customWidth="1"/>
    <col min="7686" max="7925" width="11.421875" style="192" customWidth="1"/>
    <col min="7926" max="7926" width="5.8515625" style="192" customWidth="1"/>
    <col min="7927" max="7927" width="6.421875" style="192" customWidth="1"/>
    <col min="7928" max="7928" width="9.8515625" style="192" customWidth="1"/>
    <col min="7929" max="7929" width="11.421875" style="192" customWidth="1"/>
    <col min="7930" max="7930" width="61.421875" style="192" customWidth="1"/>
    <col min="7931" max="7931" width="8.8515625" style="192" customWidth="1"/>
    <col min="7932" max="7932" width="9.7109375" style="192" customWidth="1"/>
    <col min="7933" max="7933" width="11.28125" style="192" customWidth="1"/>
    <col min="7934" max="7934" width="7.8515625" style="192" customWidth="1"/>
    <col min="7935" max="7935" width="5.8515625" style="192" customWidth="1"/>
    <col min="7936" max="7936" width="6.421875" style="192" customWidth="1"/>
    <col min="7937" max="7937" width="61.421875" style="192" customWidth="1"/>
    <col min="7938" max="7939" width="11.00390625" style="192" customWidth="1"/>
    <col min="7940" max="7940" width="11.28125" style="192" customWidth="1"/>
    <col min="7941" max="7941" width="7.8515625" style="192" customWidth="1"/>
    <col min="7942" max="8181" width="11.421875" style="192" customWidth="1"/>
    <col min="8182" max="8182" width="5.8515625" style="192" customWidth="1"/>
    <col min="8183" max="8183" width="6.421875" style="192" customWidth="1"/>
    <col min="8184" max="8184" width="9.8515625" style="192" customWidth="1"/>
    <col min="8185" max="8185" width="11.421875" style="192" customWidth="1"/>
    <col min="8186" max="8186" width="61.421875" style="192" customWidth="1"/>
    <col min="8187" max="8187" width="8.8515625" style="192" customWidth="1"/>
    <col min="8188" max="8188" width="9.7109375" style="192" customWidth="1"/>
    <col min="8189" max="8189" width="11.28125" style="192" customWidth="1"/>
    <col min="8190" max="8190" width="7.8515625" style="192" customWidth="1"/>
    <col min="8191" max="8191" width="5.8515625" style="192" customWidth="1"/>
    <col min="8192" max="8192" width="6.421875" style="192" customWidth="1"/>
    <col min="8193" max="8193" width="61.421875" style="192" customWidth="1"/>
    <col min="8194" max="8195" width="11.00390625" style="192" customWidth="1"/>
    <col min="8196" max="8196" width="11.28125" style="192" customWidth="1"/>
    <col min="8197" max="8197" width="7.8515625" style="192" customWidth="1"/>
    <col min="8198" max="8437" width="11.421875" style="192" customWidth="1"/>
    <col min="8438" max="8438" width="5.8515625" style="192" customWidth="1"/>
    <col min="8439" max="8439" width="6.421875" style="192" customWidth="1"/>
    <col min="8440" max="8440" width="9.8515625" style="192" customWidth="1"/>
    <col min="8441" max="8441" width="11.421875" style="192" customWidth="1"/>
    <col min="8442" max="8442" width="61.421875" style="192" customWidth="1"/>
    <col min="8443" max="8443" width="8.8515625" style="192" customWidth="1"/>
    <col min="8444" max="8444" width="9.7109375" style="192" customWidth="1"/>
    <col min="8445" max="8445" width="11.28125" style="192" customWidth="1"/>
    <col min="8446" max="8446" width="7.8515625" style="192" customWidth="1"/>
    <col min="8447" max="8447" width="5.8515625" style="192" customWidth="1"/>
    <col min="8448" max="8448" width="6.421875" style="192" customWidth="1"/>
    <col min="8449" max="8449" width="61.421875" style="192" customWidth="1"/>
    <col min="8450" max="8451" width="11.00390625" style="192" customWidth="1"/>
    <col min="8452" max="8452" width="11.28125" style="192" customWidth="1"/>
    <col min="8453" max="8453" width="7.8515625" style="192" customWidth="1"/>
    <col min="8454" max="8693" width="11.421875" style="192" customWidth="1"/>
    <col min="8694" max="8694" width="5.8515625" style="192" customWidth="1"/>
    <col min="8695" max="8695" width="6.421875" style="192" customWidth="1"/>
    <col min="8696" max="8696" width="9.8515625" style="192" customWidth="1"/>
    <col min="8697" max="8697" width="11.421875" style="192" customWidth="1"/>
    <col min="8698" max="8698" width="61.421875" style="192" customWidth="1"/>
    <col min="8699" max="8699" width="8.8515625" style="192" customWidth="1"/>
    <col min="8700" max="8700" width="9.7109375" style="192" customWidth="1"/>
    <col min="8701" max="8701" width="11.28125" style="192" customWidth="1"/>
    <col min="8702" max="8702" width="7.8515625" style="192" customWidth="1"/>
    <col min="8703" max="8703" width="5.8515625" style="192" customWidth="1"/>
    <col min="8704" max="8704" width="6.421875" style="192" customWidth="1"/>
    <col min="8705" max="8705" width="61.421875" style="192" customWidth="1"/>
    <col min="8706" max="8707" width="11.00390625" style="192" customWidth="1"/>
    <col min="8708" max="8708" width="11.28125" style="192" customWidth="1"/>
    <col min="8709" max="8709" width="7.8515625" style="192" customWidth="1"/>
    <col min="8710" max="8949" width="11.421875" style="192" customWidth="1"/>
    <col min="8950" max="8950" width="5.8515625" style="192" customWidth="1"/>
    <col min="8951" max="8951" width="6.421875" style="192" customWidth="1"/>
    <col min="8952" max="8952" width="9.8515625" style="192" customWidth="1"/>
    <col min="8953" max="8953" width="11.421875" style="192" customWidth="1"/>
    <col min="8954" max="8954" width="61.421875" style="192" customWidth="1"/>
    <col min="8955" max="8955" width="8.8515625" style="192" customWidth="1"/>
    <col min="8956" max="8956" width="9.7109375" style="192" customWidth="1"/>
    <col min="8957" max="8957" width="11.28125" style="192" customWidth="1"/>
    <col min="8958" max="8958" width="7.8515625" style="192" customWidth="1"/>
    <col min="8959" max="8959" width="5.8515625" style="192" customWidth="1"/>
    <col min="8960" max="8960" width="6.421875" style="192" customWidth="1"/>
    <col min="8961" max="8961" width="61.421875" style="192" customWidth="1"/>
    <col min="8962" max="8963" width="11.00390625" style="192" customWidth="1"/>
    <col min="8964" max="8964" width="11.28125" style="192" customWidth="1"/>
    <col min="8965" max="8965" width="7.8515625" style="192" customWidth="1"/>
    <col min="8966" max="9205" width="11.421875" style="192" customWidth="1"/>
    <col min="9206" max="9206" width="5.8515625" style="192" customWidth="1"/>
    <col min="9207" max="9207" width="6.421875" style="192" customWidth="1"/>
    <col min="9208" max="9208" width="9.8515625" style="192" customWidth="1"/>
    <col min="9209" max="9209" width="11.421875" style="192" customWidth="1"/>
    <col min="9210" max="9210" width="61.421875" style="192" customWidth="1"/>
    <col min="9211" max="9211" width="8.8515625" style="192" customWidth="1"/>
    <col min="9212" max="9212" width="9.7109375" style="192" customWidth="1"/>
    <col min="9213" max="9213" width="11.28125" style="192" customWidth="1"/>
    <col min="9214" max="9214" width="7.8515625" style="192" customWidth="1"/>
    <col min="9215" max="9215" width="5.8515625" style="192" customWidth="1"/>
    <col min="9216" max="9216" width="6.421875" style="192" customWidth="1"/>
    <col min="9217" max="9217" width="61.421875" style="192" customWidth="1"/>
    <col min="9218" max="9219" width="11.00390625" style="192" customWidth="1"/>
    <col min="9220" max="9220" width="11.28125" style="192" customWidth="1"/>
    <col min="9221" max="9221" width="7.8515625" style="192" customWidth="1"/>
    <col min="9222" max="9461" width="11.421875" style="192" customWidth="1"/>
    <col min="9462" max="9462" width="5.8515625" style="192" customWidth="1"/>
    <col min="9463" max="9463" width="6.421875" style="192" customWidth="1"/>
    <col min="9464" max="9464" width="9.8515625" style="192" customWidth="1"/>
    <col min="9465" max="9465" width="11.421875" style="192" customWidth="1"/>
    <col min="9466" max="9466" width="61.421875" style="192" customWidth="1"/>
    <col min="9467" max="9467" width="8.8515625" style="192" customWidth="1"/>
    <col min="9468" max="9468" width="9.7109375" style="192" customWidth="1"/>
    <col min="9469" max="9469" width="11.28125" style="192" customWidth="1"/>
    <col min="9470" max="9470" width="7.8515625" style="192" customWidth="1"/>
    <col min="9471" max="9471" width="5.8515625" style="192" customWidth="1"/>
    <col min="9472" max="9472" width="6.421875" style="192" customWidth="1"/>
    <col min="9473" max="9473" width="61.421875" style="192" customWidth="1"/>
    <col min="9474" max="9475" width="11.00390625" style="192" customWidth="1"/>
    <col min="9476" max="9476" width="11.28125" style="192" customWidth="1"/>
    <col min="9477" max="9477" width="7.8515625" style="192" customWidth="1"/>
    <col min="9478" max="9717" width="11.421875" style="192" customWidth="1"/>
    <col min="9718" max="9718" width="5.8515625" style="192" customWidth="1"/>
    <col min="9719" max="9719" width="6.421875" style="192" customWidth="1"/>
    <col min="9720" max="9720" width="9.8515625" style="192" customWidth="1"/>
    <col min="9721" max="9721" width="11.421875" style="192" customWidth="1"/>
    <col min="9722" max="9722" width="61.421875" style="192" customWidth="1"/>
    <col min="9723" max="9723" width="8.8515625" style="192" customWidth="1"/>
    <col min="9724" max="9724" width="9.7109375" style="192" customWidth="1"/>
    <col min="9725" max="9725" width="11.28125" style="192" customWidth="1"/>
    <col min="9726" max="9726" width="7.8515625" style="192" customWidth="1"/>
    <col min="9727" max="9727" width="5.8515625" style="192" customWidth="1"/>
    <col min="9728" max="9728" width="6.421875" style="192" customWidth="1"/>
    <col min="9729" max="9729" width="61.421875" style="192" customWidth="1"/>
    <col min="9730" max="9731" width="11.00390625" style="192" customWidth="1"/>
    <col min="9732" max="9732" width="11.28125" style="192" customWidth="1"/>
    <col min="9733" max="9733" width="7.8515625" style="192" customWidth="1"/>
    <col min="9734" max="9973" width="11.421875" style="192" customWidth="1"/>
    <col min="9974" max="9974" width="5.8515625" style="192" customWidth="1"/>
    <col min="9975" max="9975" width="6.421875" style="192" customWidth="1"/>
    <col min="9976" max="9976" width="9.8515625" style="192" customWidth="1"/>
    <col min="9977" max="9977" width="11.421875" style="192" customWidth="1"/>
    <col min="9978" max="9978" width="61.421875" style="192" customWidth="1"/>
    <col min="9979" max="9979" width="8.8515625" style="192" customWidth="1"/>
    <col min="9980" max="9980" width="9.7109375" style="192" customWidth="1"/>
    <col min="9981" max="9981" width="11.28125" style="192" customWidth="1"/>
    <col min="9982" max="9982" width="7.8515625" style="192" customWidth="1"/>
    <col min="9983" max="9983" width="5.8515625" style="192" customWidth="1"/>
    <col min="9984" max="9984" width="6.421875" style="192" customWidth="1"/>
    <col min="9985" max="9985" width="61.421875" style="192" customWidth="1"/>
    <col min="9986" max="9987" width="11.00390625" style="192" customWidth="1"/>
    <col min="9988" max="9988" width="11.28125" style="192" customWidth="1"/>
    <col min="9989" max="9989" width="7.8515625" style="192" customWidth="1"/>
    <col min="9990" max="10229" width="11.421875" style="192" customWidth="1"/>
    <col min="10230" max="10230" width="5.8515625" style="192" customWidth="1"/>
    <col min="10231" max="10231" width="6.421875" style="192" customWidth="1"/>
    <col min="10232" max="10232" width="9.8515625" style="192" customWidth="1"/>
    <col min="10233" max="10233" width="11.421875" style="192" customWidth="1"/>
    <col min="10234" max="10234" width="61.421875" style="192" customWidth="1"/>
    <col min="10235" max="10235" width="8.8515625" style="192" customWidth="1"/>
    <col min="10236" max="10236" width="9.7109375" style="192" customWidth="1"/>
    <col min="10237" max="10237" width="11.28125" style="192" customWidth="1"/>
    <col min="10238" max="10238" width="7.8515625" style="192" customWidth="1"/>
    <col min="10239" max="10239" width="5.8515625" style="192" customWidth="1"/>
    <col min="10240" max="10240" width="6.421875" style="192" customWidth="1"/>
    <col min="10241" max="10241" width="61.421875" style="192" customWidth="1"/>
    <col min="10242" max="10243" width="11.00390625" style="192" customWidth="1"/>
    <col min="10244" max="10244" width="11.28125" style="192" customWidth="1"/>
    <col min="10245" max="10245" width="7.8515625" style="192" customWidth="1"/>
    <col min="10246" max="10485" width="11.421875" style="192" customWidth="1"/>
    <col min="10486" max="10486" width="5.8515625" style="192" customWidth="1"/>
    <col min="10487" max="10487" width="6.421875" style="192" customWidth="1"/>
    <col min="10488" max="10488" width="9.8515625" style="192" customWidth="1"/>
    <col min="10489" max="10489" width="11.421875" style="192" customWidth="1"/>
    <col min="10490" max="10490" width="61.421875" style="192" customWidth="1"/>
    <col min="10491" max="10491" width="8.8515625" style="192" customWidth="1"/>
    <col min="10492" max="10492" width="9.7109375" style="192" customWidth="1"/>
    <col min="10493" max="10493" width="11.28125" style="192" customWidth="1"/>
    <col min="10494" max="10494" width="7.8515625" style="192" customWidth="1"/>
    <col min="10495" max="10495" width="5.8515625" style="192" customWidth="1"/>
    <col min="10496" max="10496" width="6.421875" style="192" customWidth="1"/>
    <col min="10497" max="10497" width="61.421875" style="192" customWidth="1"/>
    <col min="10498" max="10499" width="11.00390625" style="192" customWidth="1"/>
    <col min="10500" max="10500" width="11.28125" style="192" customWidth="1"/>
    <col min="10501" max="10501" width="7.8515625" style="192" customWidth="1"/>
    <col min="10502" max="10741" width="11.421875" style="192" customWidth="1"/>
    <col min="10742" max="10742" width="5.8515625" style="192" customWidth="1"/>
    <col min="10743" max="10743" width="6.421875" style="192" customWidth="1"/>
    <col min="10744" max="10744" width="9.8515625" style="192" customWidth="1"/>
    <col min="10745" max="10745" width="11.421875" style="192" customWidth="1"/>
    <col min="10746" max="10746" width="61.421875" style="192" customWidth="1"/>
    <col min="10747" max="10747" width="8.8515625" style="192" customWidth="1"/>
    <col min="10748" max="10748" width="9.7109375" style="192" customWidth="1"/>
    <col min="10749" max="10749" width="11.28125" style="192" customWidth="1"/>
    <col min="10750" max="10750" width="7.8515625" style="192" customWidth="1"/>
    <col min="10751" max="10751" width="5.8515625" style="192" customWidth="1"/>
    <col min="10752" max="10752" width="6.421875" style="192" customWidth="1"/>
    <col min="10753" max="10753" width="61.421875" style="192" customWidth="1"/>
    <col min="10754" max="10755" width="11.00390625" style="192" customWidth="1"/>
    <col min="10756" max="10756" width="11.28125" style="192" customWidth="1"/>
    <col min="10757" max="10757" width="7.8515625" style="192" customWidth="1"/>
    <col min="10758" max="10997" width="11.421875" style="192" customWidth="1"/>
    <col min="10998" max="10998" width="5.8515625" style="192" customWidth="1"/>
    <col min="10999" max="10999" width="6.421875" style="192" customWidth="1"/>
    <col min="11000" max="11000" width="9.8515625" style="192" customWidth="1"/>
    <col min="11001" max="11001" width="11.421875" style="192" customWidth="1"/>
    <col min="11002" max="11002" width="61.421875" style="192" customWidth="1"/>
    <col min="11003" max="11003" width="8.8515625" style="192" customWidth="1"/>
    <col min="11004" max="11004" width="9.7109375" style="192" customWidth="1"/>
    <col min="11005" max="11005" width="11.28125" style="192" customWidth="1"/>
    <col min="11006" max="11006" width="7.8515625" style="192" customWidth="1"/>
    <col min="11007" max="11007" width="5.8515625" style="192" customWidth="1"/>
    <col min="11008" max="11008" width="6.421875" style="192" customWidth="1"/>
    <col min="11009" max="11009" width="61.421875" style="192" customWidth="1"/>
    <col min="11010" max="11011" width="11.00390625" style="192" customWidth="1"/>
    <col min="11012" max="11012" width="11.28125" style="192" customWidth="1"/>
    <col min="11013" max="11013" width="7.8515625" style="192" customWidth="1"/>
    <col min="11014" max="11253" width="11.421875" style="192" customWidth="1"/>
    <col min="11254" max="11254" width="5.8515625" style="192" customWidth="1"/>
    <col min="11255" max="11255" width="6.421875" style="192" customWidth="1"/>
    <col min="11256" max="11256" width="9.8515625" style="192" customWidth="1"/>
    <col min="11257" max="11257" width="11.421875" style="192" customWidth="1"/>
    <col min="11258" max="11258" width="61.421875" style="192" customWidth="1"/>
    <col min="11259" max="11259" width="8.8515625" style="192" customWidth="1"/>
    <col min="11260" max="11260" width="9.7109375" style="192" customWidth="1"/>
    <col min="11261" max="11261" width="11.28125" style="192" customWidth="1"/>
    <col min="11262" max="11262" width="7.8515625" style="192" customWidth="1"/>
    <col min="11263" max="11263" width="5.8515625" style="192" customWidth="1"/>
    <col min="11264" max="11264" width="6.421875" style="192" customWidth="1"/>
    <col min="11265" max="11265" width="61.421875" style="192" customWidth="1"/>
    <col min="11266" max="11267" width="11.00390625" style="192" customWidth="1"/>
    <col min="11268" max="11268" width="11.28125" style="192" customWidth="1"/>
    <col min="11269" max="11269" width="7.8515625" style="192" customWidth="1"/>
    <col min="11270" max="11509" width="11.421875" style="192" customWidth="1"/>
    <col min="11510" max="11510" width="5.8515625" style="192" customWidth="1"/>
    <col min="11511" max="11511" width="6.421875" style="192" customWidth="1"/>
    <col min="11512" max="11512" width="9.8515625" style="192" customWidth="1"/>
    <col min="11513" max="11513" width="11.421875" style="192" customWidth="1"/>
    <col min="11514" max="11514" width="61.421875" style="192" customWidth="1"/>
    <col min="11515" max="11515" width="8.8515625" style="192" customWidth="1"/>
    <col min="11516" max="11516" width="9.7109375" style="192" customWidth="1"/>
    <col min="11517" max="11517" width="11.28125" style="192" customWidth="1"/>
    <col min="11518" max="11518" width="7.8515625" style="192" customWidth="1"/>
    <col min="11519" max="11519" width="5.8515625" style="192" customWidth="1"/>
    <col min="11520" max="11520" width="6.421875" style="192" customWidth="1"/>
    <col min="11521" max="11521" width="61.421875" style="192" customWidth="1"/>
    <col min="11522" max="11523" width="11.00390625" style="192" customWidth="1"/>
    <col min="11524" max="11524" width="11.28125" style="192" customWidth="1"/>
    <col min="11525" max="11525" width="7.8515625" style="192" customWidth="1"/>
    <col min="11526" max="11765" width="11.421875" style="192" customWidth="1"/>
    <col min="11766" max="11766" width="5.8515625" style="192" customWidth="1"/>
    <col min="11767" max="11767" width="6.421875" style="192" customWidth="1"/>
    <col min="11768" max="11768" width="9.8515625" style="192" customWidth="1"/>
    <col min="11769" max="11769" width="11.421875" style="192" customWidth="1"/>
    <col min="11770" max="11770" width="61.421875" style="192" customWidth="1"/>
    <col min="11771" max="11771" width="8.8515625" style="192" customWidth="1"/>
    <col min="11772" max="11772" width="9.7109375" style="192" customWidth="1"/>
    <col min="11773" max="11773" width="11.28125" style="192" customWidth="1"/>
    <col min="11774" max="11774" width="7.8515625" style="192" customWidth="1"/>
    <col min="11775" max="11775" width="5.8515625" style="192" customWidth="1"/>
    <col min="11776" max="11776" width="6.421875" style="192" customWidth="1"/>
    <col min="11777" max="11777" width="61.421875" style="192" customWidth="1"/>
    <col min="11778" max="11779" width="11.00390625" style="192" customWidth="1"/>
    <col min="11780" max="11780" width="11.28125" style="192" customWidth="1"/>
    <col min="11781" max="11781" width="7.8515625" style="192" customWidth="1"/>
    <col min="11782" max="12021" width="11.421875" style="192" customWidth="1"/>
    <col min="12022" max="12022" width="5.8515625" style="192" customWidth="1"/>
    <col min="12023" max="12023" width="6.421875" style="192" customWidth="1"/>
    <col min="12024" max="12024" width="9.8515625" style="192" customWidth="1"/>
    <col min="12025" max="12025" width="11.421875" style="192" customWidth="1"/>
    <col min="12026" max="12026" width="61.421875" style="192" customWidth="1"/>
    <col min="12027" max="12027" width="8.8515625" style="192" customWidth="1"/>
    <col min="12028" max="12028" width="9.7109375" style="192" customWidth="1"/>
    <col min="12029" max="12029" width="11.28125" style="192" customWidth="1"/>
    <col min="12030" max="12030" width="7.8515625" style="192" customWidth="1"/>
    <col min="12031" max="12031" width="5.8515625" style="192" customWidth="1"/>
    <col min="12032" max="12032" width="6.421875" style="192" customWidth="1"/>
    <col min="12033" max="12033" width="61.421875" style="192" customWidth="1"/>
    <col min="12034" max="12035" width="11.00390625" style="192" customWidth="1"/>
    <col min="12036" max="12036" width="11.28125" style="192" customWidth="1"/>
    <col min="12037" max="12037" width="7.8515625" style="192" customWidth="1"/>
    <col min="12038" max="12277" width="11.421875" style="192" customWidth="1"/>
    <col min="12278" max="12278" width="5.8515625" style="192" customWidth="1"/>
    <col min="12279" max="12279" width="6.421875" style="192" customWidth="1"/>
    <col min="12280" max="12280" width="9.8515625" style="192" customWidth="1"/>
    <col min="12281" max="12281" width="11.421875" style="192" customWidth="1"/>
    <col min="12282" max="12282" width="61.421875" style="192" customWidth="1"/>
    <col min="12283" max="12283" width="8.8515625" style="192" customWidth="1"/>
    <col min="12284" max="12284" width="9.7109375" style="192" customWidth="1"/>
    <col min="12285" max="12285" width="11.28125" style="192" customWidth="1"/>
    <col min="12286" max="12286" width="7.8515625" style="192" customWidth="1"/>
    <col min="12287" max="12287" width="5.8515625" style="192" customWidth="1"/>
    <col min="12288" max="12288" width="6.421875" style="192" customWidth="1"/>
    <col min="12289" max="12289" width="61.421875" style="192" customWidth="1"/>
    <col min="12290" max="12291" width="11.00390625" style="192" customWidth="1"/>
    <col min="12292" max="12292" width="11.28125" style="192" customWidth="1"/>
    <col min="12293" max="12293" width="7.8515625" style="192" customWidth="1"/>
    <col min="12294" max="12533" width="11.421875" style="192" customWidth="1"/>
    <col min="12534" max="12534" width="5.8515625" style="192" customWidth="1"/>
    <col min="12535" max="12535" width="6.421875" style="192" customWidth="1"/>
    <col min="12536" max="12536" width="9.8515625" style="192" customWidth="1"/>
    <col min="12537" max="12537" width="11.421875" style="192" customWidth="1"/>
    <col min="12538" max="12538" width="61.421875" style="192" customWidth="1"/>
    <col min="12539" max="12539" width="8.8515625" style="192" customWidth="1"/>
    <col min="12540" max="12540" width="9.7109375" style="192" customWidth="1"/>
    <col min="12541" max="12541" width="11.28125" style="192" customWidth="1"/>
    <col min="12542" max="12542" width="7.8515625" style="192" customWidth="1"/>
    <col min="12543" max="12543" width="5.8515625" style="192" customWidth="1"/>
    <col min="12544" max="12544" width="6.421875" style="192" customWidth="1"/>
    <col min="12545" max="12545" width="61.421875" style="192" customWidth="1"/>
    <col min="12546" max="12547" width="11.00390625" style="192" customWidth="1"/>
    <col min="12548" max="12548" width="11.28125" style="192" customWidth="1"/>
    <col min="12549" max="12549" width="7.8515625" style="192" customWidth="1"/>
    <col min="12550" max="12789" width="11.421875" style="192" customWidth="1"/>
    <col min="12790" max="12790" width="5.8515625" style="192" customWidth="1"/>
    <col min="12791" max="12791" width="6.421875" style="192" customWidth="1"/>
    <col min="12792" max="12792" width="9.8515625" style="192" customWidth="1"/>
    <col min="12793" max="12793" width="11.421875" style="192" customWidth="1"/>
    <col min="12794" max="12794" width="61.421875" style="192" customWidth="1"/>
    <col min="12795" max="12795" width="8.8515625" style="192" customWidth="1"/>
    <col min="12796" max="12796" width="9.7109375" style="192" customWidth="1"/>
    <col min="12797" max="12797" width="11.28125" style="192" customWidth="1"/>
    <col min="12798" max="12798" width="7.8515625" style="192" customWidth="1"/>
    <col min="12799" max="12799" width="5.8515625" style="192" customWidth="1"/>
    <col min="12800" max="12800" width="6.421875" style="192" customWidth="1"/>
    <col min="12801" max="12801" width="61.421875" style="192" customWidth="1"/>
    <col min="12802" max="12803" width="11.00390625" style="192" customWidth="1"/>
    <col min="12804" max="12804" width="11.28125" style="192" customWidth="1"/>
    <col min="12805" max="12805" width="7.8515625" style="192" customWidth="1"/>
    <col min="12806" max="13045" width="11.421875" style="192" customWidth="1"/>
    <col min="13046" max="13046" width="5.8515625" style="192" customWidth="1"/>
    <col min="13047" max="13047" width="6.421875" style="192" customWidth="1"/>
    <col min="13048" max="13048" width="9.8515625" style="192" customWidth="1"/>
    <col min="13049" max="13049" width="11.421875" style="192" customWidth="1"/>
    <col min="13050" max="13050" width="61.421875" style="192" customWidth="1"/>
    <col min="13051" max="13051" width="8.8515625" style="192" customWidth="1"/>
    <col min="13052" max="13052" width="9.7109375" style="192" customWidth="1"/>
    <col min="13053" max="13053" width="11.28125" style="192" customWidth="1"/>
    <col min="13054" max="13054" width="7.8515625" style="192" customWidth="1"/>
    <col min="13055" max="13055" width="5.8515625" style="192" customWidth="1"/>
    <col min="13056" max="13056" width="6.421875" style="192" customWidth="1"/>
    <col min="13057" max="13057" width="61.421875" style="192" customWidth="1"/>
    <col min="13058" max="13059" width="11.00390625" style="192" customWidth="1"/>
    <col min="13060" max="13060" width="11.28125" style="192" customWidth="1"/>
    <col min="13061" max="13061" width="7.8515625" style="192" customWidth="1"/>
    <col min="13062" max="13301" width="11.421875" style="192" customWidth="1"/>
    <col min="13302" max="13302" width="5.8515625" style="192" customWidth="1"/>
    <col min="13303" max="13303" width="6.421875" style="192" customWidth="1"/>
    <col min="13304" max="13304" width="9.8515625" style="192" customWidth="1"/>
    <col min="13305" max="13305" width="11.421875" style="192" customWidth="1"/>
    <col min="13306" max="13306" width="61.421875" style="192" customWidth="1"/>
    <col min="13307" max="13307" width="8.8515625" style="192" customWidth="1"/>
    <col min="13308" max="13308" width="9.7109375" style="192" customWidth="1"/>
    <col min="13309" max="13309" width="11.28125" style="192" customWidth="1"/>
    <col min="13310" max="13310" width="7.8515625" style="192" customWidth="1"/>
    <col min="13311" max="13311" width="5.8515625" style="192" customWidth="1"/>
    <col min="13312" max="13312" width="6.421875" style="192" customWidth="1"/>
    <col min="13313" max="13313" width="61.421875" style="192" customWidth="1"/>
    <col min="13314" max="13315" width="11.00390625" style="192" customWidth="1"/>
    <col min="13316" max="13316" width="11.28125" style="192" customWidth="1"/>
    <col min="13317" max="13317" width="7.8515625" style="192" customWidth="1"/>
    <col min="13318" max="13557" width="11.421875" style="192" customWidth="1"/>
    <col min="13558" max="13558" width="5.8515625" style="192" customWidth="1"/>
    <col min="13559" max="13559" width="6.421875" style="192" customWidth="1"/>
    <col min="13560" max="13560" width="9.8515625" style="192" customWidth="1"/>
    <col min="13561" max="13561" width="11.421875" style="192" customWidth="1"/>
    <col min="13562" max="13562" width="61.421875" style="192" customWidth="1"/>
    <col min="13563" max="13563" width="8.8515625" style="192" customWidth="1"/>
    <col min="13564" max="13564" width="9.7109375" style="192" customWidth="1"/>
    <col min="13565" max="13565" width="11.28125" style="192" customWidth="1"/>
    <col min="13566" max="13566" width="7.8515625" style="192" customWidth="1"/>
    <col min="13567" max="13567" width="5.8515625" style="192" customWidth="1"/>
    <col min="13568" max="13568" width="6.421875" style="192" customWidth="1"/>
    <col min="13569" max="13569" width="61.421875" style="192" customWidth="1"/>
    <col min="13570" max="13571" width="11.00390625" style="192" customWidth="1"/>
    <col min="13572" max="13572" width="11.28125" style="192" customWidth="1"/>
    <col min="13573" max="13573" width="7.8515625" style="192" customWidth="1"/>
    <col min="13574" max="13813" width="11.421875" style="192" customWidth="1"/>
    <col min="13814" max="13814" width="5.8515625" style="192" customWidth="1"/>
    <col min="13815" max="13815" width="6.421875" style="192" customWidth="1"/>
    <col min="13816" max="13816" width="9.8515625" style="192" customWidth="1"/>
    <col min="13817" max="13817" width="11.421875" style="192" customWidth="1"/>
    <col min="13818" max="13818" width="61.421875" style="192" customWidth="1"/>
    <col min="13819" max="13819" width="8.8515625" style="192" customWidth="1"/>
    <col min="13820" max="13820" width="9.7109375" style="192" customWidth="1"/>
    <col min="13821" max="13821" width="11.28125" style="192" customWidth="1"/>
    <col min="13822" max="13822" width="7.8515625" style="192" customWidth="1"/>
    <col min="13823" max="13823" width="5.8515625" style="192" customWidth="1"/>
    <col min="13824" max="13824" width="6.421875" style="192" customWidth="1"/>
    <col min="13825" max="13825" width="61.421875" style="192" customWidth="1"/>
    <col min="13826" max="13827" width="11.00390625" style="192" customWidth="1"/>
    <col min="13828" max="13828" width="11.28125" style="192" customWidth="1"/>
    <col min="13829" max="13829" width="7.8515625" style="192" customWidth="1"/>
    <col min="13830" max="14069" width="11.421875" style="192" customWidth="1"/>
    <col min="14070" max="14070" width="5.8515625" style="192" customWidth="1"/>
    <col min="14071" max="14071" width="6.421875" style="192" customWidth="1"/>
    <col min="14072" max="14072" width="9.8515625" style="192" customWidth="1"/>
    <col min="14073" max="14073" width="11.421875" style="192" customWidth="1"/>
    <col min="14074" max="14074" width="61.421875" style="192" customWidth="1"/>
    <col min="14075" max="14075" width="8.8515625" style="192" customWidth="1"/>
    <col min="14076" max="14076" width="9.7109375" style="192" customWidth="1"/>
    <col min="14077" max="14077" width="11.28125" style="192" customWidth="1"/>
    <col min="14078" max="14078" width="7.8515625" style="192" customWidth="1"/>
    <col min="14079" max="14079" width="5.8515625" style="192" customWidth="1"/>
    <col min="14080" max="14080" width="6.421875" style="192" customWidth="1"/>
    <col min="14081" max="14081" width="61.421875" style="192" customWidth="1"/>
    <col min="14082" max="14083" width="11.00390625" style="192" customWidth="1"/>
    <col min="14084" max="14084" width="11.28125" style="192" customWidth="1"/>
    <col min="14085" max="14085" width="7.8515625" style="192" customWidth="1"/>
    <col min="14086" max="14325" width="11.421875" style="192" customWidth="1"/>
    <col min="14326" max="14326" width="5.8515625" style="192" customWidth="1"/>
    <col min="14327" max="14327" width="6.421875" style="192" customWidth="1"/>
    <col min="14328" max="14328" width="9.8515625" style="192" customWidth="1"/>
    <col min="14329" max="14329" width="11.421875" style="192" customWidth="1"/>
    <col min="14330" max="14330" width="61.421875" style="192" customWidth="1"/>
    <col min="14331" max="14331" width="8.8515625" style="192" customWidth="1"/>
    <col min="14332" max="14332" width="9.7109375" style="192" customWidth="1"/>
    <col min="14333" max="14333" width="11.28125" style="192" customWidth="1"/>
    <col min="14334" max="14334" width="7.8515625" style="192" customWidth="1"/>
    <col min="14335" max="14335" width="5.8515625" style="192" customWidth="1"/>
    <col min="14336" max="14336" width="6.421875" style="192" customWidth="1"/>
    <col min="14337" max="14337" width="61.421875" style="192" customWidth="1"/>
    <col min="14338" max="14339" width="11.00390625" style="192" customWidth="1"/>
    <col min="14340" max="14340" width="11.28125" style="192" customWidth="1"/>
    <col min="14341" max="14341" width="7.8515625" style="192" customWidth="1"/>
    <col min="14342" max="14581" width="11.421875" style="192" customWidth="1"/>
    <col min="14582" max="14582" width="5.8515625" style="192" customWidth="1"/>
    <col min="14583" max="14583" width="6.421875" style="192" customWidth="1"/>
    <col min="14584" max="14584" width="9.8515625" style="192" customWidth="1"/>
    <col min="14585" max="14585" width="11.421875" style="192" customWidth="1"/>
    <col min="14586" max="14586" width="61.421875" style="192" customWidth="1"/>
    <col min="14587" max="14587" width="8.8515625" style="192" customWidth="1"/>
    <col min="14588" max="14588" width="9.7109375" style="192" customWidth="1"/>
    <col min="14589" max="14589" width="11.28125" style="192" customWidth="1"/>
    <col min="14590" max="14590" width="7.8515625" style="192" customWidth="1"/>
    <col min="14591" max="14591" width="5.8515625" style="192" customWidth="1"/>
    <col min="14592" max="14592" width="6.421875" style="192" customWidth="1"/>
    <col min="14593" max="14593" width="61.421875" style="192" customWidth="1"/>
    <col min="14594" max="14595" width="11.00390625" style="192" customWidth="1"/>
    <col min="14596" max="14596" width="11.28125" style="192" customWidth="1"/>
    <col min="14597" max="14597" width="7.8515625" style="192" customWidth="1"/>
    <col min="14598" max="14837" width="11.421875" style="192" customWidth="1"/>
    <col min="14838" max="14838" width="5.8515625" style="192" customWidth="1"/>
    <col min="14839" max="14839" width="6.421875" style="192" customWidth="1"/>
    <col min="14840" max="14840" width="9.8515625" style="192" customWidth="1"/>
    <col min="14841" max="14841" width="11.421875" style="192" customWidth="1"/>
    <col min="14842" max="14842" width="61.421875" style="192" customWidth="1"/>
    <col min="14843" max="14843" width="8.8515625" style="192" customWidth="1"/>
    <col min="14844" max="14844" width="9.7109375" style="192" customWidth="1"/>
    <col min="14845" max="14845" width="11.28125" style="192" customWidth="1"/>
    <col min="14846" max="14846" width="7.8515625" style="192" customWidth="1"/>
    <col min="14847" max="14847" width="5.8515625" style="192" customWidth="1"/>
    <col min="14848" max="14848" width="6.421875" style="192" customWidth="1"/>
    <col min="14849" max="14849" width="61.421875" style="192" customWidth="1"/>
    <col min="14850" max="14851" width="11.00390625" style="192" customWidth="1"/>
    <col min="14852" max="14852" width="11.28125" style="192" customWidth="1"/>
    <col min="14853" max="14853" width="7.8515625" style="192" customWidth="1"/>
    <col min="14854" max="15093" width="11.421875" style="192" customWidth="1"/>
    <col min="15094" max="15094" width="5.8515625" style="192" customWidth="1"/>
    <col min="15095" max="15095" width="6.421875" style="192" customWidth="1"/>
    <col min="15096" max="15096" width="9.8515625" style="192" customWidth="1"/>
    <col min="15097" max="15097" width="11.421875" style="192" customWidth="1"/>
    <col min="15098" max="15098" width="61.421875" style="192" customWidth="1"/>
    <col min="15099" max="15099" width="8.8515625" style="192" customWidth="1"/>
    <col min="15100" max="15100" width="9.7109375" style="192" customWidth="1"/>
    <col min="15101" max="15101" width="11.28125" style="192" customWidth="1"/>
    <col min="15102" max="15102" width="7.8515625" style="192" customWidth="1"/>
    <col min="15103" max="15103" width="5.8515625" style="192" customWidth="1"/>
    <col min="15104" max="15104" width="6.421875" style="192" customWidth="1"/>
    <col min="15105" max="15105" width="61.421875" style="192" customWidth="1"/>
    <col min="15106" max="15107" width="11.00390625" style="192" customWidth="1"/>
    <col min="15108" max="15108" width="11.28125" style="192" customWidth="1"/>
    <col min="15109" max="15109" width="7.8515625" style="192" customWidth="1"/>
    <col min="15110" max="15349" width="11.421875" style="192" customWidth="1"/>
    <col min="15350" max="15350" width="5.8515625" style="192" customWidth="1"/>
    <col min="15351" max="15351" width="6.421875" style="192" customWidth="1"/>
    <col min="15352" max="15352" width="9.8515625" style="192" customWidth="1"/>
    <col min="15353" max="15353" width="11.421875" style="192" customWidth="1"/>
    <col min="15354" max="15354" width="61.421875" style="192" customWidth="1"/>
    <col min="15355" max="15355" width="8.8515625" style="192" customWidth="1"/>
    <col min="15356" max="15356" width="9.7109375" style="192" customWidth="1"/>
    <col min="15357" max="15357" width="11.28125" style="192" customWidth="1"/>
    <col min="15358" max="15358" width="7.8515625" style="192" customWidth="1"/>
    <col min="15359" max="15359" width="5.8515625" style="192" customWidth="1"/>
    <col min="15360" max="15360" width="6.421875" style="192" customWidth="1"/>
    <col min="15361" max="15361" width="61.421875" style="192" customWidth="1"/>
    <col min="15362" max="15363" width="11.00390625" style="192" customWidth="1"/>
    <col min="15364" max="15364" width="11.28125" style="192" customWidth="1"/>
    <col min="15365" max="15365" width="7.8515625" style="192" customWidth="1"/>
    <col min="15366" max="15605" width="11.421875" style="192" customWidth="1"/>
    <col min="15606" max="15606" width="5.8515625" style="192" customWidth="1"/>
    <col min="15607" max="15607" width="6.421875" style="192" customWidth="1"/>
    <col min="15608" max="15608" width="9.8515625" style="192" customWidth="1"/>
    <col min="15609" max="15609" width="11.421875" style="192" customWidth="1"/>
    <col min="15610" max="15610" width="61.421875" style="192" customWidth="1"/>
    <col min="15611" max="15611" width="8.8515625" style="192" customWidth="1"/>
    <col min="15612" max="15612" width="9.7109375" style="192" customWidth="1"/>
    <col min="15613" max="15613" width="11.28125" style="192" customWidth="1"/>
    <col min="15614" max="15614" width="7.8515625" style="192" customWidth="1"/>
    <col min="15615" max="15615" width="5.8515625" style="192" customWidth="1"/>
    <col min="15616" max="15616" width="6.421875" style="192" customWidth="1"/>
    <col min="15617" max="15617" width="61.421875" style="192" customWidth="1"/>
    <col min="15618" max="15619" width="11.00390625" style="192" customWidth="1"/>
    <col min="15620" max="15620" width="11.28125" style="192" customWidth="1"/>
    <col min="15621" max="15621" width="7.8515625" style="192" customWidth="1"/>
    <col min="15622" max="15861" width="11.421875" style="192" customWidth="1"/>
    <col min="15862" max="15862" width="5.8515625" style="192" customWidth="1"/>
    <col min="15863" max="15863" width="6.421875" style="192" customWidth="1"/>
    <col min="15864" max="15864" width="9.8515625" style="192" customWidth="1"/>
    <col min="15865" max="15865" width="11.421875" style="192" customWidth="1"/>
    <col min="15866" max="15866" width="61.421875" style="192" customWidth="1"/>
    <col min="15867" max="15867" width="8.8515625" style="192" customWidth="1"/>
    <col min="15868" max="15868" width="9.7109375" style="192" customWidth="1"/>
    <col min="15869" max="15869" width="11.28125" style="192" customWidth="1"/>
    <col min="15870" max="15870" width="7.8515625" style="192" customWidth="1"/>
    <col min="15871" max="15871" width="5.8515625" style="192" customWidth="1"/>
    <col min="15872" max="15872" width="6.421875" style="192" customWidth="1"/>
    <col min="15873" max="15873" width="61.421875" style="192" customWidth="1"/>
    <col min="15874" max="15875" width="11.00390625" style="192" customWidth="1"/>
    <col min="15876" max="15876" width="11.28125" style="192" customWidth="1"/>
    <col min="15877" max="15877" width="7.8515625" style="192" customWidth="1"/>
    <col min="15878" max="16117" width="11.421875" style="192" customWidth="1"/>
    <col min="16118" max="16118" width="5.8515625" style="192" customWidth="1"/>
    <col min="16119" max="16119" width="6.421875" style="192" customWidth="1"/>
    <col min="16120" max="16120" width="9.8515625" style="192" customWidth="1"/>
    <col min="16121" max="16121" width="11.421875" style="192" customWidth="1"/>
    <col min="16122" max="16122" width="61.421875" style="192" customWidth="1"/>
    <col min="16123" max="16123" width="8.8515625" style="192" customWidth="1"/>
    <col min="16124" max="16124" width="9.7109375" style="192" customWidth="1"/>
    <col min="16125" max="16125" width="11.28125" style="192" customWidth="1"/>
    <col min="16126" max="16126" width="7.8515625" style="192" customWidth="1"/>
    <col min="16127" max="16127" width="5.8515625" style="192" customWidth="1"/>
    <col min="16128" max="16128" width="6.421875" style="192" customWidth="1"/>
    <col min="16129" max="16129" width="61.421875" style="192" customWidth="1"/>
    <col min="16130" max="16131" width="11.00390625" style="192" customWidth="1"/>
    <col min="16132" max="16132" width="11.28125" style="192" customWidth="1"/>
    <col min="16133" max="16133" width="7.8515625" style="192" customWidth="1"/>
    <col min="16134" max="16373" width="11.421875" style="192" customWidth="1"/>
    <col min="16374" max="16374" width="5.8515625" style="192" customWidth="1"/>
    <col min="16375" max="16375" width="6.421875" style="192" customWidth="1"/>
    <col min="16376" max="16376" width="9.8515625" style="192" customWidth="1"/>
    <col min="16377" max="16377" width="11.421875" style="192" customWidth="1"/>
    <col min="16378" max="16378" width="61.421875" style="192" customWidth="1"/>
    <col min="16379" max="16379" width="8.8515625" style="192" customWidth="1"/>
    <col min="16380" max="16380" width="9.7109375" style="192" customWidth="1"/>
    <col min="16381" max="16381" width="11.28125" style="192" customWidth="1"/>
    <col min="16382" max="16384" width="7.8515625" style="192" customWidth="1"/>
  </cols>
  <sheetData>
    <row r="1" ht="6" customHeight="1"/>
    <row r="2" spans="1:5" ht="15">
      <c r="A2" s="193" t="s">
        <v>81</v>
      </c>
      <c r="B2" s="182"/>
      <c r="C2" s="182"/>
      <c r="D2" s="182"/>
      <c r="E2" s="182"/>
    </row>
    <row r="3" spans="1:5" ht="15">
      <c r="A3" s="193"/>
      <c r="B3" s="182"/>
      <c r="C3" s="182"/>
      <c r="D3" s="182"/>
      <c r="E3" s="182"/>
    </row>
    <row r="4" spans="1:7" ht="15" customHeight="1">
      <c r="A4" s="663" t="s">
        <v>488</v>
      </c>
      <c r="B4" s="663"/>
      <c r="C4" s="663"/>
      <c r="D4" s="663"/>
      <c r="E4" s="182"/>
      <c r="G4" s="194"/>
    </row>
    <row r="5" spans="1:7" ht="18">
      <c r="A5" s="634" t="s">
        <v>99</v>
      </c>
      <c r="B5" s="634"/>
      <c r="C5" s="634"/>
      <c r="D5" s="634"/>
      <c r="E5" s="33"/>
      <c r="F5" s="33"/>
      <c r="G5" s="33"/>
    </row>
    <row r="6" spans="1:5" ht="18">
      <c r="A6" s="663" t="s">
        <v>176</v>
      </c>
      <c r="B6" s="663"/>
      <c r="C6" s="663"/>
      <c r="D6" s="663"/>
      <c r="E6" s="182"/>
    </row>
    <row r="7" spans="1:5" ht="18">
      <c r="A7" s="295"/>
      <c r="B7" s="295"/>
      <c r="C7" s="295"/>
      <c r="D7" s="170"/>
      <c r="E7" s="170"/>
    </row>
    <row r="8" spans="1:6" ht="15">
      <c r="A8" s="523" t="s">
        <v>313</v>
      </c>
      <c r="B8" s="681">
        <v>335307</v>
      </c>
      <c r="C8" s="681"/>
      <c r="D8" s="681"/>
      <c r="E8" s="170"/>
      <c r="F8" s="418" t="s">
        <v>44</v>
      </c>
    </row>
    <row r="9" spans="1:5" ht="16">
      <c r="A9" s="511" t="s">
        <v>316</v>
      </c>
      <c r="B9" s="524" t="s">
        <v>86</v>
      </c>
      <c r="C9" s="524" t="s">
        <v>85</v>
      </c>
      <c r="D9" s="525" t="s">
        <v>317</v>
      </c>
      <c r="E9" s="195"/>
    </row>
    <row r="10" spans="1:5" ht="16">
      <c r="A10" s="526" t="s">
        <v>308</v>
      </c>
      <c r="B10" s="527">
        <v>133</v>
      </c>
      <c r="C10" s="528">
        <v>1</v>
      </c>
      <c r="D10" s="529">
        <f>B10/$B$8*100000</f>
        <v>39.66514269013173</v>
      </c>
      <c r="E10" s="170"/>
    </row>
    <row r="11" spans="1:5" ht="15" customHeight="1">
      <c r="A11" s="530" t="s">
        <v>309</v>
      </c>
      <c r="B11" s="531">
        <v>98</v>
      </c>
      <c r="C11" s="532">
        <v>0.7368421052631579</v>
      </c>
      <c r="D11" s="529">
        <f aca="true" t="shared" si="0" ref="D11:D35">B11/$B$8*100000</f>
        <v>29.226947245360222</v>
      </c>
      <c r="E11" s="170"/>
    </row>
    <row r="12" spans="1:5" ht="15">
      <c r="A12" s="533" t="s">
        <v>178</v>
      </c>
      <c r="B12" s="534">
        <v>18</v>
      </c>
      <c r="C12" s="535">
        <v>0.13533834586466165</v>
      </c>
      <c r="D12" s="536">
        <f t="shared" si="0"/>
        <v>5.368214800168204</v>
      </c>
      <c r="E12" s="170"/>
    </row>
    <row r="13" spans="1:5" ht="15">
      <c r="A13" s="537" t="s">
        <v>179</v>
      </c>
      <c r="B13" s="538">
        <v>12</v>
      </c>
      <c r="C13" s="539">
        <v>0.09022556390977443</v>
      </c>
      <c r="D13" s="536">
        <f t="shared" si="0"/>
        <v>3.5788098667788026</v>
      </c>
      <c r="E13" s="170"/>
    </row>
    <row r="14" spans="1:5" ht="15">
      <c r="A14" s="533" t="s">
        <v>177</v>
      </c>
      <c r="B14" s="534">
        <v>10</v>
      </c>
      <c r="C14" s="535">
        <v>0.07518796992481203</v>
      </c>
      <c r="D14" s="536">
        <f t="shared" si="0"/>
        <v>2.9823415556490023</v>
      </c>
      <c r="E14" s="170"/>
    </row>
    <row r="15" spans="1:5" ht="15">
      <c r="A15" s="537" t="s">
        <v>183</v>
      </c>
      <c r="B15" s="538">
        <v>6</v>
      </c>
      <c r="C15" s="539">
        <v>0.045112781954887216</v>
      </c>
      <c r="D15" s="536">
        <f t="shared" si="0"/>
        <v>1.7894049333894013</v>
      </c>
      <c r="E15" s="170"/>
    </row>
    <row r="16" spans="1:5" ht="15">
      <c r="A16" s="540" t="s">
        <v>290</v>
      </c>
      <c r="B16" s="534">
        <v>6</v>
      </c>
      <c r="C16" s="535">
        <v>0.045112781954887216</v>
      </c>
      <c r="D16" s="536">
        <f t="shared" si="0"/>
        <v>1.7894049333894013</v>
      </c>
      <c r="E16" s="170"/>
    </row>
    <row r="17" spans="1:5" ht="15">
      <c r="A17" s="541" t="s">
        <v>291</v>
      </c>
      <c r="B17" s="538">
        <v>5</v>
      </c>
      <c r="C17" s="539">
        <v>0.03759398496240601</v>
      </c>
      <c r="D17" s="536">
        <f t="shared" si="0"/>
        <v>1.4911707778245011</v>
      </c>
      <c r="E17" s="170"/>
    </row>
    <row r="18" spans="1:5" ht="15">
      <c r="A18" s="540" t="s">
        <v>182</v>
      </c>
      <c r="B18" s="534">
        <v>4</v>
      </c>
      <c r="C18" s="535">
        <v>0.03007518796992481</v>
      </c>
      <c r="D18" s="536">
        <f t="shared" si="0"/>
        <v>1.192936622259601</v>
      </c>
      <c r="E18" s="170"/>
    </row>
    <row r="19" spans="1:5" ht="15">
      <c r="A19" s="541" t="s">
        <v>184</v>
      </c>
      <c r="B19" s="538">
        <v>4</v>
      </c>
      <c r="C19" s="539">
        <v>0.03007518796992481</v>
      </c>
      <c r="D19" s="536">
        <f t="shared" si="0"/>
        <v>1.192936622259601</v>
      </c>
      <c r="E19" s="170"/>
    </row>
    <row r="20" spans="1:5" ht="15">
      <c r="A20" s="542" t="s">
        <v>180</v>
      </c>
      <c r="B20" s="534">
        <v>3</v>
      </c>
      <c r="C20" s="535">
        <v>0.022556390977443608</v>
      </c>
      <c r="D20" s="536">
        <f t="shared" si="0"/>
        <v>0.8947024666947007</v>
      </c>
      <c r="E20" s="170"/>
    </row>
    <row r="21" spans="1:5" ht="15">
      <c r="A21" s="543" t="s">
        <v>181</v>
      </c>
      <c r="B21" s="538">
        <v>3</v>
      </c>
      <c r="C21" s="539">
        <v>0.022556390977443608</v>
      </c>
      <c r="D21" s="536">
        <f t="shared" si="0"/>
        <v>0.8947024666947007</v>
      </c>
      <c r="E21" s="170"/>
    </row>
    <row r="22" spans="1:5" ht="15">
      <c r="A22" s="540" t="s">
        <v>292</v>
      </c>
      <c r="B22" s="534">
        <v>3</v>
      </c>
      <c r="C22" s="535">
        <v>0.022556390977443608</v>
      </c>
      <c r="D22" s="536">
        <f t="shared" si="0"/>
        <v>0.8947024666947007</v>
      </c>
      <c r="E22" s="170"/>
    </row>
    <row r="23" spans="1:5" ht="15">
      <c r="A23" s="541" t="s">
        <v>185</v>
      </c>
      <c r="B23" s="538">
        <v>3</v>
      </c>
      <c r="C23" s="539">
        <v>0.022556390977443608</v>
      </c>
      <c r="D23" s="536">
        <f t="shared" si="0"/>
        <v>0.8947024666947007</v>
      </c>
      <c r="E23" s="170"/>
    </row>
    <row r="24" spans="1:5" ht="15">
      <c r="A24" s="533" t="s">
        <v>293</v>
      </c>
      <c r="B24" s="534">
        <v>2</v>
      </c>
      <c r="C24" s="535">
        <v>0.015037593984962405</v>
      </c>
      <c r="D24" s="536">
        <f t="shared" si="0"/>
        <v>0.5964683111298005</v>
      </c>
      <c r="E24" s="170"/>
    </row>
    <row r="25" spans="1:5" ht="15">
      <c r="A25" s="541" t="s">
        <v>294</v>
      </c>
      <c r="B25" s="538">
        <v>2</v>
      </c>
      <c r="C25" s="539">
        <v>0.015037593984962405</v>
      </c>
      <c r="D25" s="536">
        <f t="shared" si="0"/>
        <v>0.5964683111298005</v>
      </c>
      <c r="E25" s="170"/>
    </row>
    <row r="26" spans="1:5" ht="15">
      <c r="A26" s="533" t="s">
        <v>295</v>
      </c>
      <c r="B26" s="534">
        <v>2</v>
      </c>
      <c r="C26" s="535">
        <v>0.015037593984962405</v>
      </c>
      <c r="D26" s="536">
        <f t="shared" si="0"/>
        <v>0.5964683111298005</v>
      </c>
      <c r="E26" s="170"/>
    </row>
    <row r="27" spans="1:5" ht="15">
      <c r="A27" s="541" t="s">
        <v>186</v>
      </c>
      <c r="B27" s="538">
        <v>15</v>
      </c>
      <c r="C27" s="539">
        <v>0.11278195488721804</v>
      </c>
      <c r="D27" s="536">
        <f t="shared" si="0"/>
        <v>4.473512333473503</v>
      </c>
      <c r="E27" s="170"/>
    </row>
    <row r="28" spans="1:5" ht="16">
      <c r="A28" s="544" t="s">
        <v>310</v>
      </c>
      <c r="B28" s="545">
        <v>34</v>
      </c>
      <c r="C28" s="546">
        <v>0.2556390977443609</v>
      </c>
      <c r="D28" s="529">
        <f t="shared" si="0"/>
        <v>10.139961289206607</v>
      </c>
      <c r="E28" s="170"/>
    </row>
    <row r="29" spans="1:5" ht="15">
      <c r="A29" s="541" t="s">
        <v>187</v>
      </c>
      <c r="B29" s="538">
        <v>6</v>
      </c>
      <c r="C29" s="539">
        <v>0.045112781954887216</v>
      </c>
      <c r="D29" s="536">
        <f t="shared" si="0"/>
        <v>1.7894049333894013</v>
      </c>
      <c r="E29" s="170"/>
    </row>
    <row r="30" spans="1:5" ht="15">
      <c r="A30" s="533" t="s">
        <v>188</v>
      </c>
      <c r="B30" s="534">
        <v>28</v>
      </c>
      <c r="C30" s="535">
        <v>0.21052631578947367</v>
      </c>
      <c r="D30" s="536">
        <f t="shared" si="0"/>
        <v>8.350556355817206</v>
      </c>
      <c r="E30" s="170"/>
    </row>
    <row r="31" spans="1:5" ht="15">
      <c r="A31" s="530" t="s">
        <v>189</v>
      </c>
      <c r="B31" s="531">
        <v>3</v>
      </c>
      <c r="C31" s="547">
        <v>0.02</v>
      </c>
      <c r="D31" s="529">
        <f t="shared" si="0"/>
        <v>0.8947024666947007</v>
      </c>
      <c r="E31" s="170"/>
    </row>
    <row r="32" spans="1:5" ht="15">
      <c r="A32" s="533" t="s">
        <v>190</v>
      </c>
      <c r="B32" s="534">
        <v>3</v>
      </c>
      <c r="C32" s="535">
        <v>0.02</v>
      </c>
      <c r="D32" s="536">
        <f t="shared" si="0"/>
        <v>0.8947024666947007</v>
      </c>
      <c r="E32" s="170"/>
    </row>
    <row r="33" spans="1:5" ht="16">
      <c r="A33" s="548" t="s">
        <v>311</v>
      </c>
      <c r="B33" s="549">
        <v>33</v>
      </c>
      <c r="C33" s="547">
        <v>0.18032786885245902</v>
      </c>
      <c r="D33" s="529">
        <f t="shared" si="0"/>
        <v>9.841727133641706</v>
      </c>
      <c r="E33" s="170"/>
    </row>
    <row r="34" spans="1:5" s="200" customFormat="1" ht="15">
      <c r="A34" s="533" t="s">
        <v>296</v>
      </c>
      <c r="B34" s="534">
        <v>31</v>
      </c>
      <c r="C34" s="535">
        <v>0.16939890710382513</v>
      </c>
      <c r="D34" s="536">
        <f t="shared" si="0"/>
        <v>9.245258822511907</v>
      </c>
      <c r="E34" s="199"/>
    </row>
    <row r="35" spans="1:5" ht="15">
      <c r="A35" s="541" t="s">
        <v>297</v>
      </c>
      <c r="B35" s="538">
        <v>2</v>
      </c>
      <c r="C35" s="539">
        <v>0.01092896174863388</v>
      </c>
      <c r="D35" s="536">
        <f t="shared" si="0"/>
        <v>0.5964683111298005</v>
      </c>
      <c r="E35" s="170"/>
    </row>
    <row r="36" spans="1:5" ht="15">
      <c r="A36" s="548" t="s">
        <v>298</v>
      </c>
      <c r="B36" s="549">
        <v>183</v>
      </c>
      <c r="C36" s="547"/>
      <c r="D36" s="536"/>
      <c r="E36" s="170"/>
    </row>
    <row r="37" spans="1:5" ht="15">
      <c r="A37" s="197"/>
      <c r="B37" s="198"/>
      <c r="C37" s="196"/>
      <c r="D37" s="170"/>
      <c r="E37" s="170"/>
    </row>
    <row r="38" spans="1:5" ht="71.25" customHeight="1">
      <c r="A38" s="686" t="s">
        <v>489</v>
      </c>
      <c r="B38" s="686"/>
      <c r="C38" s="686"/>
      <c r="D38" s="686"/>
      <c r="E38" s="170"/>
    </row>
    <row r="39" spans="1:5" ht="7.5" customHeight="1">
      <c r="A39" s="413"/>
      <c r="B39" s="414"/>
      <c r="C39" s="415"/>
      <c r="D39" s="416"/>
      <c r="E39" s="170"/>
    </row>
    <row r="40" spans="1:8" ht="39.75" customHeight="1">
      <c r="A40" s="625" t="s">
        <v>299</v>
      </c>
      <c r="B40" s="625"/>
      <c r="C40" s="625"/>
      <c r="D40" s="625"/>
      <c r="E40" s="240"/>
      <c r="F40" s="240"/>
      <c r="G40" s="240"/>
      <c r="H40" s="240"/>
    </row>
    <row r="41" spans="1:8" ht="37.5" customHeight="1">
      <c r="A41" s="625" t="s">
        <v>300</v>
      </c>
      <c r="B41" s="625"/>
      <c r="C41" s="625"/>
      <c r="D41" s="625"/>
      <c r="E41" s="240"/>
      <c r="F41" s="240"/>
      <c r="G41" s="240"/>
      <c r="H41" s="240"/>
    </row>
    <row r="42" spans="1:8" ht="40.5" customHeight="1">
      <c r="A42" s="625" t="s">
        <v>301</v>
      </c>
      <c r="B42" s="625"/>
      <c r="C42" s="625"/>
      <c r="D42" s="625"/>
      <c r="E42" s="240"/>
      <c r="F42" s="240"/>
      <c r="G42" s="240"/>
      <c r="H42" s="240"/>
    </row>
    <row r="43" spans="1:8" ht="66" customHeight="1">
      <c r="A43" s="683" t="s">
        <v>302</v>
      </c>
      <c r="B43" s="683"/>
      <c r="C43" s="683"/>
      <c r="D43" s="683"/>
      <c r="E43" s="241"/>
      <c r="F43" s="241"/>
      <c r="G43" s="241"/>
      <c r="H43" s="241"/>
    </row>
    <row r="44" spans="1:8" ht="67.5" customHeight="1">
      <c r="A44" s="684" t="s">
        <v>318</v>
      </c>
      <c r="B44" s="684"/>
      <c r="C44" s="684"/>
      <c r="D44" s="684"/>
      <c r="E44" s="241"/>
      <c r="F44" s="241"/>
      <c r="G44" s="241"/>
      <c r="H44" s="241"/>
    </row>
    <row r="45" spans="1:4" ht="66" customHeight="1">
      <c r="A45" s="646" t="s">
        <v>251</v>
      </c>
      <c r="B45" s="646"/>
      <c r="C45" s="646"/>
      <c r="D45" s="646"/>
    </row>
    <row r="46" spans="1:4" ht="15">
      <c r="A46" s="685" t="s">
        <v>423</v>
      </c>
      <c r="B46" s="685"/>
      <c r="C46" s="685"/>
      <c r="D46" s="685"/>
    </row>
    <row r="47" spans="1:8" ht="15">
      <c r="A47" s="626" t="s">
        <v>490</v>
      </c>
      <c r="B47" s="626"/>
      <c r="C47" s="626"/>
      <c r="D47" s="626"/>
      <c r="E47" s="242"/>
      <c r="F47" s="242"/>
      <c r="G47" s="242"/>
      <c r="H47" s="242"/>
    </row>
    <row r="48" spans="1:18" ht="15" customHeight="1">
      <c r="A48" s="226" t="s">
        <v>406</v>
      </c>
      <c r="B48" s="412"/>
      <c r="C48" s="412"/>
      <c r="D48" s="412"/>
      <c r="E48" s="316"/>
      <c r="F48" s="316"/>
      <c r="G48" s="316"/>
      <c r="H48" s="316"/>
      <c r="I48" s="316"/>
      <c r="J48" s="316"/>
      <c r="K48" s="316"/>
      <c r="L48" s="316"/>
      <c r="M48" s="316"/>
      <c r="N48" s="316"/>
      <c r="O48" s="316"/>
      <c r="P48" s="316"/>
      <c r="Q48" s="316"/>
      <c r="R48" s="316"/>
    </row>
    <row r="49" spans="1:4" ht="15">
      <c r="A49" s="682" t="s">
        <v>486</v>
      </c>
      <c r="B49" s="667"/>
      <c r="C49" s="667"/>
      <c r="D49" s="667"/>
    </row>
    <row r="50" spans="1:3" ht="15">
      <c r="A50" s="243"/>
      <c r="B50" s="243"/>
      <c r="C50" s="243"/>
    </row>
  </sheetData>
  <mergeCells count="14">
    <mergeCell ref="A40:D40"/>
    <mergeCell ref="A4:D4"/>
    <mergeCell ref="A5:D5"/>
    <mergeCell ref="A6:D6"/>
    <mergeCell ref="B8:D8"/>
    <mergeCell ref="A38:D38"/>
    <mergeCell ref="A47:D47"/>
    <mergeCell ref="A49:D49"/>
    <mergeCell ref="A41:D41"/>
    <mergeCell ref="A42:D42"/>
    <mergeCell ref="A43:D43"/>
    <mergeCell ref="A44:D44"/>
    <mergeCell ref="A45:D45"/>
    <mergeCell ref="A46:D46"/>
  </mergeCells>
  <hyperlinks>
    <hyperlink ref="F8" location="ÍNDICE!A36" display="ÍNDICE"/>
  </hyperlinks>
  <printOptions horizontalCentered="1" verticalCentered="1"/>
  <pageMargins left="0.2" right="0.2" top="0.2" bottom="0.2" header="0.2" footer="0.2"/>
  <pageSetup firstPageNumber="80" useFirstPageNumber="1" fitToHeight="1" fitToWidth="1" horizontalDpi="600" verticalDpi="600" orientation="landscape" paperSize="9" scale="57"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9"/>
  <sheetViews>
    <sheetView showGridLines="0" zoomScale="90" zoomScaleNormal="90" zoomScalePageLayoutView="90" workbookViewId="0" topLeftCell="A1">
      <selection activeCell="A4" sqref="A4:M26"/>
    </sheetView>
  </sheetViews>
  <sheetFormatPr defaultColWidth="7.8515625" defaultRowHeight="15"/>
  <cols>
    <col min="1" max="1" width="11.7109375" style="202" customWidth="1"/>
    <col min="2" max="2" width="12.7109375" style="202" customWidth="1"/>
    <col min="3" max="3" width="12.8515625" style="202" customWidth="1"/>
    <col min="4" max="4" width="12.28125" style="202" customWidth="1"/>
    <col min="5" max="5" width="11.140625" style="202" customWidth="1"/>
    <col min="6" max="6" width="11.8515625" style="202" customWidth="1"/>
    <col min="7" max="7" width="12.7109375" style="202" customWidth="1"/>
    <col min="8" max="8" width="10.421875" style="202" customWidth="1"/>
    <col min="9" max="9" width="11.140625" style="202" bestFit="1" customWidth="1"/>
    <col min="10" max="13" width="12.421875" style="202" customWidth="1"/>
    <col min="14" max="16" width="7.8515625" style="202" customWidth="1"/>
    <col min="17" max="248" width="11.421875" style="192" customWidth="1"/>
    <col min="249" max="249" width="5.8515625" style="192" customWidth="1"/>
    <col min="250" max="250" width="6.421875" style="192" customWidth="1"/>
    <col min="251" max="251" width="9.8515625" style="192" customWidth="1"/>
    <col min="252" max="252" width="11.421875" style="192" customWidth="1"/>
    <col min="253" max="253" width="61.421875" style="192" customWidth="1"/>
    <col min="254" max="254" width="8.8515625" style="192" customWidth="1"/>
    <col min="255" max="255" width="9.7109375" style="192" customWidth="1"/>
    <col min="256" max="256" width="11.28125" style="192" customWidth="1"/>
    <col min="257" max="257" width="7.8515625" style="192" customWidth="1"/>
    <col min="258" max="258" width="5.8515625" style="192" customWidth="1"/>
    <col min="259" max="259" width="6.421875" style="192" customWidth="1"/>
    <col min="260" max="260" width="61.421875" style="192" customWidth="1"/>
    <col min="261" max="262" width="11.00390625" style="192" customWidth="1"/>
    <col min="263" max="263" width="11.28125" style="192" customWidth="1"/>
    <col min="264" max="264" width="7.8515625" style="192" customWidth="1"/>
    <col min="265" max="504" width="11.421875" style="192" customWidth="1"/>
    <col min="505" max="505" width="5.8515625" style="192" customWidth="1"/>
    <col min="506" max="506" width="6.421875" style="192" customWidth="1"/>
    <col min="507" max="507" width="9.8515625" style="192" customWidth="1"/>
    <col min="508" max="508" width="11.421875" style="192" customWidth="1"/>
    <col min="509" max="509" width="61.421875" style="192" customWidth="1"/>
    <col min="510" max="510" width="8.8515625" style="192" customWidth="1"/>
    <col min="511" max="511" width="9.7109375" style="192" customWidth="1"/>
    <col min="512" max="512" width="11.28125" style="192" customWidth="1"/>
    <col min="513" max="513" width="7.8515625" style="192" customWidth="1"/>
    <col min="514" max="514" width="5.8515625" style="192" customWidth="1"/>
    <col min="515" max="515" width="6.421875" style="192" customWidth="1"/>
    <col min="516" max="516" width="61.421875" style="192" customWidth="1"/>
    <col min="517" max="518" width="11.00390625" style="192" customWidth="1"/>
    <col min="519" max="519" width="11.28125" style="192" customWidth="1"/>
    <col min="520" max="520" width="7.8515625" style="192" customWidth="1"/>
    <col min="521" max="760" width="11.421875" style="192" customWidth="1"/>
    <col min="761" max="761" width="5.8515625" style="192" customWidth="1"/>
    <col min="762" max="762" width="6.421875" style="192" customWidth="1"/>
    <col min="763" max="763" width="9.8515625" style="192" customWidth="1"/>
    <col min="764" max="764" width="11.421875" style="192" customWidth="1"/>
    <col min="765" max="765" width="61.421875" style="192" customWidth="1"/>
    <col min="766" max="766" width="8.8515625" style="192" customWidth="1"/>
    <col min="767" max="767" width="9.7109375" style="192" customWidth="1"/>
    <col min="768" max="768" width="11.28125" style="192" customWidth="1"/>
    <col min="769" max="769" width="7.8515625" style="192" customWidth="1"/>
    <col min="770" max="770" width="5.8515625" style="192" customWidth="1"/>
    <col min="771" max="771" width="6.421875" style="192" customWidth="1"/>
    <col min="772" max="772" width="61.421875" style="192" customWidth="1"/>
    <col min="773" max="774" width="11.00390625" style="192" customWidth="1"/>
    <col min="775" max="775" width="11.28125" style="192" customWidth="1"/>
    <col min="776" max="776" width="7.8515625" style="192" customWidth="1"/>
    <col min="777" max="1016" width="11.421875" style="192" customWidth="1"/>
    <col min="1017" max="1017" width="5.8515625" style="192" customWidth="1"/>
    <col min="1018" max="1018" width="6.421875" style="192" customWidth="1"/>
    <col min="1019" max="1019" width="9.8515625" style="192" customWidth="1"/>
    <col min="1020" max="1020" width="11.421875" style="192" customWidth="1"/>
    <col min="1021" max="1021" width="61.421875" style="192" customWidth="1"/>
    <col min="1022" max="1022" width="8.8515625" style="192" customWidth="1"/>
    <col min="1023" max="1023" width="9.7109375" style="192" customWidth="1"/>
    <col min="1024" max="1024" width="11.28125" style="192" customWidth="1"/>
    <col min="1025" max="1025" width="7.8515625" style="192" customWidth="1"/>
    <col min="1026" max="1026" width="5.8515625" style="192" customWidth="1"/>
    <col min="1027" max="1027" width="6.421875" style="192" customWidth="1"/>
    <col min="1028" max="1028" width="61.421875" style="192" customWidth="1"/>
    <col min="1029" max="1030" width="11.00390625" style="192" customWidth="1"/>
    <col min="1031" max="1031" width="11.28125" style="192" customWidth="1"/>
    <col min="1032" max="1032" width="7.8515625" style="192" customWidth="1"/>
    <col min="1033" max="1272" width="11.421875" style="192" customWidth="1"/>
    <col min="1273" max="1273" width="5.8515625" style="192" customWidth="1"/>
    <col min="1274" max="1274" width="6.421875" style="192" customWidth="1"/>
    <col min="1275" max="1275" width="9.8515625" style="192" customWidth="1"/>
    <col min="1276" max="1276" width="11.421875" style="192" customWidth="1"/>
    <col min="1277" max="1277" width="61.421875" style="192" customWidth="1"/>
    <col min="1278" max="1278" width="8.8515625" style="192" customWidth="1"/>
    <col min="1279" max="1279" width="9.7109375" style="192" customWidth="1"/>
    <col min="1280" max="1280" width="11.28125" style="192" customWidth="1"/>
    <col min="1281" max="1281" width="7.8515625" style="192" customWidth="1"/>
    <col min="1282" max="1282" width="5.8515625" style="192" customWidth="1"/>
    <col min="1283" max="1283" width="6.421875" style="192" customWidth="1"/>
    <col min="1284" max="1284" width="61.421875" style="192" customWidth="1"/>
    <col min="1285" max="1286" width="11.00390625" style="192" customWidth="1"/>
    <col min="1287" max="1287" width="11.28125" style="192" customWidth="1"/>
    <col min="1288" max="1288" width="7.8515625" style="192" customWidth="1"/>
    <col min="1289" max="1528" width="11.421875" style="192" customWidth="1"/>
    <col min="1529" max="1529" width="5.8515625" style="192" customWidth="1"/>
    <col min="1530" max="1530" width="6.421875" style="192" customWidth="1"/>
    <col min="1531" max="1531" width="9.8515625" style="192" customWidth="1"/>
    <col min="1532" max="1532" width="11.421875" style="192" customWidth="1"/>
    <col min="1533" max="1533" width="61.421875" style="192" customWidth="1"/>
    <col min="1534" max="1534" width="8.8515625" style="192" customWidth="1"/>
    <col min="1535" max="1535" width="9.7109375" style="192" customWidth="1"/>
    <col min="1536" max="1536" width="11.28125" style="192" customWidth="1"/>
    <col min="1537" max="1537" width="7.8515625" style="192" customWidth="1"/>
    <col min="1538" max="1538" width="5.8515625" style="192" customWidth="1"/>
    <col min="1539" max="1539" width="6.421875" style="192" customWidth="1"/>
    <col min="1540" max="1540" width="61.421875" style="192" customWidth="1"/>
    <col min="1541" max="1542" width="11.00390625" style="192" customWidth="1"/>
    <col min="1543" max="1543" width="11.28125" style="192" customWidth="1"/>
    <col min="1544" max="1544" width="7.8515625" style="192" customWidth="1"/>
    <col min="1545" max="1784" width="11.421875" style="192" customWidth="1"/>
    <col min="1785" max="1785" width="5.8515625" style="192" customWidth="1"/>
    <col min="1786" max="1786" width="6.421875" style="192" customWidth="1"/>
    <col min="1787" max="1787" width="9.8515625" style="192" customWidth="1"/>
    <col min="1788" max="1788" width="11.421875" style="192" customWidth="1"/>
    <col min="1789" max="1789" width="61.421875" style="192" customWidth="1"/>
    <col min="1790" max="1790" width="8.8515625" style="192" customWidth="1"/>
    <col min="1791" max="1791" width="9.7109375" style="192" customWidth="1"/>
    <col min="1792" max="1792" width="11.28125" style="192" customWidth="1"/>
    <col min="1793" max="1793" width="7.8515625" style="192" customWidth="1"/>
    <col min="1794" max="1794" width="5.8515625" style="192" customWidth="1"/>
    <col min="1795" max="1795" width="6.421875" style="192" customWidth="1"/>
    <col min="1796" max="1796" width="61.421875" style="192" customWidth="1"/>
    <col min="1797" max="1798" width="11.00390625" style="192" customWidth="1"/>
    <col min="1799" max="1799" width="11.28125" style="192" customWidth="1"/>
    <col min="1800" max="1800" width="7.8515625" style="192" customWidth="1"/>
    <col min="1801" max="2040" width="11.421875" style="192" customWidth="1"/>
    <col min="2041" max="2041" width="5.8515625" style="192" customWidth="1"/>
    <col min="2042" max="2042" width="6.421875" style="192" customWidth="1"/>
    <col min="2043" max="2043" width="9.8515625" style="192" customWidth="1"/>
    <col min="2044" max="2044" width="11.421875" style="192" customWidth="1"/>
    <col min="2045" max="2045" width="61.421875" style="192" customWidth="1"/>
    <col min="2046" max="2046" width="8.8515625" style="192" customWidth="1"/>
    <col min="2047" max="2047" width="9.7109375" style="192" customWidth="1"/>
    <col min="2048" max="2048" width="11.28125" style="192" customWidth="1"/>
    <col min="2049" max="2049" width="7.8515625" style="192" customWidth="1"/>
    <col min="2050" max="2050" width="5.8515625" style="192" customWidth="1"/>
    <col min="2051" max="2051" width="6.421875" style="192" customWidth="1"/>
    <col min="2052" max="2052" width="61.421875" style="192" customWidth="1"/>
    <col min="2053" max="2054" width="11.00390625" style="192" customWidth="1"/>
    <col min="2055" max="2055" width="11.28125" style="192" customWidth="1"/>
    <col min="2056" max="2056" width="7.8515625" style="192" customWidth="1"/>
    <col min="2057" max="2296" width="11.421875" style="192" customWidth="1"/>
    <col min="2297" max="2297" width="5.8515625" style="192" customWidth="1"/>
    <col min="2298" max="2298" width="6.421875" style="192" customWidth="1"/>
    <col min="2299" max="2299" width="9.8515625" style="192" customWidth="1"/>
    <col min="2300" max="2300" width="11.421875" style="192" customWidth="1"/>
    <col min="2301" max="2301" width="61.421875" style="192" customWidth="1"/>
    <col min="2302" max="2302" width="8.8515625" style="192" customWidth="1"/>
    <col min="2303" max="2303" width="9.7109375" style="192" customWidth="1"/>
    <col min="2304" max="2304" width="11.28125" style="192" customWidth="1"/>
    <col min="2305" max="2305" width="7.8515625" style="192" customWidth="1"/>
    <col min="2306" max="2306" width="5.8515625" style="192" customWidth="1"/>
    <col min="2307" max="2307" width="6.421875" style="192" customWidth="1"/>
    <col min="2308" max="2308" width="61.421875" style="192" customWidth="1"/>
    <col min="2309" max="2310" width="11.00390625" style="192" customWidth="1"/>
    <col min="2311" max="2311" width="11.28125" style="192" customWidth="1"/>
    <col min="2312" max="2312" width="7.8515625" style="192" customWidth="1"/>
    <col min="2313" max="2552" width="11.421875" style="192" customWidth="1"/>
    <col min="2553" max="2553" width="5.8515625" style="192" customWidth="1"/>
    <col min="2554" max="2554" width="6.421875" style="192" customWidth="1"/>
    <col min="2555" max="2555" width="9.8515625" style="192" customWidth="1"/>
    <col min="2556" max="2556" width="11.421875" style="192" customWidth="1"/>
    <col min="2557" max="2557" width="61.421875" style="192" customWidth="1"/>
    <col min="2558" max="2558" width="8.8515625" style="192" customWidth="1"/>
    <col min="2559" max="2559" width="9.7109375" style="192" customWidth="1"/>
    <col min="2560" max="2560" width="11.28125" style="192" customWidth="1"/>
    <col min="2561" max="2561" width="7.8515625" style="192" customWidth="1"/>
    <col min="2562" max="2562" width="5.8515625" style="192" customWidth="1"/>
    <col min="2563" max="2563" width="6.421875" style="192" customWidth="1"/>
    <col min="2564" max="2564" width="61.421875" style="192" customWidth="1"/>
    <col min="2565" max="2566" width="11.00390625" style="192" customWidth="1"/>
    <col min="2567" max="2567" width="11.28125" style="192" customWidth="1"/>
    <col min="2568" max="2568" width="7.8515625" style="192" customWidth="1"/>
    <col min="2569" max="2808" width="11.421875" style="192" customWidth="1"/>
    <col min="2809" max="2809" width="5.8515625" style="192" customWidth="1"/>
    <col min="2810" max="2810" width="6.421875" style="192" customWidth="1"/>
    <col min="2811" max="2811" width="9.8515625" style="192" customWidth="1"/>
    <col min="2812" max="2812" width="11.421875" style="192" customWidth="1"/>
    <col min="2813" max="2813" width="61.421875" style="192" customWidth="1"/>
    <col min="2814" max="2814" width="8.8515625" style="192" customWidth="1"/>
    <col min="2815" max="2815" width="9.7109375" style="192" customWidth="1"/>
    <col min="2816" max="2816" width="11.28125" style="192" customWidth="1"/>
    <col min="2817" max="2817" width="7.8515625" style="192" customWidth="1"/>
    <col min="2818" max="2818" width="5.8515625" style="192" customWidth="1"/>
    <col min="2819" max="2819" width="6.421875" style="192" customWidth="1"/>
    <col min="2820" max="2820" width="61.421875" style="192" customWidth="1"/>
    <col min="2821" max="2822" width="11.00390625" style="192" customWidth="1"/>
    <col min="2823" max="2823" width="11.28125" style="192" customWidth="1"/>
    <col min="2824" max="2824" width="7.8515625" style="192" customWidth="1"/>
    <col min="2825" max="3064" width="11.421875" style="192" customWidth="1"/>
    <col min="3065" max="3065" width="5.8515625" style="192" customWidth="1"/>
    <col min="3066" max="3066" width="6.421875" style="192" customWidth="1"/>
    <col min="3067" max="3067" width="9.8515625" style="192" customWidth="1"/>
    <col min="3068" max="3068" width="11.421875" style="192" customWidth="1"/>
    <col min="3069" max="3069" width="61.421875" style="192" customWidth="1"/>
    <col min="3070" max="3070" width="8.8515625" style="192" customWidth="1"/>
    <col min="3071" max="3071" width="9.7109375" style="192" customWidth="1"/>
    <col min="3072" max="3072" width="11.28125" style="192" customWidth="1"/>
    <col min="3073" max="3073" width="7.8515625" style="192" customWidth="1"/>
    <col min="3074" max="3074" width="5.8515625" style="192" customWidth="1"/>
    <col min="3075" max="3075" width="6.421875" style="192" customWidth="1"/>
    <col min="3076" max="3076" width="61.421875" style="192" customWidth="1"/>
    <col min="3077" max="3078" width="11.00390625" style="192" customWidth="1"/>
    <col min="3079" max="3079" width="11.28125" style="192" customWidth="1"/>
    <col min="3080" max="3080" width="7.8515625" style="192" customWidth="1"/>
    <col min="3081" max="3320" width="11.421875" style="192" customWidth="1"/>
    <col min="3321" max="3321" width="5.8515625" style="192" customWidth="1"/>
    <col min="3322" max="3322" width="6.421875" style="192" customWidth="1"/>
    <col min="3323" max="3323" width="9.8515625" style="192" customWidth="1"/>
    <col min="3324" max="3324" width="11.421875" style="192" customWidth="1"/>
    <col min="3325" max="3325" width="61.421875" style="192" customWidth="1"/>
    <col min="3326" max="3326" width="8.8515625" style="192" customWidth="1"/>
    <col min="3327" max="3327" width="9.7109375" style="192" customWidth="1"/>
    <col min="3328" max="3328" width="11.28125" style="192" customWidth="1"/>
    <col min="3329" max="3329" width="7.8515625" style="192" customWidth="1"/>
    <col min="3330" max="3330" width="5.8515625" style="192" customWidth="1"/>
    <col min="3331" max="3331" width="6.421875" style="192" customWidth="1"/>
    <col min="3332" max="3332" width="61.421875" style="192" customWidth="1"/>
    <col min="3333" max="3334" width="11.00390625" style="192" customWidth="1"/>
    <col min="3335" max="3335" width="11.28125" style="192" customWidth="1"/>
    <col min="3336" max="3336" width="7.8515625" style="192" customWidth="1"/>
    <col min="3337" max="3576" width="11.421875" style="192" customWidth="1"/>
    <col min="3577" max="3577" width="5.8515625" style="192" customWidth="1"/>
    <col min="3578" max="3578" width="6.421875" style="192" customWidth="1"/>
    <col min="3579" max="3579" width="9.8515625" style="192" customWidth="1"/>
    <col min="3580" max="3580" width="11.421875" style="192" customWidth="1"/>
    <col min="3581" max="3581" width="61.421875" style="192" customWidth="1"/>
    <col min="3582" max="3582" width="8.8515625" style="192" customWidth="1"/>
    <col min="3583" max="3583" width="9.7109375" style="192" customWidth="1"/>
    <col min="3584" max="3584" width="11.28125" style="192" customWidth="1"/>
    <col min="3585" max="3585" width="7.8515625" style="192" customWidth="1"/>
    <col min="3586" max="3586" width="5.8515625" style="192" customWidth="1"/>
    <col min="3587" max="3587" width="6.421875" style="192" customWidth="1"/>
    <col min="3588" max="3588" width="61.421875" style="192" customWidth="1"/>
    <col min="3589" max="3590" width="11.00390625" style="192" customWidth="1"/>
    <col min="3591" max="3591" width="11.28125" style="192" customWidth="1"/>
    <col min="3592" max="3592" width="7.8515625" style="192" customWidth="1"/>
    <col min="3593" max="3832" width="11.421875" style="192" customWidth="1"/>
    <col min="3833" max="3833" width="5.8515625" style="192" customWidth="1"/>
    <col min="3834" max="3834" width="6.421875" style="192" customWidth="1"/>
    <col min="3835" max="3835" width="9.8515625" style="192" customWidth="1"/>
    <col min="3836" max="3836" width="11.421875" style="192" customWidth="1"/>
    <col min="3837" max="3837" width="61.421875" style="192" customWidth="1"/>
    <col min="3838" max="3838" width="8.8515625" style="192" customWidth="1"/>
    <col min="3839" max="3839" width="9.7109375" style="192" customWidth="1"/>
    <col min="3840" max="3840" width="11.28125" style="192" customWidth="1"/>
    <col min="3841" max="3841" width="7.8515625" style="192" customWidth="1"/>
    <col min="3842" max="3842" width="5.8515625" style="192" customWidth="1"/>
    <col min="3843" max="3843" width="6.421875" style="192" customWidth="1"/>
    <col min="3844" max="3844" width="61.421875" style="192" customWidth="1"/>
    <col min="3845" max="3846" width="11.00390625" style="192" customWidth="1"/>
    <col min="3847" max="3847" width="11.28125" style="192" customWidth="1"/>
    <col min="3848" max="3848" width="7.8515625" style="192" customWidth="1"/>
    <col min="3849" max="4088" width="11.421875" style="192" customWidth="1"/>
    <col min="4089" max="4089" width="5.8515625" style="192" customWidth="1"/>
    <col min="4090" max="4090" width="6.421875" style="192" customWidth="1"/>
    <col min="4091" max="4091" width="9.8515625" style="192" customWidth="1"/>
    <col min="4092" max="4092" width="11.421875" style="192" customWidth="1"/>
    <col min="4093" max="4093" width="61.421875" style="192" customWidth="1"/>
    <col min="4094" max="4094" width="8.8515625" style="192" customWidth="1"/>
    <col min="4095" max="4095" width="9.7109375" style="192" customWidth="1"/>
    <col min="4096" max="4096" width="11.28125" style="192" customWidth="1"/>
    <col min="4097" max="4097" width="7.8515625" style="192" customWidth="1"/>
    <col min="4098" max="4098" width="5.8515625" style="192" customWidth="1"/>
    <col min="4099" max="4099" width="6.421875" style="192" customWidth="1"/>
    <col min="4100" max="4100" width="61.421875" style="192" customWidth="1"/>
    <col min="4101" max="4102" width="11.00390625" style="192" customWidth="1"/>
    <col min="4103" max="4103" width="11.28125" style="192" customWidth="1"/>
    <col min="4104" max="4104" width="7.8515625" style="192" customWidth="1"/>
    <col min="4105" max="4344" width="11.421875" style="192" customWidth="1"/>
    <col min="4345" max="4345" width="5.8515625" style="192" customWidth="1"/>
    <col min="4346" max="4346" width="6.421875" style="192" customWidth="1"/>
    <col min="4347" max="4347" width="9.8515625" style="192" customWidth="1"/>
    <col min="4348" max="4348" width="11.421875" style="192" customWidth="1"/>
    <col min="4349" max="4349" width="61.421875" style="192" customWidth="1"/>
    <col min="4350" max="4350" width="8.8515625" style="192" customWidth="1"/>
    <col min="4351" max="4351" width="9.7109375" style="192" customWidth="1"/>
    <col min="4352" max="4352" width="11.28125" style="192" customWidth="1"/>
    <col min="4353" max="4353" width="7.8515625" style="192" customWidth="1"/>
    <col min="4354" max="4354" width="5.8515625" style="192" customWidth="1"/>
    <col min="4355" max="4355" width="6.421875" style="192" customWidth="1"/>
    <col min="4356" max="4356" width="61.421875" style="192" customWidth="1"/>
    <col min="4357" max="4358" width="11.00390625" style="192" customWidth="1"/>
    <col min="4359" max="4359" width="11.28125" style="192" customWidth="1"/>
    <col min="4360" max="4360" width="7.8515625" style="192" customWidth="1"/>
    <col min="4361" max="4600" width="11.421875" style="192" customWidth="1"/>
    <col min="4601" max="4601" width="5.8515625" style="192" customWidth="1"/>
    <col min="4602" max="4602" width="6.421875" style="192" customWidth="1"/>
    <col min="4603" max="4603" width="9.8515625" style="192" customWidth="1"/>
    <col min="4604" max="4604" width="11.421875" style="192" customWidth="1"/>
    <col min="4605" max="4605" width="61.421875" style="192" customWidth="1"/>
    <col min="4606" max="4606" width="8.8515625" style="192" customWidth="1"/>
    <col min="4607" max="4607" width="9.7109375" style="192" customWidth="1"/>
    <col min="4608" max="4608" width="11.28125" style="192" customWidth="1"/>
    <col min="4609" max="4609" width="7.8515625" style="192" customWidth="1"/>
    <col min="4610" max="4610" width="5.8515625" style="192" customWidth="1"/>
    <col min="4611" max="4611" width="6.421875" style="192" customWidth="1"/>
    <col min="4612" max="4612" width="61.421875" style="192" customWidth="1"/>
    <col min="4613" max="4614" width="11.00390625" style="192" customWidth="1"/>
    <col min="4615" max="4615" width="11.28125" style="192" customWidth="1"/>
    <col min="4616" max="4616" width="7.8515625" style="192" customWidth="1"/>
    <col min="4617" max="4856" width="11.421875" style="192" customWidth="1"/>
    <col min="4857" max="4857" width="5.8515625" style="192" customWidth="1"/>
    <col min="4858" max="4858" width="6.421875" style="192" customWidth="1"/>
    <col min="4859" max="4859" width="9.8515625" style="192" customWidth="1"/>
    <col min="4860" max="4860" width="11.421875" style="192" customWidth="1"/>
    <col min="4861" max="4861" width="61.421875" style="192" customWidth="1"/>
    <col min="4862" max="4862" width="8.8515625" style="192" customWidth="1"/>
    <col min="4863" max="4863" width="9.7109375" style="192" customWidth="1"/>
    <col min="4864" max="4864" width="11.28125" style="192" customWidth="1"/>
    <col min="4865" max="4865" width="7.8515625" style="192" customWidth="1"/>
    <col min="4866" max="4866" width="5.8515625" style="192" customWidth="1"/>
    <col min="4867" max="4867" width="6.421875" style="192" customWidth="1"/>
    <col min="4868" max="4868" width="61.421875" style="192" customWidth="1"/>
    <col min="4869" max="4870" width="11.00390625" style="192" customWidth="1"/>
    <col min="4871" max="4871" width="11.28125" style="192" customWidth="1"/>
    <col min="4872" max="4872" width="7.8515625" style="192" customWidth="1"/>
    <col min="4873" max="5112" width="11.421875" style="192" customWidth="1"/>
    <col min="5113" max="5113" width="5.8515625" style="192" customWidth="1"/>
    <col min="5114" max="5114" width="6.421875" style="192" customWidth="1"/>
    <col min="5115" max="5115" width="9.8515625" style="192" customWidth="1"/>
    <col min="5116" max="5116" width="11.421875" style="192" customWidth="1"/>
    <col min="5117" max="5117" width="61.421875" style="192" customWidth="1"/>
    <col min="5118" max="5118" width="8.8515625" style="192" customWidth="1"/>
    <col min="5119" max="5119" width="9.7109375" style="192" customWidth="1"/>
    <col min="5120" max="5120" width="11.28125" style="192" customWidth="1"/>
    <col min="5121" max="5121" width="7.8515625" style="192" customWidth="1"/>
    <col min="5122" max="5122" width="5.8515625" style="192" customWidth="1"/>
    <col min="5123" max="5123" width="6.421875" style="192" customWidth="1"/>
    <col min="5124" max="5124" width="61.421875" style="192" customWidth="1"/>
    <col min="5125" max="5126" width="11.00390625" style="192" customWidth="1"/>
    <col min="5127" max="5127" width="11.28125" style="192" customWidth="1"/>
    <col min="5128" max="5128" width="7.8515625" style="192" customWidth="1"/>
    <col min="5129" max="5368" width="11.421875" style="192" customWidth="1"/>
    <col min="5369" max="5369" width="5.8515625" style="192" customWidth="1"/>
    <col min="5370" max="5370" width="6.421875" style="192" customWidth="1"/>
    <col min="5371" max="5371" width="9.8515625" style="192" customWidth="1"/>
    <col min="5372" max="5372" width="11.421875" style="192" customWidth="1"/>
    <col min="5373" max="5373" width="61.421875" style="192" customWidth="1"/>
    <col min="5374" max="5374" width="8.8515625" style="192" customWidth="1"/>
    <col min="5375" max="5375" width="9.7109375" style="192" customWidth="1"/>
    <col min="5376" max="5376" width="11.28125" style="192" customWidth="1"/>
    <col min="5377" max="5377" width="7.8515625" style="192" customWidth="1"/>
    <col min="5378" max="5378" width="5.8515625" style="192" customWidth="1"/>
    <col min="5379" max="5379" width="6.421875" style="192" customWidth="1"/>
    <col min="5380" max="5380" width="61.421875" style="192" customWidth="1"/>
    <col min="5381" max="5382" width="11.00390625" style="192" customWidth="1"/>
    <col min="5383" max="5383" width="11.28125" style="192" customWidth="1"/>
    <col min="5384" max="5384" width="7.8515625" style="192" customWidth="1"/>
    <col min="5385" max="5624" width="11.421875" style="192" customWidth="1"/>
    <col min="5625" max="5625" width="5.8515625" style="192" customWidth="1"/>
    <col min="5626" max="5626" width="6.421875" style="192" customWidth="1"/>
    <col min="5627" max="5627" width="9.8515625" style="192" customWidth="1"/>
    <col min="5628" max="5628" width="11.421875" style="192" customWidth="1"/>
    <col min="5629" max="5629" width="61.421875" style="192" customWidth="1"/>
    <col min="5630" max="5630" width="8.8515625" style="192" customWidth="1"/>
    <col min="5631" max="5631" width="9.7109375" style="192" customWidth="1"/>
    <col min="5632" max="5632" width="11.28125" style="192" customWidth="1"/>
    <col min="5633" max="5633" width="7.8515625" style="192" customWidth="1"/>
    <col min="5634" max="5634" width="5.8515625" style="192" customWidth="1"/>
    <col min="5635" max="5635" width="6.421875" style="192" customWidth="1"/>
    <col min="5636" max="5636" width="61.421875" style="192" customWidth="1"/>
    <col min="5637" max="5638" width="11.00390625" style="192" customWidth="1"/>
    <col min="5639" max="5639" width="11.28125" style="192" customWidth="1"/>
    <col min="5640" max="5640" width="7.8515625" style="192" customWidth="1"/>
    <col min="5641" max="5880" width="11.421875" style="192" customWidth="1"/>
    <col min="5881" max="5881" width="5.8515625" style="192" customWidth="1"/>
    <col min="5882" max="5882" width="6.421875" style="192" customWidth="1"/>
    <col min="5883" max="5883" width="9.8515625" style="192" customWidth="1"/>
    <col min="5884" max="5884" width="11.421875" style="192" customWidth="1"/>
    <col min="5885" max="5885" width="61.421875" style="192" customWidth="1"/>
    <col min="5886" max="5886" width="8.8515625" style="192" customWidth="1"/>
    <col min="5887" max="5887" width="9.7109375" style="192" customWidth="1"/>
    <col min="5888" max="5888" width="11.28125" style="192" customWidth="1"/>
    <col min="5889" max="5889" width="7.8515625" style="192" customWidth="1"/>
    <col min="5890" max="5890" width="5.8515625" style="192" customWidth="1"/>
    <col min="5891" max="5891" width="6.421875" style="192" customWidth="1"/>
    <col min="5892" max="5892" width="61.421875" style="192" customWidth="1"/>
    <col min="5893" max="5894" width="11.00390625" style="192" customWidth="1"/>
    <col min="5895" max="5895" width="11.28125" style="192" customWidth="1"/>
    <col min="5896" max="5896" width="7.8515625" style="192" customWidth="1"/>
    <col min="5897" max="6136" width="11.421875" style="192" customWidth="1"/>
    <col min="6137" max="6137" width="5.8515625" style="192" customWidth="1"/>
    <col min="6138" max="6138" width="6.421875" style="192" customWidth="1"/>
    <col min="6139" max="6139" width="9.8515625" style="192" customWidth="1"/>
    <col min="6140" max="6140" width="11.421875" style="192" customWidth="1"/>
    <col min="6141" max="6141" width="61.421875" style="192" customWidth="1"/>
    <col min="6142" max="6142" width="8.8515625" style="192" customWidth="1"/>
    <col min="6143" max="6143" width="9.7109375" style="192" customWidth="1"/>
    <col min="6144" max="6144" width="11.28125" style="192" customWidth="1"/>
    <col min="6145" max="6145" width="7.8515625" style="192" customWidth="1"/>
    <col min="6146" max="6146" width="5.8515625" style="192" customWidth="1"/>
    <col min="6147" max="6147" width="6.421875" style="192" customWidth="1"/>
    <col min="6148" max="6148" width="61.421875" style="192" customWidth="1"/>
    <col min="6149" max="6150" width="11.00390625" style="192" customWidth="1"/>
    <col min="6151" max="6151" width="11.28125" style="192" customWidth="1"/>
    <col min="6152" max="6152" width="7.8515625" style="192" customWidth="1"/>
    <col min="6153" max="6392" width="11.421875" style="192" customWidth="1"/>
    <col min="6393" max="6393" width="5.8515625" style="192" customWidth="1"/>
    <col min="6394" max="6394" width="6.421875" style="192" customWidth="1"/>
    <col min="6395" max="6395" width="9.8515625" style="192" customWidth="1"/>
    <col min="6396" max="6396" width="11.421875" style="192" customWidth="1"/>
    <col min="6397" max="6397" width="61.421875" style="192" customWidth="1"/>
    <col min="6398" max="6398" width="8.8515625" style="192" customWidth="1"/>
    <col min="6399" max="6399" width="9.7109375" style="192" customWidth="1"/>
    <col min="6400" max="6400" width="11.28125" style="192" customWidth="1"/>
    <col min="6401" max="6401" width="7.8515625" style="192" customWidth="1"/>
    <col min="6402" max="6402" width="5.8515625" style="192" customWidth="1"/>
    <col min="6403" max="6403" width="6.421875" style="192" customWidth="1"/>
    <col min="6404" max="6404" width="61.421875" style="192" customWidth="1"/>
    <col min="6405" max="6406" width="11.00390625" style="192" customWidth="1"/>
    <col min="6407" max="6407" width="11.28125" style="192" customWidth="1"/>
    <col min="6408" max="6408" width="7.8515625" style="192" customWidth="1"/>
    <col min="6409" max="6648" width="11.421875" style="192" customWidth="1"/>
    <col min="6649" max="6649" width="5.8515625" style="192" customWidth="1"/>
    <col min="6650" max="6650" width="6.421875" style="192" customWidth="1"/>
    <col min="6651" max="6651" width="9.8515625" style="192" customWidth="1"/>
    <col min="6652" max="6652" width="11.421875" style="192" customWidth="1"/>
    <col min="6653" max="6653" width="61.421875" style="192" customWidth="1"/>
    <col min="6654" max="6654" width="8.8515625" style="192" customWidth="1"/>
    <col min="6655" max="6655" width="9.7109375" style="192" customWidth="1"/>
    <col min="6656" max="6656" width="11.28125" style="192" customWidth="1"/>
    <col min="6657" max="6657" width="7.8515625" style="192" customWidth="1"/>
    <col min="6658" max="6658" width="5.8515625" style="192" customWidth="1"/>
    <col min="6659" max="6659" width="6.421875" style="192" customWidth="1"/>
    <col min="6660" max="6660" width="61.421875" style="192" customWidth="1"/>
    <col min="6661" max="6662" width="11.00390625" style="192" customWidth="1"/>
    <col min="6663" max="6663" width="11.28125" style="192" customWidth="1"/>
    <col min="6664" max="6664" width="7.8515625" style="192" customWidth="1"/>
    <col min="6665" max="6904" width="11.421875" style="192" customWidth="1"/>
    <col min="6905" max="6905" width="5.8515625" style="192" customWidth="1"/>
    <col min="6906" max="6906" width="6.421875" style="192" customWidth="1"/>
    <col min="6907" max="6907" width="9.8515625" style="192" customWidth="1"/>
    <col min="6908" max="6908" width="11.421875" style="192" customWidth="1"/>
    <col min="6909" max="6909" width="61.421875" style="192" customWidth="1"/>
    <col min="6910" max="6910" width="8.8515625" style="192" customWidth="1"/>
    <col min="6911" max="6911" width="9.7109375" style="192" customWidth="1"/>
    <col min="6912" max="6912" width="11.28125" style="192" customWidth="1"/>
    <col min="6913" max="6913" width="7.8515625" style="192" customWidth="1"/>
    <col min="6914" max="6914" width="5.8515625" style="192" customWidth="1"/>
    <col min="6915" max="6915" width="6.421875" style="192" customWidth="1"/>
    <col min="6916" max="6916" width="61.421875" style="192" customWidth="1"/>
    <col min="6917" max="6918" width="11.00390625" style="192" customWidth="1"/>
    <col min="6919" max="6919" width="11.28125" style="192" customWidth="1"/>
    <col min="6920" max="6920" width="7.8515625" style="192" customWidth="1"/>
    <col min="6921" max="7160" width="11.421875" style="192" customWidth="1"/>
    <col min="7161" max="7161" width="5.8515625" style="192" customWidth="1"/>
    <col min="7162" max="7162" width="6.421875" style="192" customWidth="1"/>
    <col min="7163" max="7163" width="9.8515625" style="192" customWidth="1"/>
    <col min="7164" max="7164" width="11.421875" style="192" customWidth="1"/>
    <col min="7165" max="7165" width="61.421875" style="192" customWidth="1"/>
    <col min="7166" max="7166" width="8.8515625" style="192" customWidth="1"/>
    <col min="7167" max="7167" width="9.7109375" style="192" customWidth="1"/>
    <col min="7168" max="7168" width="11.28125" style="192" customWidth="1"/>
    <col min="7169" max="7169" width="7.8515625" style="192" customWidth="1"/>
    <col min="7170" max="7170" width="5.8515625" style="192" customWidth="1"/>
    <col min="7171" max="7171" width="6.421875" style="192" customWidth="1"/>
    <col min="7172" max="7172" width="61.421875" style="192" customWidth="1"/>
    <col min="7173" max="7174" width="11.00390625" style="192" customWidth="1"/>
    <col min="7175" max="7175" width="11.28125" style="192" customWidth="1"/>
    <col min="7176" max="7176" width="7.8515625" style="192" customWidth="1"/>
    <col min="7177" max="7416" width="11.421875" style="192" customWidth="1"/>
    <col min="7417" max="7417" width="5.8515625" style="192" customWidth="1"/>
    <col min="7418" max="7418" width="6.421875" style="192" customWidth="1"/>
    <col min="7419" max="7419" width="9.8515625" style="192" customWidth="1"/>
    <col min="7420" max="7420" width="11.421875" style="192" customWidth="1"/>
    <col min="7421" max="7421" width="61.421875" style="192" customWidth="1"/>
    <col min="7422" max="7422" width="8.8515625" style="192" customWidth="1"/>
    <col min="7423" max="7423" width="9.7109375" style="192" customWidth="1"/>
    <col min="7424" max="7424" width="11.28125" style="192" customWidth="1"/>
    <col min="7425" max="7425" width="7.8515625" style="192" customWidth="1"/>
    <col min="7426" max="7426" width="5.8515625" style="192" customWidth="1"/>
    <col min="7427" max="7427" width="6.421875" style="192" customWidth="1"/>
    <col min="7428" max="7428" width="61.421875" style="192" customWidth="1"/>
    <col min="7429" max="7430" width="11.00390625" style="192" customWidth="1"/>
    <col min="7431" max="7431" width="11.28125" style="192" customWidth="1"/>
    <col min="7432" max="7432" width="7.8515625" style="192" customWidth="1"/>
    <col min="7433" max="7672" width="11.421875" style="192" customWidth="1"/>
    <col min="7673" max="7673" width="5.8515625" style="192" customWidth="1"/>
    <col min="7674" max="7674" width="6.421875" style="192" customWidth="1"/>
    <col min="7675" max="7675" width="9.8515625" style="192" customWidth="1"/>
    <col min="7676" max="7676" width="11.421875" style="192" customWidth="1"/>
    <col min="7677" max="7677" width="61.421875" style="192" customWidth="1"/>
    <col min="7678" max="7678" width="8.8515625" style="192" customWidth="1"/>
    <col min="7679" max="7679" width="9.7109375" style="192" customWidth="1"/>
    <col min="7680" max="7680" width="11.28125" style="192" customWidth="1"/>
    <col min="7681" max="7681" width="7.8515625" style="192" customWidth="1"/>
    <col min="7682" max="7682" width="5.8515625" style="192" customWidth="1"/>
    <col min="7683" max="7683" width="6.421875" style="192" customWidth="1"/>
    <col min="7684" max="7684" width="61.421875" style="192" customWidth="1"/>
    <col min="7685" max="7686" width="11.00390625" style="192" customWidth="1"/>
    <col min="7687" max="7687" width="11.28125" style="192" customWidth="1"/>
    <col min="7688" max="7688" width="7.8515625" style="192" customWidth="1"/>
    <col min="7689" max="7928" width="11.421875" style="192" customWidth="1"/>
    <col min="7929" max="7929" width="5.8515625" style="192" customWidth="1"/>
    <col min="7930" max="7930" width="6.421875" style="192" customWidth="1"/>
    <col min="7931" max="7931" width="9.8515625" style="192" customWidth="1"/>
    <col min="7932" max="7932" width="11.421875" style="192" customWidth="1"/>
    <col min="7933" max="7933" width="61.421875" style="192" customWidth="1"/>
    <col min="7934" max="7934" width="8.8515625" style="192" customWidth="1"/>
    <col min="7935" max="7935" width="9.7109375" style="192" customWidth="1"/>
    <col min="7936" max="7936" width="11.28125" style="192" customWidth="1"/>
    <col min="7937" max="7937" width="7.8515625" style="192" customWidth="1"/>
    <col min="7938" max="7938" width="5.8515625" style="192" customWidth="1"/>
    <col min="7939" max="7939" width="6.421875" style="192" customWidth="1"/>
    <col min="7940" max="7940" width="61.421875" style="192" customWidth="1"/>
    <col min="7941" max="7942" width="11.00390625" style="192" customWidth="1"/>
    <col min="7943" max="7943" width="11.28125" style="192" customWidth="1"/>
    <col min="7944" max="7944" width="7.8515625" style="192" customWidth="1"/>
    <col min="7945" max="8184" width="11.421875" style="192" customWidth="1"/>
    <col min="8185" max="8185" width="5.8515625" style="192" customWidth="1"/>
    <col min="8186" max="8186" width="6.421875" style="192" customWidth="1"/>
    <col min="8187" max="8187" width="9.8515625" style="192" customWidth="1"/>
    <col min="8188" max="8188" width="11.421875" style="192" customWidth="1"/>
    <col min="8189" max="8189" width="61.421875" style="192" customWidth="1"/>
    <col min="8190" max="8190" width="8.8515625" style="192" customWidth="1"/>
    <col min="8191" max="8191" width="9.7109375" style="192" customWidth="1"/>
    <col min="8192" max="8192" width="11.28125" style="192" customWidth="1"/>
    <col min="8193" max="8193" width="7.8515625" style="192" customWidth="1"/>
    <col min="8194" max="8194" width="5.8515625" style="192" customWidth="1"/>
    <col min="8195" max="8195" width="6.421875" style="192" customWidth="1"/>
    <col min="8196" max="8196" width="61.421875" style="192" customWidth="1"/>
    <col min="8197" max="8198" width="11.00390625" style="192" customWidth="1"/>
    <col min="8199" max="8199" width="11.28125" style="192" customWidth="1"/>
    <col min="8200" max="8200" width="7.8515625" style="192" customWidth="1"/>
    <col min="8201" max="8440" width="11.421875" style="192" customWidth="1"/>
    <col min="8441" max="8441" width="5.8515625" style="192" customWidth="1"/>
    <col min="8442" max="8442" width="6.421875" style="192" customWidth="1"/>
    <col min="8443" max="8443" width="9.8515625" style="192" customWidth="1"/>
    <col min="8444" max="8444" width="11.421875" style="192" customWidth="1"/>
    <col min="8445" max="8445" width="61.421875" style="192" customWidth="1"/>
    <col min="8446" max="8446" width="8.8515625" style="192" customWidth="1"/>
    <col min="8447" max="8447" width="9.7109375" style="192" customWidth="1"/>
    <col min="8448" max="8448" width="11.28125" style="192" customWidth="1"/>
    <col min="8449" max="8449" width="7.8515625" style="192" customWidth="1"/>
    <col min="8450" max="8450" width="5.8515625" style="192" customWidth="1"/>
    <col min="8451" max="8451" width="6.421875" style="192" customWidth="1"/>
    <col min="8452" max="8452" width="61.421875" style="192" customWidth="1"/>
    <col min="8453" max="8454" width="11.00390625" style="192" customWidth="1"/>
    <col min="8455" max="8455" width="11.28125" style="192" customWidth="1"/>
    <col min="8456" max="8456" width="7.8515625" style="192" customWidth="1"/>
    <col min="8457" max="8696" width="11.421875" style="192" customWidth="1"/>
    <col min="8697" max="8697" width="5.8515625" style="192" customWidth="1"/>
    <col min="8698" max="8698" width="6.421875" style="192" customWidth="1"/>
    <col min="8699" max="8699" width="9.8515625" style="192" customWidth="1"/>
    <col min="8700" max="8700" width="11.421875" style="192" customWidth="1"/>
    <col min="8701" max="8701" width="61.421875" style="192" customWidth="1"/>
    <col min="8702" max="8702" width="8.8515625" style="192" customWidth="1"/>
    <col min="8703" max="8703" width="9.7109375" style="192" customWidth="1"/>
    <col min="8704" max="8704" width="11.28125" style="192" customWidth="1"/>
    <col min="8705" max="8705" width="7.8515625" style="192" customWidth="1"/>
    <col min="8706" max="8706" width="5.8515625" style="192" customWidth="1"/>
    <col min="8707" max="8707" width="6.421875" style="192" customWidth="1"/>
    <col min="8708" max="8708" width="61.421875" style="192" customWidth="1"/>
    <col min="8709" max="8710" width="11.00390625" style="192" customWidth="1"/>
    <col min="8711" max="8711" width="11.28125" style="192" customWidth="1"/>
    <col min="8712" max="8712" width="7.8515625" style="192" customWidth="1"/>
    <col min="8713" max="8952" width="11.421875" style="192" customWidth="1"/>
    <col min="8953" max="8953" width="5.8515625" style="192" customWidth="1"/>
    <col min="8954" max="8954" width="6.421875" style="192" customWidth="1"/>
    <col min="8955" max="8955" width="9.8515625" style="192" customWidth="1"/>
    <col min="8956" max="8956" width="11.421875" style="192" customWidth="1"/>
    <col min="8957" max="8957" width="61.421875" style="192" customWidth="1"/>
    <col min="8958" max="8958" width="8.8515625" style="192" customWidth="1"/>
    <col min="8959" max="8959" width="9.7109375" style="192" customWidth="1"/>
    <col min="8960" max="8960" width="11.28125" style="192" customWidth="1"/>
    <col min="8961" max="8961" width="7.8515625" style="192" customWidth="1"/>
    <col min="8962" max="8962" width="5.8515625" style="192" customWidth="1"/>
    <col min="8963" max="8963" width="6.421875" style="192" customWidth="1"/>
    <col min="8964" max="8964" width="61.421875" style="192" customWidth="1"/>
    <col min="8965" max="8966" width="11.00390625" style="192" customWidth="1"/>
    <col min="8967" max="8967" width="11.28125" style="192" customWidth="1"/>
    <col min="8968" max="8968" width="7.8515625" style="192" customWidth="1"/>
    <col min="8969" max="9208" width="11.421875" style="192" customWidth="1"/>
    <col min="9209" max="9209" width="5.8515625" style="192" customWidth="1"/>
    <col min="9210" max="9210" width="6.421875" style="192" customWidth="1"/>
    <col min="9211" max="9211" width="9.8515625" style="192" customWidth="1"/>
    <col min="9212" max="9212" width="11.421875" style="192" customWidth="1"/>
    <col min="9213" max="9213" width="61.421875" style="192" customWidth="1"/>
    <col min="9214" max="9214" width="8.8515625" style="192" customWidth="1"/>
    <col min="9215" max="9215" width="9.7109375" style="192" customWidth="1"/>
    <col min="9216" max="9216" width="11.28125" style="192" customWidth="1"/>
    <col min="9217" max="9217" width="7.8515625" style="192" customWidth="1"/>
    <col min="9218" max="9218" width="5.8515625" style="192" customWidth="1"/>
    <col min="9219" max="9219" width="6.421875" style="192" customWidth="1"/>
    <col min="9220" max="9220" width="61.421875" style="192" customWidth="1"/>
    <col min="9221" max="9222" width="11.00390625" style="192" customWidth="1"/>
    <col min="9223" max="9223" width="11.28125" style="192" customWidth="1"/>
    <col min="9224" max="9224" width="7.8515625" style="192" customWidth="1"/>
    <col min="9225" max="9464" width="11.421875" style="192" customWidth="1"/>
    <col min="9465" max="9465" width="5.8515625" style="192" customWidth="1"/>
    <col min="9466" max="9466" width="6.421875" style="192" customWidth="1"/>
    <col min="9467" max="9467" width="9.8515625" style="192" customWidth="1"/>
    <col min="9468" max="9468" width="11.421875" style="192" customWidth="1"/>
    <col min="9469" max="9469" width="61.421875" style="192" customWidth="1"/>
    <col min="9470" max="9470" width="8.8515625" style="192" customWidth="1"/>
    <col min="9471" max="9471" width="9.7109375" style="192" customWidth="1"/>
    <col min="9472" max="9472" width="11.28125" style="192" customWidth="1"/>
    <col min="9473" max="9473" width="7.8515625" style="192" customWidth="1"/>
    <col min="9474" max="9474" width="5.8515625" style="192" customWidth="1"/>
    <col min="9475" max="9475" width="6.421875" style="192" customWidth="1"/>
    <col min="9476" max="9476" width="61.421875" style="192" customWidth="1"/>
    <col min="9477" max="9478" width="11.00390625" style="192" customWidth="1"/>
    <col min="9479" max="9479" width="11.28125" style="192" customWidth="1"/>
    <col min="9480" max="9480" width="7.8515625" style="192" customWidth="1"/>
    <col min="9481" max="9720" width="11.421875" style="192" customWidth="1"/>
    <col min="9721" max="9721" width="5.8515625" style="192" customWidth="1"/>
    <col min="9722" max="9722" width="6.421875" style="192" customWidth="1"/>
    <col min="9723" max="9723" width="9.8515625" style="192" customWidth="1"/>
    <col min="9724" max="9724" width="11.421875" style="192" customWidth="1"/>
    <col min="9725" max="9725" width="61.421875" style="192" customWidth="1"/>
    <col min="9726" max="9726" width="8.8515625" style="192" customWidth="1"/>
    <col min="9727" max="9727" width="9.7109375" style="192" customWidth="1"/>
    <col min="9728" max="9728" width="11.28125" style="192" customWidth="1"/>
    <col min="9729" max="9729" width="7.8515625" style="192" customWidth="1"/>
    <col min="9730" max="9730" width="5.8515625" style="192" customWidth="1"/>
    <col min="9731" max="9731" width="6.421875" style="192" customWidth="1"/>
    <col min="9732" max="9732" width="61.421875" style="192" customWidth="1"/>
    <col min="9733" max="9734" width="11.00390625" style="192" customWidth="1"/>
    <col min="9735" max="9735" width="11.28125" style="192" customWidth="1"/>
    <col min="9736" max="9736" width="7.8515625" style="192" customWidth="1"/>
    <col min="9737" max="9976" width="11.421875" style="192" customWidth="1"/>
    <col min="9977" max="9977" width="5.8515625" style="192" customWidth="1"/>
    <col min="9978" max="9978" width="6.421875" style="192" customWidth="1"/>
    <col min="9979" max="9979" width="9.8515625" style="192" customWidth="1"/>
    <col min="9980" max="9980" width="11.421875" style="192" customWidth="1"/>
    <col min="9981" max="9981" width="61.421875" style="192" customWidth="1"/>
    <col min="9982" max="9982" width="8.8515625" style="192" customWidth="1"/>
    <col min="9983" max="9983" width="9.7109375" style="192" customWidth="1"/>
    <col min="9984" max="9984" width="11.28125" style="192" customWidth="1"/>
    <col min="9985" max="9985" width="7.8515625" style="192" customWidth="1"/>
    <col min="9986" max="9986" width="5.8515625" style="192" customWidth="1"/>
    <col min="9987" max="9987" width="6.421875" style="192" customWidth="1"/>
    <col min="9988" max="9988" width="61.421875" style="192" customWidth="1"/>
    <col min="9989" max="9990" width="11.00390625" style="192" customWidth="1"/>
    <col min="9991" max="9991" width="11.28125" style="192" customWidth="1"/>
    <col min="9992" max="9992" width="7.8515625" style="192" customWidth="1"/>
    <col min="9993" max="10232" width="11.421875" style="192" customWidth="1"/>
    <col min="10233" max="10233" width="5.8515625" style="192" customWidth="1"/>
    <col min="10234" max="10234" width="6.421875" style="192" customWidth="1"/>
    <col min="10235" max="10235" width="9.8515625" style="192" customWidth="1"/>
    <col min="10236" max="10236" width="11.421875" style="192" customWidth="1"/>
    <col min="10237" max="10237" width="61.421875" style="192" customWidth="1"/>
    <col min="10238" max="10238" width="8.8515625" style="192" customWidth="1"/>
    <col min="10239" max="10239" width="9.7109375" style="192" customWidth="1"/>
    <col min="10240" max="10240" width="11.28125" style="192" customWidth="1"/>
    <col min="10241" max="10241" width="7.8515625" style="192" customWidth="1"/>
    <col min="10242" max="10242" width="5.8515625" style="192" customWidth="1"/>
    <col min="10243" max="10243" width="6.421875" style="192" customWidth="1"/>
    <col min="10244" max="10244" width="61.421875" style="192" customWidth="1"/>
    <col min="10245" max="10246" width="11.00390625" style="192" customWidth="1"/>
    <col min="10247" max="10247" width="11.28125" style="192" customWidth="1"/>
    <col min="10248" max="10248" width="7.8515625" style="192" customWidth="1"/>
    <col min="10249" max="10488" width="11.421875" style="192" customWidth="1"/>
    <col min="10489" max="10489" width="5.8515625" style="192" customWidth="1"/>
    <col min="10490" max="10490" width="6.421875" style="192" customWidth="1"/>
    <col min="10491" max="10491" width="9.8515625" style="192" customWidth="1"/>
    <col min="10492" max="10492" width="11.421875" style="192" customWidth="1"/>
    <col min="10493" max="10493" width="61.421875" style="192" customWidth="1"/>
    <col min="10494" max="10494" width="8.8515625" style="192" customWidth="1"/>
    <col min="10495" max="10495" width="9.7109375" style="192" customWidth="1"/>
    <col min="10496" max="10496" width="11.28125" style="192" customWidth="1"/>
    <col min="10497" max="10497" width="7.8515625" style="192" customWidth="1"/>
    <col min="10498" max="10498" width="5.8515625" style="192" customWidth="1"/>
    <col min="10499" max="10499" width="6.421875" style="192" customWidth="1"/>
    <col min="10500" max="10500" width="61.421875" style="192" customWidth="1"/>
    <col min="10501" max="10502" width="11.00390625" style="192" customWidth="1"/>
    <col min="10503" max="10503" width="11.28125" style="192" customWidth="1"/>
    <col min="10504" max="10504" width="7.8515625" style="192" customWidth="1"/>
    <col min="10505" max="10744" width="11.421875" style="192" customWidth="1"/>
    <col min="10745" max="10745" width="5.8515625" style="192" customWidth="1"/>
    <col min="10746" max="10746" width="6.421875" style="192" customWidth="1"/>
    <col min="10747" max="10747" width="9.8515625" style="192" customWidth="1"/>
    <col min="10748" max="10748" width="11.421875" style="192" customWidth="1"/>
    <col min="10749" max="10749" width="61.421875" style="192" customWidth="1"/>
    <col min="10750" max="10750" width="8.8515625" style="192" customWidth="1"/>
    <col min="10751" max="10751" width="9.7109375" style="192" customWidth="1"/>
    <col min="10752" max="10752" width="11.28125" style="192" customWidth="1"/>
    <col min="10753" max="10753" width="7.8515625" style="192" customWidth="1"/>
    <col min="10754" max="10754" width="5.8515625" style="192" customWidth="1"/>
    <col min="10755" max="10755" width="6.421875" style="192" customWidth="1"/>
    <col min="10756" max="10756" width="61.421875" style="192" customWidth="1"/>
    <col min="10757" max="10758" width="11.00390625" style="192" customWidth="1"/>
    <col min="10759" max="10759" width="11.28125" style="192" customWidth="1"/>
    <col min="10760" max="10760" width="7.8515625" style="192" customWidth="1"/>
    <col min="10761" max="11000" width="11.421875" style="192" customWidth="1"/>
    <col min="11001" max="11001" width="5.8515625" style="192" customWidth="1"/>
    <col min="11002" max="11002" width="6.421875" style="192" customWidth="1"/>
    <col min="11003" max="11003" width="9.8515625" style="192" customWidth="1"/>
    <col min="11004" max="11004" width="11.421875" style="192" customWidth="1"/>
    <col min="11005" max="11005" width="61.421875" style="192" customWidth="1"/>
    <col min="11006" max="11006" width="8.8515625" style="192" customWidth="1"/>
    <col min="11007" max="11007" width="9.7109375" style="192" customWidth="1"/>
    <col min="11008" max="11008" width="11.28125" style="192" customWidth="1"/>
    <col min="11009" max="11009" width="7.8515625" style="192" customWidth="1"/>
    <col min="11010" max="11010" width="5.8515625" style="192" customWidth="1"/>
    <col min="11011" max="11011" width="6.421875" style="192" customWidth="1"/>
    <col min="11012" max="11012" width="61.421875" style="192" customWidth="1"/>
    <col min="11013" max="11014" width="11.00390625" style="192" customWidth="1"/>
    <col min="11015" max="11015" width="11.28125" style="192" customWidth="1"/>
    <col min="11016" max="11016" width="7.8515625" style="192" customWidth="1"/>
    <col min="11017" max="11256" width="11.421875" style="192" customWidth="1"/>
    <col min="11257" max="11257" width="5.8515625" style="192" customWidth="1"/>
    <col min="11258" max="11258" width="6.421875" style="192" customWidth="1"/>
    <col min="11259" max="11259" width="9.8515625" style="192" customWidth="1"/>
    <col min="11260" max="11260" width="11.421875" style="192" customWidth="1"/>
    <col min="11261" max="11261" width="61.421875" style="192" customWidth="1"/>
    <col min="11262" max="11262" width="8.8515625" style="192" customWidth="1"/>
    <col min="11263" max="11263" width="9.7109375" style="192" customWidth="1"/>
    <col min="11264" max="11264" width="11.28125" style="192" customWidth="1"/>
    <col min="11265" max="11265" width="7.8515625" style="192" customWidth="1"/>
    <col min="11266" max="11266" width="5.8515625" style="192" customWidth="1"/>
    <col min="11267" max="11267" width="6.421875" style="192" customWidth="1"/>
    <col min="11268" max="11268" width="61.421875" style="192" customWidth="1"/>
    <col min="11269" max="11270" width="11.00390625" style="192" customWidth="1"/>
    <col min="11271" max="11271" width="11.28125" style="192" customWidth="1"/>
    <col min="11272" max="11272" width="7.8515625" style="192" customWidth="1"/>
    <col min="11273" max="11512" width="11.421875" style="192" customWidth="1"/>
    <col min="11513" max="11513" width="5.8515625" style="192" customWidth="1"/>
    <col min="11514" max="11514" width="6.421875" style="192" customWidth="1"/>
    <col min="11515" max="11515" width="9.8515625" style="192" customWidth="1"/>
    <col min="11516" max="11516" width="11.421875" style="192" customWidth="1"/>
    <col min="11517" max="11517" width="61.421875" style="192" customWidth="1"/>
    <col min="11518" max="11518" width="8.8515625" style="192" customWidth="1"/>
    <col min="11519" max="11519" width="9.7109375" style="192" customWidth="1"/>
    <col min="11520" max="11520" width="11.28125" style="192" customWidth="1"/>
    <col min="11521" max="11521" width="7.8515625" style="192" customWidth="1"/>
    <col min="11522" max="11522" width="5.8515625" style="192" customWidth="1"/>
    <col min="11523" max="11523" width="6.421875" style="192" customWidth="1"/>
    <col min="11524" max="11524" width="61.421875" style="192" customWidth="1"/>
    <col min="11525" max="11526" width="11.00390625" style="192" customWidth="1"/>
    <col min="11527" max="11527" width="11.28125" style="192" customWidth="1"/>
    <col min="11528" max="11528" width="7.8515625" style="192" customWidth="1"/>
    <col min="11529" max="11768" width="11.421875" style="192" customWidth="1"/>
    <col min="11769" max="11769" width="5.8515625" style="192" customWidth="1"/>
    <col min="11770" max="11770" width="6.421875" style="192" customWidth="1"/>
    <col min="11771" max="11771" width="9.8515625" style="192" customWidth="1"/>
    <col min="11772" max="11772" width="11.421875" style="192" customWidth="1"/>
    <col min="11773" max="11773" width="61.421875" style="192" customWidth="1"/>
    <col min="11774" max="11774" width="8.8515625" style="192" customWidth="1"/>
    <col min="11775" max="11775" width="9.7109375" style="192" customWidth="1"/>
    <col min="11776" max="11776" width="11.28125" style="192" customWidth="1"/>
    <col min="11777" max="11777" width="7.8515625" style="192" customWidth="1"/>
    <col min="11778" max="11778" width="5.8515625" style="192" customWidth="1"/>
    <col min="11779" max="11779" width="6.421875" style="192" customWidth="1"/>
    <col min="11780" max="11780" width="61.421875" style="192" customWidth="1"/>
    <col min="11781" max="11782" width="11.00390625" style="192" customWidth="1"/>
    <col min="11783" max="11783" width="11.28125" style="192" customWidth="1"/>
    <col min="11784" max="11784" width="7.8515625" style="192" customWidth="1"/>
    <col min="11785" max="12024" width="11.421875" style="192" customWidth="1"/>
    <col min="12025" max="12025" width="5.8515625" style="192" customWidth="1"/>
    <col min="12026" max="12026" width="6.421875" style="192" customWidth="1"/>
    <col min="12027" max="12027" width="9.8515625" style="192" customWidth="1"/>
    <col min="12028" max="12028" width="11.421875" style="192" customWidth="1"/>
    <col min="12029" max="12029" width="61.421875" style="192" customWidth="1"/>
    <col min="12030" max="12030" width="8.8515625" style="192" customWidth="1"/>
    <col min="12031" max="12031" width="9.7109375" style="192" customWidth="1"/>
    <col min="12032" max="12032" width="11.28125" style="192" customWidth="1"/>
    <col min="12033" max="12033" width="7.8515625" style="192" customWidth="1"/>
    <col min="12034" max="12034" width="5.8515625" style="192" customWidth="1"/>
    <col min="12035" max="12035" width="6.421875" style="192" customWidth="1"/>
    <col min="12036" max="12036" width="61.421875" style="192" customWidth="1"/>
    <col min="12037" max="12038" width="11.00390625" style="192" customWidth="1"/>
    <col min="12039" max="12039" width="11.28125" style="192" customWidth="1"/>
    <col min="12040" max="12040" width="7.8515625" style="192" customWidth="1"/>
    <col min="12041" max="12280" width="11.421875" style="192" customWidth="1"/>
    <col min="12281" max="12281" width="5.8515625" style="192" customWidth="1"/>
    <col min="12282" max="12282" width="6.421875" style="192" customWidth="1"/>
    <col min="12283" max="12283" width="9.8515625" style="192" customWidth="1"/>
    <col min="12284" max="12284" width="11.421875" style="192" customWidth="1"/>
    <col min="12285" max="12285" width="61.421875" style="192" customWidth="1"/>
    <col min="12286" max="12286" width="8.8515625" style="192" customWidth="1"/>
    <col min="12287" max="12287" width="9.7109375" style="192" customWidth="1"/>
    <col min="12288" max="12288" width="11.28125" style="192" customWidth="1"/>
    <col min="12289" max="12289" width="7.8515625" style="192" customWidth="1"/>
    <col min="12290" max="12290" width="5.8515625" style="192" customWidth="1"/>
    <col min="12291" max="12291" width="6.421875" style="192" customWidth="1"/>
    <col min="12292" max="12292" width="61.421875" style="192" customWidth="1"/>
    <col min="12293" max="12294" width="11.00390625" style="192" customWidth="1"/>
    <col min="12295" max="12295" width="11.28125" style="192" customWidth="1"/>
    <col min="12296" max="12296" width="7.8515625" style="192" customWidth="1"/>
    <col min="12297" max="12536" width="11.421875" style="192" customWidth="1"/>
    <col min="12537" max="12537" width="5.8515625" style="192" customWidth="1"/>
    <col min="12538" max="12538" width="6.421875" style="192" customWidth="1"/>
    <col min="12539" max="12539" width="9.8515625" style="192" customWidth="1"/>
    <col min="12540" max="12540" width="11.421875" style="192" customWidth="1"/>
    <col min="12541" max="12541" width="61.421875" style="192" customWidth="1"/>
    <col min="12542" max="12542" width="8.8515625" style="192" customWidth="1"/>
    <col min="12543" max="12543" width="9.7109375" style="192" customWidth="1"/>
    <col min="12544" max="12544" width="11.28125" style="192" customWidth="1"/>
    <col min="12545" max="12545" width="7.8515625" style="192" customWidth="1"/>
    <col min="12546" max="12546" width="5.8515625" style="192" customWidth="1"/>
    <col min="12547" max="12547" width="6.421875" style="192" customWidth="1"/>
    <col min="12548" max="12548" width="61.421875" style="192" customWidth="1"/>
    <col min="12549" max="12550" width="11.00390625" style="192" customWidth="1"/>
    <col min="12551" max="12551" width="11.28125" style="192" customWidth="1"/>
    <col min="12552" max="12552" width="7.8515625" style="192" customWidth="1"/>
    <col min="12553" max="12792" width="11.421875" style="192" customWidth="1"/>
    <col min="12793" max="12793" width="5.8515625" style="192" customWidth="1"/>
    <col min="12794" max="12794" width="6.421875" style="192" customWidth="1"/>
    <col min="12795" max="12795" width="9.8515625" style="192" customWidth="1"/>
    <col min="12796" max="12796" width="11.421875" style="192" customWidth="1"/>
    <col min="12797" max="12797" width="61.421875" style="192" customWidth="1"/>
    <col min="12798" max="12798" width="8.8515625" style="192" customWidth="1"/>
    <col min="12799" max="12799" width="9.7109375" style="192" customWidth="1"/>
    <col min="12800" max="12800" width="11.28125" style="192" customWidth="1"/>
    <col min="12801" max="12801" width="7.8515625" style="192" customWidth="1"/>
    <col min="12802" max="12802" width="5.8515625" style="192" customWidth="1"/>
    <col min="12803" max="12803" width="6.421875" style="192" customWidth="1"/>
    <col min="12804" max="12804" width="61.421875" style="192" customWidth="1"/>
    <col min="12805" max="12806" width="11.00390625" style="192" customWidth="1"/>
    <col min="12807" max="12807" width="11.28125" style="192" customWidth="1"/>
    <col min="12808" max="12808" width="7.8515625" style="192" customWidth="1"/>
    <col min="12809" max="13048" width="11.421875" style="192" customWidth="1"/>
    <col min="13049" max="13049" width="5.8515625" style="192" customWidth="1"/>
    <col min="13050" max="13050" width="6.421875" style="192" customWidth="1"/>
    <col min="13051" max="13051" width="9.8515625" style="192" customWidth="1"/>
    <col min="13052" max="13052" width="11.421875" style="192" customWidth="1"/>
    <col min="13053" max="13053" width="61.421875" style="192" customWidth="1"/>
    <col min="13054" max="13054" width="8.8515625" style="192" customWidth="1"/>
    <col min="13055" max="13055" width="9.7109375" style="192" customWidth="1"/>
    <col min="13056" max="13056" width="11.28125" style="192" customWidth="1"/>
    <col min="13057" max="13057" width="7.8515625" style="192" customWidth="1"/>
    <col min="13058" max="13058" width="5.8515625" style="192" customWidth="1"/>
    <col min="13059" max="13059" width="6.421875" style="192" customWidth="1"/>
    <col min="13060" max="13060" width="61.421875" style="192" customWidth="1"/>
    <col min="13061" max="13062" width="11.00390625" style="192" customWidth="1"/>
    <col min="13063" max="13063" width="11.28125" style="192" customWidth="1"/>
    <col min="13064" max="13064" width="7.8515625" style="192" customWidth="1"/>
    <col min="13065" max="13304" width="11.421875" style="192" customWidth="1"/>
    <col min="13305" max="13305" width="5.8515625" style="192" customWidth="1"/>
    <col min="13306" max="13306" width="6.421875" style="192" customWidth="1"/>
    <col min="13307" max="13307" width="9.8515625" style="192" customWidth="1"/>
    <col min="13308" max="13308" width="11.421875" style="192" customWidth="1"/>
    <col min="13309" max="13309" width="61.421875" style="192" customWidth="1"/>
    <col min="13310" max="13310" width="8.8515625" style="192" customWidth="1"/>
    <col min="13311" max="13311" width="9.7109375" style="192" customWidth="1"/>
    <col min="13312" max="13312" width="11.28125" style="192" customWidth="1"/>
    <col min="13313" max="13313" width="7.8515625" style="192" customWidth="1"/>
    <col min="13314" max="13314" width="5.8515625" style="192" customWidth="1"/>
    <col min="13315" max="13315" width="6.421875" style="192" customWidth="1"/>
    <col min="13316" max="13316" width="61.421875" style="192" customWidth="1"/>
    <col min="13317" max="13318" width="11.00390625" style="192" customWidth="1"/>
    <col min="13319" max="13319" width="11.28125" style="192" customWidth="1"/>
    <col min="13320" max="13320" width="7.8515625" style="192" customWidth="1"/>
    <col min="13321" max="13560" width="11.421875" style="192" customWidth="1"/>
    <col min="13561" max="13561" width="5.8515625" style="192" customWidth="1"/>
    <col min="13562" max="13562" width="6.421875" style="192" customWidth="1"/>
    <col min="13563" max="13563" width="9.8515625" style="192" customWidth="1"/>
    <col min="13564" max="13564" width="11.421875" style="192" customWidth="1"/>
    <col min="13565" max="13565" width="61.421875" style="192" customWidth="1"/>
    <col min="13566" max="13566" width="8.8515625" style="192" customWidth="1"/>
    <col min="13567" max="13567" width="9.7109375" style="192" customWidth="1"/>
    <col min="13568" max="13568" width="11.28125" style="192" customWidth="1"/>
    <col min="13569" max="13569" width="7.8515625" style="192" customWidth="1"/>
    <col min="13570" max="13570" width="5.8515625" style="192" customWidth="1"/>
    <col min="13571" max="13571" width="6.421875" style="192" customWidth="1"/>
    <col min="13572" max="13572" width="61.421875" style="192" customWidth="1"/>
    <col min="13573" max="13574" width="11.00390625" style="192" customWidth="1"/>
    <col min="13575" max="13575" width="11.28125" style="192" customWidth="1"/>
    <col min="13576" max="13576" width="7.8515625" style="192" customWidth="1"/>
    <col min="13577" max="13816" width="11.421875" style="192" customWidth="1"/>
    <col min="13817" max="13817" width="5.8515625" style="192" customWidth="1"/>
    <col min="13818" max="13818" width="6.421875" style="192" customWidth="1"/>
    <col min="13819" max="13819" width="9.8515625" style="192" customWidth="1"/>
    <col min="13820" max="13820" width="11.421875" style="192" customWidth="1"/>
    <col min="13821" max="13821" width="61.421875" style="192" customWidth="1"/>
    <col min="13822" max="13822" width="8.8515625" style="192" customWidth="1"/>
    <col min="13823" max="13823" width="9.7109375" style="192" customWidth="1"/>
    <col min="13824" max="13824" width="11.28125" style="192" customWidth="1"/>
    <col min="13825" max="13825" width="7.8515625" style="192" customWidth="1"/>
    <col min="13826" max="13826" width="5.8515625" style="192" customWidth="1"/>
    <col min="13827" max="13827" width="6.421875" style="192" customWidth="1"/>
    <col min="13828" max="13828" width="61.421875" style="192" customWidth="1"/>
    <col min="13829" max="13830" width="11.00390625" style="192" customWidth="1"/>
    <col min="13831" max="13831" width="11.28125" style="192" customWidth="1"/>
    <col min="13832" max="13832" width="7.8515625" style="192" customWidth="1"/>
    <col min="13833" max="14072" width="11.421875" style="192" customWidth="1"/>
    <col min="14073" max="14073" width="5.8515625" style="192" customWidth="1"/>
    <col min="14074" max="14074" width="6.421875" style="192" customWidth="1"/>
    <col min="14075" max="14075" width="9.8515625" style="192" customWidth="1"/>
    <col min="14076" max="14076" width="11.421875" style="192" customWidth="1"/>
    <col min="14077" max="14077" width="61.421875" style="192" customWidth="1"/>
    <col min="14078" max="14078" width="8.8515625" style="192" customWidth="1"/>
    <col min="14079" max="14079" width="9.7109375" style="192" customWidth="1"/>
    <col min="14080" max="14080" width="11.28125" style="192" customWidth="1"/>
    <col min="14081" max="14081" width="7.8515625" style="192" customWidth="1"/>
    <col min="14082" max="14082" width="5.8515625" style="192" customWidth="1"/>
    <col min="14083" max="14083" width="6.421875" style="192" customWidth="1"/>
    <col min="14084" max="14084" width="61.421875" style="192" customWidth="1"/>
    <col min="14085" max="14086" width="11.00390625" style="192" customWidth="1"/>
    <col min="14087" max="14087" width="11.28125" style="192" customWidth="1"/>
    <col min="14088" max="14088" width="7.8515625" style="192" customWidth="1"/>
    <col min="14089" max="14328" width="11.421875" style="192" customWidth="1"/>
    <col min="14329" max="14329" width="5.8515625" style="192" customWidth="1"/>
    <col min="14330" max="14330" width="6.421875" style="192" customWidth="1"/>
    <col min="14331" max="14331" width="9.8515625" style="192" customWidth="1"/>
    <col min="14332" max="14332" width="11.421875" style="192" customWidth="1"/>
    <col min="14333" max="14333" width="61.421875" style="192" customWidth="1"/>
    <col min="14334" max="14334" width="8.8515625" style="192" customWidth="1"/>
    <col min="14335" max="14335" width="9.7109375" style="192" customWidth="1"/>
    <col min="14336" max="14336" width="11.28125" style="192" customWidth="1"/>
    <col min="14337" max="14337" width="7.8515625" style="192" customWidth="1"/>
    <col min="14338" max="14338" width="5.8515625" style="192" customWidth="1"/>
    <col min="14339" max="14339" width="6.421875" style="192" customWidth="1"/>
    <col min="14340" max="14340" width="61.421875" style="192" customWidth="1"/>
    <col min="14341" max="14342" width="11.00390625" style="192" customWidth="1"/>
    <col min="14343" max="14343" width="11.28125" style="192" customWidth="1"/>
    <col min="14344" max="14344" width="7.8515625" style="192" customWidth="1"/>
    <col min="14345" max="14584" width="11.421875" style="192" customWidth="1"/>
    <col min="14585" max="14585" width="5.8515625" style="192" customWidth="1"/>
    <col min="14586" max="14586" width="6.421875" style="192" customWidth="1"/>
    <col min="14587" max="14587" width="9.8515625" style="192" customWidth="1"/>
    <col min="14588" max="14588" width="11.421875" style="192" customWidth="1"/>
    <col min="14589" max="14589" width="61.421875" style="192" customWidth="1"/>
    <col min="14590" max="14590" width="8.8515625" style="192" customWidth="1"/>
    <col min="14591" max="14591" width="9.7109375" style="192" customWidth="1"/>
    <col min="14592" max="14592" width="11.28125" style="192" customWidth="1"/>
    <col min="14593" max="14593" width="7.8515625" style="192" customWidth="1"/>
    <col min="14594" max="14594" width="5.8515625" style="192" customWidth="1"/>
    <col min="14595" max="14595" width="6.421875" style="192" customWidth="1"/>
    <col min="14596" max="14596" width="61.421875" style="192" customWidth="1"/>
    <col min="14597" max="14598" width="11.00390625" style="192" customWidth="1"/>
    <col min="14599" max="14599" width="11.28125" style="192" customWidth="1"/>
    <col min="14600" max="14600" width="7.8515625" style="192" customWidth="1"/>
    <col min="14601" max="14840" width="11.421875" style="192" customWidth="1"/>
    <col min="14841" max="14841" width="5.8515625" style="192" customWidth="1"/>
    <col min="14842" max="14842" width="6.421875" style="192" customWidth="1"/>
    <col min="14843" max="14843" width="9.8515625" style="192" customWidth="1"/>
    <col min="14844" max="14844" width="11.421875" style="192" customWidth="1"/>
    <col min="14845" max="14845" width="61.421875" style="192" customWidth="1"/>
    <col min="14846" max="14846" width="8.8515625" style="192" customWidth="1"/>
    <col min="14847" max="14847" width="9.7109375" style="192" customWidth="1"/>
    <col min="14848" max="14848" width="11.28125" style="192" customWidth="1"/>
    <col min="14849" max="14849" width="7.8515625" style="192" customWidth="1"/>
    <col min="14850" max="14850" width="5.8515625" style="192" customWidth="1"/>
    <col min="14851" max="14851" width="6.421875" style="192" customWidth="1"/>
    <col min="14852" max="14852" width="61.421875" style="192" customWidth="1"/>
    <col min="14853" max="14854" width="11.00390625" style="192" customWidth="1"/>
    <col min="14855" max="14855" width="11.28125" style="192" customWidth="1"/>
    <col min="14856" max="14856" width="7.8515625" style="192" customWidth="1"/>
    <col min="14857" max="15096" width="11.421875" style="192" customWidth="1"/>
    <col min="15097" max="15097" width="5.8515625" style="192" customWidth="1"/>
    <col min="15098" max="15098" width="6.421875" style="192" customWidth="1"/>
    <col min="15099" max="15099" width="9.8515625" style="192" customWidth="1"/>
    <col min="15100" max="15100" width="11.421875" style="192" customWidth="1"/>
    <col min="15101" max="15101" width="61.421875" style="192" customWidth="1"/>
    <col min="15102" max="15102" width="8.8515625" style="192" customWidth="1"/>
    <col min="15103" max="15103" width="9.7109375" style="192" customWidth="1"/>
    <col min="15104" max="15104" width="11.28125" style="192" customWidth="1"/>
    <col min="15105" max="15105" width="7.8515625" style="192" customWidth="1"/>
    <col min="15106" max="15106" width="5.8515625" style="192" customWidth="1"/>
    <col min="15107" max="15107" width="6.421875" style="192" customWidth="1"/>
    <col min="15108" max="15108" width="61.421875" style="192" customWidth="1"/>
    <col min="15109" max="15110" width="11.00390625" style="192" customWidth="1"/>
    <col min="15111" max="15111" width="11.28125" style="192" customWidth="1"/>
    <col min="15112" max="15112" width="7.8515625" style="192" customWidth="1"/>
    <col min="15113" max="15352" width="11.421875" style="192" customWidth="1"/>
    <col min="15353" max="15353" width="5.8515625" style="192" customWidth="1"/>
    <col min="15354" max="15354" width="6.421875" style="192" customWidth="1"/>
    <col min="15355" max="15355" width="9.8515625" style="192" customWidth="1"/>
    <col min="15356" max="15356" width="11.421875" style="192" customWidth="1"/>
    <col min="15357" max="15357" width="61.421875" style="192" customWidth="1"/>
    <col min="15358" max="15358" width="8.8515625" style="192" customWidth="1"/>
    <col min="15359" max="15359" width="9.7109375" style="192" customWidth="1"/>
    <col min="15360" max="15360" width="11.28125" style="192" customWidth="1"/>
    <col min="15361" max="15361" width="7.8515625" style="192" customWidth="1"/>
    <col min="15362" max="15362" width="5.8515625" style="192" customWidth="1"/>
    <col min="15363" max="15363" width="6.421875" style="192" customWidth="1"/>
    <col min="15364" max="15364" width="61.421875" style="192" customWidth="1"/>
    <col min="15365" max="15366" width="11.00390625" style="192" customWidth="1"/>
    <col min="15367" max="15367" width="11.28125" style="192" customWidth="1"/>
    <col min="15368" max="15368" width="7.8515625" style="192" customWidth="1"/>
    <col min="15369" max="15608" width="11.421875" style="192" customWidth="1"/>
    <col min="15609" max="15609" width="5.8515625" style="192" customWidth="1"/>
    <col min="15610" max="15610" width="6.421875" style="192" customWidth="1"/>
    <col min="15611" max="15611" width="9.8515625" style="192" customWidth="1"/>
    <col min="15612" max="15612" width="11.421875" style="192" customWidth="1"/>
    <col min="15613" max="15613" width="61.421875" style="192" customWidth="1"/>
    <col min="15614" max="15614" width="8.8515625" style="192" customWidth="1"/>
    <col min="15615" max="15615" width="9.7109375" style="192" customWidth="1"/>
    <col min="15616" max="15616" width="11.28125" style="192" customWidth="1"/>
    <col min="15617" max="15617" width="7.8515625" style="192" customWidth="1"/>
    <col min="15618" max="15618" width="5.8515625" style="192" customWidth="1"/>
    <col min="15619" max="15619" width="6.421875" style="192" customWidth="1"/>
    <col min="15620" max="15620" width="61.421875" style="192" customWidth="1"/>
    <col min="15621" max="15622" width="11.00390625" style="192" customWidth="1"/>
    <col min="15623" max="15623" width="11.28125" style="192" customWidth="1"/>
    <col min="15624" max="15624" width="7.8515625" style="192" customWidth="1"/>
    <col min="15625" max="15864" width="11.421875" style="192" customWidth="1"/>
    <col min="15865" max="15865" width="5.8515625" style="192" customWidth="1"/>
    <col min="15866" max="15866" width="6.421875" style="192" customWidth="1"/>
    <col min="15867" max="15867" width="9.8515625" style="192" customWidth="1"/>
    <col min="15868" max="15868" width="11.421875" style="192" customWidth="1"/>
    <col min="15869" max="15869" width="61.421875" style="192" customWidth="1"/>
    <col min="15870" max="15870" width="8.8515625" style="192" customWidth="1"/>
    <col min="15871" max="15871" width="9.7109375" style="192" customWidth="1"/>
    <col min="15872" max="15872" width="11.28125" style="192" customWidth="1"/>
    <col min="15873" max="15873" width="7.8515625" style="192" customWidth="1"/>
    <col min="15874" max="15874" width="5.8515625" style="192" customWidth="1"/>
    <col min="15875" max="15875" width="6.421875" style="192" customWidth="1"/>
    <col min="15876" max="15876" width="61.421875" style="192" customWidth="1"/>
    <col min="15877" max="15878" width="11.00390625" style="192" customWidth="1"/>
    <col min="15879" max="15879" width="11.28125" style="192" customWidth="1"/>
    <col min="15880" max="15880" width="7.8515625" style="192" customWidth="1"/>
    <col min="15881" max="16120" width="11.421875" style="192" customWidth="1"/>
    <col min="16121" max="16121" width="5.8515625" style="192" customWidth="1"/>
    <col min="16122" max="16122" width="6.421875" style="192" customWidth="1"/>
    <col min="16123" max="16123" width="9.8515625" style="192" customWidth="1"/>
    <col min="16124" max="16124" width="11.421875" style="192" customWidth="1"/>
    <col min="16125" max="16125" width="61.421875" style="192" customWidth="1"/>
    <col min="16126" max="16126" width="8.8515625" style="192" customWidth="1"/>
    <col min="16127" max="16127" width="9.7109375" style="192" customWidth="1"/>
    <col min="16128" max="16128" width="11.28125" style="192" customWidth="1"/>
    <col min="16129" max="16129" width="7.8515625" style="192" customWidth="1"/>
    <col min="16130" max="16130" width="5.8515625" style="192" customWidth="1"/>
    <col min="16131" max="16131" width="6.421875" style="192" customWidth="1"/>
    <col min="16132" max="16132" width="61.421875" style="192" customWidth="1"/>
    <col min="16133" max="16134" width="11.00390625" style="192" customWidth="1"/>
    <col min="16135" max="16135" width="11.28125" style="192" customWidth="1"/>
    <col min="16136" max="16136" width="7.8515625" style="192" customWidth="1"/>
    <col min="16137" max="16376" width="11.421875" style="192" customWidth="1"/>
    <col min="16377" max="16377" width="5.8515625" style="192" customWidth="1"/>
    <col min="16378" max="16378" width="6.421875" style="192" customWidth="1"/>
    <col min="16379" max="16379" width="9.8515625" style="192" customWidth="1"/>
    <col min="16380" max="16380" width="11.421875" style="192" customWidth="1"/>
    <col min="16381" max="16381" width="61.421875" style="192" customWidth="1"/>
    <col min="16382" max="16382" width="8.8515625" style="192" customWidth="1"/>
    <col min="16383" max="16383" width="9.7109375" style="192" customWidth="1"/>
    <col min="16384" max="16384" width="11.28125" style="192" customWidth="1"/>
  </cols>
  <sheetData>
    <row r="1" ht="9.75" customHeight="1"/>
    <row r="2" spans="1:8" ht="15">
      <c r="A2" s="222" t="s">
        <v>74</v>
      </c>
      <c r="B2" s="2"/>
      <c r="C2" s="2"/>
      <c r="D2" s="2"/>
      <c r="E2" s="2"/>
      <c r="F2" s="2"/>
      <c r="G2" s="2"/>
      <c r="H2" s="2"/>
    </row>
    <row r="3" spans="1:8" ht="12" customHeight="1">
      <c r="A3" s="222"/>
      <c r="B3" s="2"/>
      <c r="C3" s="2"/>
      <c r="D3" s="2"/>
      <c r="E3" s="2"/>
      <c r="F3" s="2"/>
      <c r="G3" s="2"/>
      <c r="H3" s="2"/>
    </row>
    <row r="4" spans="1:13" ht="18">
      <c r="A4" s="687" t="s">
        <v>321</v>
      </c>
      <c r="B4" s="687"/>
      <c r="C4" s="687"/>
      <c r="D4" s="687"/>
      <c r="E4" s="687"/>
      <c r="F4" s="687"/>
      <c r="G4" s="687"/>
      <c r="H4" s="687"/>
      <c r="I4" s="687"/>
      <c r="J4" s="687"/>
      <c r="K4" s="687"/>
      <c r="L4" s="687"/>
      <c r="M4" s="687"/>
    </row>
    <row r="5" spans="1:13" ht="18">
      <c r="A5" s="687" t="s">
        <v>191</v>
      </c>
      <c r="B5" s="687"/>
      <c r="C5" s="687"/>
      <c r="D5" s="687"/>
      <c r="E5" s="687"/>
      <c r="F5" s="687"/>
      <c r="G5" s="687"/>
      <c r="H5" s="687"/>
      <c r="I5" s="687"/>
      <c r="J5" s="687"/>
      <c r="K5" s="687"/>
      <c r="L5" s="687"/>
      <c r="M5" s="687"/>
    </row>
    <row r="6" spans="1:16" ht="15">
      <c r="A6" s="80"/>
      <c r="B6" s="80"/>
      <c r="C6" s="80"/>
      <c r="D6" s="80"/>
      <c r="E6" s="80"/>
      <c r="F6" s="80"/>
      <c r="G6" s="80"/>
      <c r="H6" s="261"/>
      <c r="I6" s="261"/>
      <c r="J6" s="261"/>
      <c r="K6" s="262"/>
      <c r="L6" s="263"/>
      <c r="M6" s="263"/>
      <c r="N6" s="262"/>
      <c r="O6" s="263"/>
      <c r="P6" s="263"/>
    </row>
    <row r="7" spans="14:16" ht="15">
      <c r="N7" s="262"/>
      <c r="O7" s="418" t="s">
        <v>44</v>
      </c>
      <c r="P7" s="263"/>
    </row>
    <row r="8" spans="1:13" ht="15">
      <c r="A8" s="550" t="s">
        <v>204</v>
      </c>
      <c r="B8" s="688" t="s">
        <v>192</v>
      </c>
      <c r="C8" s="688"/>
      <c r="D8" s="688"/>
      <c r="E8" s="688"/>
      <c r="F8" s="689" t="s">
        <v>319</v>
      </c>
      <c r="G8" s="689"/>
      <c r="H8" s="689"/>
      <c r="I8" s="689"/>
      <c r="J8" s="689" t="s">
        <v>193</v>
      </c>
      <c r="K8" s="689"/>
      <c r="L8" s="689"/>
      <c r="M8" s="689"/>
    </row>
    <row r="9" spans="1:13" ht="24" customHeight="1">
      <c r="A9" s="551"/>
      <c r="B9" s="552" t="s">
        <v>26</v>
      </c>
      <c r="C9" s="553" t="s">
        <v>29</v>
      </c>
      <c r="D9" s="553" t="s">
        <v>30</v>
      </c>
      <c r="E9" s="554" t="s">
        <v>322</v>
      </c>
      <c r="F9" s="552" t="s">
        <v>26</v>
      </c>
      <c r="G9" s="553" t="s">
        <v>29</v>
      </c>
      <c r="H9" s="553" t="s">
        <v>30</v>
      </c>
      <c r="I9" s="554" t="s">
        <v>322</v>
      </c>
      <c r="J9" s="552" t="s">
        <v>26</v>
      </c>
      <c r="K9" s="553" t="s">
        <v>29</v>
      </c>
      <c r="L9" s="553" t="s">
        <v>30</v>
      </c>
      <c r="M9" s="554" t="s">
        <v>322</v>
      </c>
    </row>
    <row r="10" spans="1:13" ht="24" customHeight="1">
      <c r="A10" s="460">
        <v>2000</v>
      </c>
      <c r="B10" s="422">
        <v>971142</v>
      </c>
      <c r="C10" s="422">
        <v>558125</v>
      </c>
      <c r="D10" s="422">
        <v>413017</v>
      </c>
      <c r="E10" s="422" t="s">
        <v>56</v>
      </c>
      <c r="F10" s="555">
        <v>964900</v>
      </c>
      <c r="G10" s="556">
        <v>546669</v>
      </c>
      <c r="H10" s="557">
        <v>418231</v>
      </c>
      <c r="I10" s="557" t="s">
        <v>56</v>
      </c>
      <c r="J10" s="557">
        <v>6242</v>
      </c>
      <c r="K10" s="422">
        <v>11456</v>
      </c>
      <c r="L10" s="422">
        <v>-5214</v>
      </c>
      <c r="M10" s="422" t="s">
        <v>56</v>
      </c>
    </row>
    <row r="11" spans="1:13" ht="24" customHeight="1">
      <c r="A11" s="460">
        <v>2001</v>
      </c>
      <c r="B11" s="422">
        <v>1064298</v>
      </c>
      <c r="C11" s="422">
        <v>619934</v>
      </c>
      <c r="D11" s="422">
        <v>444364</v>
      </c>
      <c r="E11" s="422" t="s">
        <v>56</v>
      </c>
      <c r="F11" s="555">
        <v>1026848</v>
      </c>
      <c r="G11" s="556">
        <v>581395</v>
      </c>
      <c r="H11" s="557">
        <v>445453</v>
      </c>
      <c r="I11" s="557" t="s">
        <v>56</v>
      </c>
      <c r="J11" s="557">
        <v>37450</v>
      </c>
      <c r="K11" s="422">
        <v>38539</v>
      </c>
      <c r="L11" s="422">
        <v>-1089</v>
      </c>
      <c r="M11" s="422" t="s">
        <v>56</v>
      </c>
    </row>
    <row r="12" spans="1:13" ht="24" customHeight="1">
      <c r="A12" s="460">
        <v>2002</v>
      </c>
      <c r="B12" s="422">
        <v>1144358</v>
      </c>
      <c r="C12" s="422">
        <v>663717</v>
      </c>
      <c r="D12" s="422">
        <v>480641</v>
      </c>
      <c r="E12" s="422" t="s">
        <v>56</v>
      </c>
      <c r="F12" s="555">
        <v>1114157</v>
      </c>
      <c r="G12" s="556">
        <v>619809</v>
      </c>
      <c r="H12" s="557">
        <v>494348</v>
      </c>
      <c r="I12" s="557" t="s">
        <v>56</v>
      </c>
      <c r="J12" s="557">
        <v>30201</v>
      </c>
      <c r="K12" s="422">
        <v>43908</v>
      </c>
      <c r="L12" s="422">
        <v>-13707</v>
      </c>
      <c r="M12" s="422" t="s">
        <v>56</v>
      </c>
    </row>
    <row r="13" spans="1:13" ht="24" customHeight="1">
      <c r="A13" s="460">
        <v>2003</v>
      </c>
      <c r="B13" s="422">
        <v>1246747</v>
      </c>
      <c r="C13" s="422">
        <v>720087</v>
      </c>
      <c r="D13" s="422">
        <v>526660</v>
      </c>
      <c r="E13" s="422" t="s">
        <v>56</v>
      </c>
      <c r="F13" s="555">
        <v>1132907</v>
      </c>
      <c r="G13" s="556">
        <v>629618</v>
      </c>
      <c r="H13" s="557">
        <v>503289</v>
      </c>
      <c r="I13" s="557" t="s">
        <v>56</v>
      </c>
      <c r="J13" s="557">
        <v>113840</v>
      </c>
      <c r="K13" s="422">
        <v>90469</v>
      </c>
      <c r="L13" s="422">
        <v>23371</v>
      </c>
      <c r="M13" s="422" t="s">
        <v>56</v>
      </c>
    </row>
    <row r="14" spans="1:13" ht="24" customHeight="1">
      <c r="A14" s="460">
        <v>2004</v>
      </c>
      <c r="B14" s="422">
        <v>1347839</v>
      </c>
      <c r="C14" s="422">
        <v>772228</v>
      </c>
      <c r="D14" s="422">
        <v>575611</v>
      </c>
      <c r="E14" s="422" t="s">
        <v>56</v>
      </c>
      <c r="F14" s="555">
        <v>1245697</v>
      </c>
      <c r="G14" s="556">
        <v>700459</v>
      </c>
      <c r="H14" s="557">
        <v>545238</v>
      </c>
      <c r="I14" s="557" t="s">
        <v>56</v>
      </c>
      <c r="J14" s="557">
        <v>102142</v>
      </c>
      <c r="K14" s="422">
        <v>71769</v>
      </c>
      <c r="L14" s="422">
        <v>30373</v>
      </c>
      <c r="M14" s="422" t="s">
        <v>56</v>
      </c>
    </row>
    <row r="15" spans="1:16" s="201" customFormat="1" ht="24" customHeight="1">
      <c r="A15" s="460">
        <v>2005</v>
      </c>
      <c r="B15" s="422">
        <v>1456926</v>
      </c>
      <c r="C15" s="422">
        <v>766241</v>
      </c>
      <c r="D15" s="422">
        <v>690685</v>
      </c>
      <c r="E15" s="422" t="s">
        <v>56</v>
      </c>
      <c r="F15" s="555">
        <v>1367156</v>
      </c>
      <c r="G15" s="556">
        <v>700964</v>
      </c>
      <c r="H15" s="557">
        <v>666192</v>
      </c>
      <c r="I15" s="557" t="s">
        <v>56</v>
      </c>
      <c r="J15" s="557">
        <v>89770</v>
      </c>
      <c r="K15" s="422">
        <v>65277</v>
      </c>
      <c r="L15" s="422">
        <v>24493</v>
      </c>
      <c r="M15" s="422" t="s">
        <v>56</v>
      </c>
      <c r="N15" s="202"/>
      <c r="O15" s="202"/>
      <c r="P15" s="202"/>
    </row>
    <row r="16" spans="1:16" s="201" customFormat="1" ht="24" customHeight="1">
      <c r="A16" s="460">
        <v>2006</v>
      </c>
      <c r="B16" s="422">
        <v>1514822</v>
      </c>
      <c r="C16" s="422">
        <v>831128</v>
      </c>
      <c r="D16" s="422">
        <v>683694</v>
      </c>
      <c r="E16" s="422" t="s">
        <v>56</v>
      </c>
      <c r="F16" s="555">
        <v>1512844</v>
      </c>
      <c r="G16" s="556">
        <v>825840</v>
      </c>
      <c r="H16" s="557">
        <v>687004</v>
      </c>
      <c r="I16" s="557" t="s">
        <v>56</v>
      </c>
      <c r="J16" s="557">
        <v>1978</v>
      </c>
      <c r="K16" s="422">
        <v>5288</v>
      </c>
      <c r="L16" s="422">
        <v>-3310</v>
      </c>
      <c r="M16" s="422" t="s">
        <v>56</v>
      </c>
      <c r="N16" s="202"/>
      <c r="O16" s="202"/>
      <c r="P16" s="202"/>
    </row>
    <row r="17" spans="1:16" s="201" customFormat="1" ht="24" customHeight="1">
      <c r="A17" s="460">
        <v>2007</v>
      </c>
      <c r="B17" s="422">
        <v>1695379</v>
      </c>
      <c r="C17" s="422">
        <v>932449</v>
      </c>
      <c r="D17" s="422">
        <v>762930</v>
      </c>
      <c r="E17" s="422" t="s">
        <v>56</v>
      </c>
      <c r="F17" s="555">
        <v>1698881</v>
      </c>
      <c r="G17" s="556">
        <v>928997</v>
      </c>
      <c r="H17" s="557">
        <v>769884</v>
      </c>
      <c r="I17" s="557" t="s">
        <v>56</v>
      </c>
      <c r="J17" s="557">
        <v>-3502</v>
      </c>
      <c r="K17" s="422">
        <v>3452</v>
      </c>
      <c r="L17" s="422">
        <v>-6954</v>
      </c>
      <c r="M17" s="422" t="s">
        <v>56</v>
      </c>
      <c r="N17" s="202"/>
      <c r="O17" s="202"/>
      <c r="P17" s="202"/>
    </row>
    <row r="18" spans="1:16" s="201" customFormat="1" ht="24" customHeight="1">
      <c r="A18" s="460">
        <v>2008</v>
      </c>
      <c r="B18" s="422">
        <v>1757235</v>
      </c>
      <c r="C18" s="422">
        <v>967695</v>
      </c>
      <c r="D18" s="422">
        <v>789540</v>
      </c>
      <c r="E18" s="422" t="s">
        <v>56</v>
      </c>
      <c r="F18" s="555">
        <v>1767097</v>
      </c>
      <c r="G18" s="556">
        <v>968537</v>
      </c>
      <c r="H18" s="557">
        <v>798560</v>
      </c>
      <c r="I18" s="557" t="s">
        <v>56</v>
      </c>
      <c r="J18" s="557">
        <v>-9862</v>
      </c>
      <c r="K18" s="422">
        <v>-842</v>
      </c>
      <c r="L18" s="422">
        <v>-9020</v>
      </c>
      <c r="M18" s="422" t="s">
        <v>56</v>
      </c>
      <c r="N18" s="202"/>
      <c r="O18" s="202"/>
      <c r="P18" s="202"/>
    </row>
    <row r="19" spans="1:16" s="201" customFormat="1" ht="24" customHeight="1">
      <c r="A19" s="460">
        <v>2009</v>
      </c>
      <c r="B19" s="422">
        <v>1788791</v>
      </c>
      <c r="C19" s="422">
        <v>982468</v>
      </c>
      <c r="D19" s="422">
        <v>806323</v>
      </c>
      <c r="E19" s="422" t="s">
        <v>56</v>
      </c>
      <c r="F19" s="555">
        <v>1742611</v>
      </c>
      <c r="G19" s="556">
        <v>950768</v>
      </c>
      <c r="H19" s="557">
        <v>791843</v>
      </c>
      <c r="I19" s="557" t="s">
        <v>56</v>
      </c>
      <c r="J19" s="557">
        <v>46180</v>
      </c>
      <c r="K19" s="422">
        <v>31700</v>
      </c>
      <c r="L19" s="422">
        <v>14480</v>
      </c>
      <c r="M19" s="422" t="s">
        <v>56</v>
      </c>
      <c r="N19" s="202"/>
      <c r="O19" s="202"/>
      <c r="P19" s="202"/>
    </row>
    <row r="20" spans="1:16" s="201" customFormat="1" ht="24" customHeight="1">
      <c r="A20" s="460">
        <v>2010</v>
      </c>
      <c r="B20" s="422">
        <v>1940506</v>
      </c>
      <c r="C20" s="422">
        <v>1059326</v>
      </c>
      <c r="D20" s="422">
        <v>881180</v>
      </c>
      <c r="E20" s="422" t="s">
        <v>56</v>
      </c>
      <c r="F20" s="555">
        <v>1904307</v>
      </c>
      <c r="G20" s="556">
        <v>1035165</v>
      </c>
      <c r="H20" s="557">
        <v>869142</v>
      </c>
      <c r="I20" s="557" t="s">
        <v>56</v>
      </c>
      <c r="J20" s="557">
        <v>36199</v>
      </c>
      <c r="K20" s="422">
        <v>24161</v>
      </c>
      <c r="L20" s="422">
        <v>12038</v>
      </c>
      <c r="M20" s="422" t="s">
        <v>56</v>
      </c>
      <c r="N20" s="202"/>
      <c r="O20" s="202"/>
      <c r="P20" s="202"/>
    </row>
    <row r="21" spans="1:16" s="201" customFormat="1" ht="24" customHeight="1">
      <c r="A21" s="460">
        <v>2011</v>
      </c>
      <c r="B21" s="422">
        <v>2168580</v>
      </c>
      <c r="C21" s="422">
        <v>1183914</v>
      </c>
      <c r="D21" s="422">
        <v>984666</v>
      </c>
      <c r="E21" s="422" t="s">
        <v>56</v>
      </c>
      <c r="F21" s="555">
        <v>2108567</v>
      </c>
      <c r="G21" s="556">
        <v>1146803</v>
      </c>
      <c r="H21" s="557">
        <v>961764</v>
      </c>
      <c r="I21" s="557" t="s">
        <v>56</v>
      </c>
      <c r="J21" s="557">
        <v>60013</v>
      </c>
      <c r="K21" s="422">
        <v>37111</v>
      </c>
      <c r="L21" s="422">
        <v>22902</v>
      </c>
      <c r="M21" s="422" t="s">
        <v>56</v>
      </c>
      <c r="N21" s="202"/>
      <c r="O21" s="202"/>
      <c r="P21" s="202"/>
    </row>
    <row r="22" spans="1:16" s="201" customFormat="1" ht="24" customHeight="1">
      <c r="A22" s="460">
        <v>2012</v>
      </c>
      <c r="B22" s="422">
        <v>2297211</v>
      </c>
      <c r="C22" s="422">
        <v>1255929</v>
      </c>
      <c r="D22" s="422">
        <v>1041282</v>
      </c>
      <c r="E22" s="422" t="s">
        <v>56</v>
      </c>
      <c r="F22" s="555">
        <v>2240008</v>
      </c>
      <c r="G22" s="556">
        <v>1220487</v>
      </c>
      <c r="H22" s="557">
        <v>1019521</v>
      </c>
      <c r="I22" s="557" t="s">
        <v>56</v>
      </c>
      <c r="J22" s="557">
        <v>57203</v>
      </c>
      <c r="K22" s="422">
        <v>35442</v>
      </c>
      <c r="L22" s="422">
        <v>21761</v>
      </c>
      <c r="M22" s="422" t="s">
        <v>56</v>
      </c>
      <c r="N22" s="202"/>
      <c r="O22" s="202"/>
      <c r="P22" s="202"/>
    </row>
    <row r="23" spans="1:16" s="201" customFormat="1" ht="24" customHeight="1">
      <c r="A23" s="460">
        <v>2013</v>
      </c>
      <c r="B23" s="422">
        <v>2507173</v>
      </c>
      <c r="C23" s="422">
        <v>1354395</v>
      </c>
      <c r="D23" s="422">
        <v>1152778</v>
      </c>
      <c r="E23" s="422" t="s">
        <v>56</v>
      </c>
      <c r="F23" s="555">
        <v>2447510</v>
      </c>
      <c r="G23" s="556">
        <v>1314676</v>
      </c>
      <c r="H23" s="557">
        <v>1132834</v>
      </c>
      <c r="I23" s="557" t="s">
        <v>56</v>
      </c>
      <c r="J23" s="557">
        <v>59663</v>
      </c>
      <c r="K23" s="422">
        <v>39719</v>
      </c>
      <c r="L23" s="422">
        <v>19944</v>
      </c>
      <c r="M23" s="422" t="s">
        <v>56</v>
      </c>
      <c r="N23" s="202"/>
      <c r="O23" s="202"/>
      <c r="P23" s="202"/>
    </row>
    <row r="24" spans="1:13" ht="24" customHeight="1">
      <c r="A24" s="460">
        <v>2014</v>
      </c>
      <c r="B24" s="422">
        <v>2826666</v>
      </c>
      <c r="C24" s="422">
        <v>1528672</v>
      </c>
      <c r="D24" s="422">
        <v>1297994</v>
      </c>
      <c r="E24" s="422" t="s">
        <v>56</v>
      </c>
      <c r="F24" s="555">
        <v>2759821</v>
      </c>
      <c r="G24" s="556">
        <v>1483662</v>
      </c>
      <c r="H24" s="557">
        <v>1276159</v>
      </c>
      <c r="I24" s="557" t="s">
        <v>56</v>
      </c>
      <c r="J24" s="557">
        <v>66845</v>
      </c>
      <c r="K24" s="422">
        <v>45010</v>
      </c>
      <c r="L24" s="422">
        <v>21835</v>
      </c>
      <c r="M24" s="422" t="s">
        <v>56</v>
      </c>
    </row>
    <row r="25" spans="1:13" ht="15">
      <c r="A25" s="460">
        <v>2015</v>
      </c>
      <c r="B25" s="422">
        <v>2919356</v>
      </c>
      <c r="C25" s="422">
        <v>1573787</v>
      </c>
      <c r="D25" s="422">
        <v>1345569</v>
      </c>
      <c r="E25" s="422" t="s">
        <v>56</v>
      </c>
      <c r="F25" s="555">
        <v>2862444</v>
      </c>
      <c r="G25" s="556">
        <v>1533060</v>
      </c>
      <c r="H25" s="557">
        <v>1329384</v>
      </c>
      <c r="I25" s="557" t="s">
        <v>56</v>
      </c>
      <c r="J25" s="557">
        <v>56912</v>
      </c>
      <c r="K25" s="422">
        <v>40727</v>
      </c>
      <c r="L25" s="422">
        <v>16185</v>
      </c>
      <c r="M25" s="422" t="s">
        <v>56</v>
      </c>
    </row>
    <row r="26" spans="1:13" ht="15">
      <c r="A26" s="460">
        <v>2016</v>
      </c>
      <c r="B26" s="422">
        <v>2911927</v>
      </c>
      <c r="C26" s="422">
        <v>1559950</v>
      </c>
      <c r="D26" s="422">
        <v>1351910</v>
      </c>
      <c r="E26" s="422">
        <v>67</v>
      </c>
      <c r="F26" s="555">
        <v>2929849</v>
      </c>
      <c r="G26" s="556">
        <v>1565437</v>
      </c>
      <c r="H26" s="557">
        <v>1364343</v>
      </c>
      <c r="I26" s="557">
        <v>69</v>
      </c>
      <c r="J26" s="557">
        <v>-17922</v>
      </c>
      <c r="K26" s="422">
        <v>-5487</v>
      </c>
      <c r="L26" s="422">
        <v>-12433</v>
      </c>
      <c r="M26" s="422">
        <v>-2</v>
      </c>
    </row>
    <row r="27" spans="1:10" ht="15">
      <c r="A27" s="17"/>
      <c r="B27" s="49"/>
      <c r="C27" s="49"/>
      <c r="D27" s="49"/>
      <c r="E27" s="49"/>
      <c r="F27" s="245"/>
      <c r="G27" s="246"/>
      <c r="H27" s="71"/>
      <c r="I27" s="71"/>
      <c r="J27" s="71"/>
    </row>
    <row r="28" spans="1:10" ht="15">
      <c r="A28" s="221" t="s">
        <v>323</v>
      </c>
      <c r="B28" s="203"/>
      <c r="C28" s="203"/>
      <c r="D28" s="203"/>
      <c r="E28" s="203"/>
      <c r="F28" s="203"/>
      <c r="G28" s="203"/>
      <c r="H28" s="203"/>
      <c r="I28" s="203"/>
      <c r="J28" s="203"/>
    </row>
    <row r="29" ht="15">
      <c r="A29" s="221" t="s">
        <v>324</v>
      </c>
    </row>
  </sheetData>
  <mergeCells count="5">
    <mergeCell ref="A4:M4"/>
    <mergeCell ref="A5:M5"/>
    <mergeCell ref="B8:E8"/>
    <mergeCell ref="F8:I8"/>
    <mergeCell ref="J8:M8"/>
  </mergeCells>
  <hyperlinks>
    <hyperlink ref="O7" location="ÍNDICE!A40" display="ÍNDICE"/>
  </hyperlinks>
  <printOptions horizontalCentered="1" verticalCentered="1"/>
  <pageMargins left="0" right="0" top="1.18" bottom="0" header="0.2" footer="0.2"/>
  <pageSetup firstPageNumber="80" useFirstPageNumber="1" fitToHeight="1" fitToWidth="1" horizontalDpi="600" verticalDpi="600" orientation="landscape" paperSize="9" scale="94"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3"/>
  <sheetViews>
    <sheetView showGridLines="0" zoomScale="90" zoomScaleNormal="90" zoomScalePageLayoutView="90" workbookViewId="0" topLeftCell="A1">
      <selection activeCell="A4" sqref="A4:H26"/>
    </sheetView>
  </sheetViews>
  <sheetFormatPr defaultColWidth="7.8515625" defaultRowHeight="15"/>
  <cols>
    <col min="1" max="1" width="17.00390625" style="2" customWidth="1"/>
    <col min="2" max="8" width="20.28125" style="2" customWidth="1"/>
    <col min="9" max="10" width="12.7109375" style="2" customWidth="1"/>
    <col min="11" max="245" width="11.421875" style="192" customWidth="1"/>
    <col min="246" max="246" width="5.8515625" style="192" customWidth="1"/>
    <col min="247" max="247" width="6.421875" style="192" customWidth="1"/>
    <col min="248" max="248" width="9.8515625" style="192" customWidth="1"/>
    <col min="249" max="249" width="11.421875" style="192" customWidth="1"/>
    <col min="250" max="250" width="61.421875" style="192" customWidth="1"/>
    <col min="251" max="251" width="8.8515625" style="192" customWidth="1"/>
    <col min="252" max="252" width="9.7109375" style="192" customWidth="1"/>
    <col min="253" max="253" width="11.28125" style="192" customWidth="1"/>
    <col min="254" max="254" width="7.8515625" style="192" customWidth="1"/>
    <col min="255" max="255" width="5.8515625" style="192" customWidth="1"/>
    <col min="256" max="256" width="6.421875" style="192" customWidth="1"/>
    <col min="257" max="257" width="61.421875" style="192" customWidth="1"/>
    <col min="258" max="259" width="11.00390625" style="192" customWidth="1"/>
    <col min="260" max="260" width="11.28125" style="192" customWidth="1"/>
    <col min="261" max="261" width="7.8515625" style="192" customWidth="1"/>
    <col min="262" max="501" width="11.421875" style="192" customWidth="1"/>
    <col min="502" max="502" width="5.8515625" style="192" customWidth="1"/>
    <col min="503" max="503" width="6.421875" style="192" customWidth="1"/>
    <col min="504" max="504" width="9.8515625" style="192" customWidth="1"/>
    <col min="505" max="505" width="11.421875" style="192" customWidth="1"/>
    <col min="506" max="506" width="61.421875" style="192" customWidth="1"/>
    <col min="507" max="507" width="8.8515625" style="192" customWidth="1"/>
    <col min="508" max="508" width="9.7109375" style="192" customWidth="1"/>
    <col min="509" max="509" width="11.28125" style="192" customWidth="1"/>
    <col min="510" max="510" width="7.8515625" style="192" customWidth="1"/>
    <col min="511" max="511" width="5.8515625" style="192" customWidth="1"/>
    <col min="512" max="512" width="6.421875" style="192" customWidth="1"/>
    <col min="513" max="513" width="61.421875" style="192" customWidth="1"/>
    <col min="514" max="515" width="11.00390625" style="192" customWidth="1"/>
    <col min="516" max="516" width="11.28125" style="192" customWidth="1"/>
    <col min="517" max="517" width="7.8515625" style="192" customWidth="1"/>
    <col min="518" max="757" width="11.421875" style="192" customWidth="1"/>
    <col min="758" max="758" width="5.8515625" style="192" customWidth="1"/>
    <col min="759" max="759" width="6.421875" style="192" customWidth="1"/>
    <col min="760" max="760" width="9.8515625" style="192" customWidth="1"/>
    <col min="761" max="761" width="11.421875" style="192" customWidth="1"/>
    <col min="762" max="762" width="61.421875" style="192" customWidth="1"/>
    <col min="763" max="763" width="8.8515625" style="192" customWidth="1"/>
    <col min="764" max="764" width="9.7109375" style="192" customWidth="1"/>
    <col min="765" max="765" width="11.28125" style="192" customWidth="1"/>
    <col min="766" max="766" width="7.8515625" style="192" customWidth="1"/>
    <col min="767" max="767" width="5.8515625" style="192" customWidth="1"/>
    <col min="768" max="768" width="6.421875" style="192" customWidth="1"/>
    <col min="769" max="769" width="61.421875" style="192" customWidth="1"/>
    <col min="770" max="771" width="11.00390625" style="192" customWidth="1"/>
    <col min="772" max="772" width="11.28125" style="192" customWidth="1"/>
    <col min="773" max="773" width="7.8515625" style="192" customWidth="1"/>
    <col min="774" max="1013" width="11.421875" style="192" customWidth="1"/>
    <col min="1014" max="1014" width="5.8515625" style="192" customWidth="1"/>
    <col min="1015" max="1015" width="6.421875" style="192" customWidth="1"/>
    <col min="1016" max="1016" width="9.8515625" style="192" customWidth="1"/>
    <col min="1017" max="1017" width="11.421875" style="192" customWidth="1"/>
    <col min="1018" max="1018" width="61.421875" style="192" customWidth="1"/>
    <col min="1019" max="1019" width="8.8515625" style="192" customWidth="1"/>
    <col min="1020" max="1020" width="9.7109375" style="192" customWidth="1"/>
    <col min="1021" max="1021" width="11.28125" style="192" customWidth="1"/>
    <col min="1022" max="1022" width="7.8515625" style="192" customWidth="1"/>
    <col min="1023" max="1023" width="5.8515625" style="192" customWidth="1"/>
    <col min="1024" max="1024" width="6.421875" style="192" customWidth="1"/>
    <col min="1025" max="1025" width="61.421875" style="192" customWidth="1"/>
    <col min="1026" max="1027" width="11.00390625" style="192" customWidth="1"/>
    <col min="1028" max="1028" width="11.28125" style="192" customWidth="1"/>
    <col min="1029" max="1029" width="7.8515625" style="192" customWidth="1"/>
    <col min="1030" max="1269" width="11.421875" style="192" customWidth="1"/>
    <col min="1270" max="1270" width="5.8515625" style="192" customWidth="1"/>
    <col min="1271" max="1271" width="6.421875" style="192" customWidth="1"/>
    <col min="1272" max="1272" width="9.8515625" style="192" customWidth="1"/>
    <col min="1273" max="1273" width="11.421875" style="192" customWidth="1"/>
    <col min="1274" max="1274" width="61.421875" style="192" customWidth="1"/>
    <col min="1275" max="1275" width="8.8515625" style="192" customWidth="1"/>
    <col min="1276" max="1276" width="9.7109375" style="192" customWidth="1"/>
    <col min="1277" max="1277" width="11.28125" style="192" customWidth="1"/>
    <col min="1278" max="1278" width="7.8515625" style="192" customWidth="1"/>
    <col min="1279" max="1279" width="5.8515625" style="192" customWidth="1"/>
    <col min="1280" max="1280" width="6.421875" style="192" customWidth="1"/>
    <col min="1281" max="1281" width="61.421875" style="192" customWidth="1"/>
    <col min="1282" max="1283" width="11.00390625" style="192" customWidth="1"/>
    <col min="1284" max="1284" width="11.28125" style="192" customWidth="1"/>
    <col min="1285" max="1285" width="7.8515625" style="192" customWidth="1"/>
    <col min="1286" max="1525" width="11.421875" style="192" customWidth="1"/>
    <col min="1526" max="1526" width="5.8515625" style="192" customWidth="1"/>
    <col min="1527" max="1527" width="6.421875" style="192" customWidth="1"/>
    <col min="1528" max="1528" width="9.8515625" style="192" customWidth="1"/>
    <col min="1529" max="1529" width="11.421875" style="192" customWidth="1"/>
    <col min="1530" max="1530" width="61.421875" style="192" customWidth="1"/>
    <col min="1531" max="1531" width="8.8515625" style="192" customWidth="1"/>
    <col min="1532" max="1532" width="9.7109375" style="192" customWidth="1"/>
    <col min="1533" max="1533" width="11.28125" style="192" customWidth="1"/>
    <col min="1534" max="1534" width="7.8515625" style="192" customWidth="1"/>
    <col min="1535" max="1535" width="5.8515625" style="192" customWidth="1"/>
    <col min="1536" max="1536" width="6.421875" style="192" customWidth="1"/>
    <col min="1537" max="1537" width="61.421875" style="192" customWidth="1"/>
    <col min="1538" max="1539" width="11.00390625" style="192" customWidth="1"/>
    <col min="1540" max="1540" width="11.28125" style="192" customWidth="1"/>
    <col min="1541" max="1541" width="7.8515625" style="192" customWidth="1"/>
    <col min="1542" max="1781" width="11.421875" style="192" customWidth="1"/>
    <col min="1782" max="1782" width="5.8515625" style="192" customWidth="1"/>
    <col min="1783" max="1783" width="6.421875" style="192" customWidth="1"/>
    <col min="1784" max="1784" width="9.8515625" style="192" customWidth="1"/>
    <col min="1785" max="1785" width="11.421875" style="192" customWidth="1"/>
    <col min="1786" max="1786" width="61.421875" style="192" customWidth="1"/>
    <col min="1787" max="1787" width="8.8515625" style="192" customWidth="1"/>
    <col min="1788" max="1788" width="9.7109375" style="192" customWidth="1"/>
    <col min="1789" max="1789" width="11.28125" style="192" customWidth="1"/>
    <col min="1790" max="1790" width="7.8515625" style="192" customWidth="1"/>
    <col min="1791" max="1791" width="5.8515625" style="192" customWidth="1"/>
    <col min="1792" max="1792" width="6.421875" style="192" customWidth="1"/>
    <col min="1793" max="1793" width="61.421875" style="192" customWidth="1"/>
    <col min="1794" max="1795" width="11.00390625" style="192" customWidth="1"/>
    <col min="1796" max="1796" width="11.28125" style="192" customWidth="1"/>
    <col min="1797" max="1797" width="7.8515625" style="192" customWidth="1"/>
    <col min="1798" max="2037" width="11.421875" style="192" customWidth="1"/>
    <col min="2038" max="2038" width="5.8515625" style="192" customWidth="1"/>
    <col min="2039" max="2039" width="6.421875" style="192" customWidth="1"/>
    <col min="2040" max="2040" width="9.8515625" style="192" customWidth="1"/>
    <col min="2041" max="2041" width="11.421875" style="192" customWidth="1"/>
    <col min="2042" max="2042" width="61.421875" style="192" customWidth="1"/>
    <col min="2043" max="2043" width="8.8515625" style="192" customWidth="1"/>
    <col min="2044" max="2044" width="9.7109375" style="192" customWidth="1"/>
    <col min="2045" max="2045" width="11.28125" style="192" customWidth="1"/>
    <col min="2046" max="2046" width="7.8515625" style="192" customWidth="1"/>
    <col min="2047" max="2047" width="5.8515625" style="192" customWidth="1"/>
    <col min="2048" max="2048" width="6.421875" style="192" customWidth="1"/>
    <col min="2049" max="2049" width="61.421875" style="192" customWidth="1"/>
    <col min="2050" max="2051" width="11.00390625" style="192" customWidth="1"/>
    <col min="2052" max="2052" width="11.28125" style="192" customWidth="1"/>
    <col min="2053" max="2053" width="7.8515625" style="192" customWidth="1"/>
    <col min="2054" max="2293" width="11.421875" style="192" customWidth="1"/>
    <col min="2294" max="2294" width="5.8515625" style="192" customWidth="1"/>
    <col min="2295" max="2295" width="6.421875" style="192" customWidth="1"/>
    <col min="2296" max="2296" width="9.8515625" style="192" customWidth="1"/>
    <col min="2297" max="2297" width="11.421875" style="192" customWidth="1"/>
    <col min="2298" max="2298" width="61.421875" style="192" customWidth="1"/>
    <col min="2299" max="2299" width="8.8515625" style="192" customWidth="1"/>
    <col min="2300" max="2300" width="9.7109375" style="192" customWidth="1"/>
    <col min="2301" max="2301" width="11.28125" style="192" customWidth="1"/>
    <col min="2302" max="2302" width="7.8515625" style="192" customWidth="1"/>
    <col min="2303" max="2303" width="5.8515625" style="192" customWidth="1"/>
    <col min="2304" max="2304" width="6.421875" style="192" customWidth="1"/>
    <col min="2305" max="2305" width="61.421875" style="192" customWidth="1"/>
    <col min="2306" max="2307" width="11.00390625" style="192" customWidth="1"/>
    <col min="2308" max="2308" width="11.28125" style="192" customWidth="1"/>
    <col min="2309" max="2309" width="7.8515625" style="192" customWidth="1"/>
    <col min="2310" max="2549" width="11.421875" style="192" customWidth="1"/>
    <col min="2550" max="2550" width="5.8515625" style="192" customWidth="1"/>
    <col min="2551" max="2551" width="6.421875" style="192" customWidth="1"/>
    <col min="2552" max="2552" width="9.8515625" style="192" customWidth="1"/>
    <col min="2553" max="2553" width="11.421875" style="192" customWidth="1"/>
    <col min="2554" max="2554" width="61.421875" style="192" customWidth="1"/>
    <col min="2555" max="2555" width="8.8515625" style="192" customWidth="1"/>
    <col min="2556" max="2556" width="9.7109375" style="192" customWidth="1"/>
    <col min="2557" max="2557" width="11.28125" style="192" customWidth="1"/>
    <col min="2558" max="2558" width="7.8515625" style="192" customWidth="1"/>
    <col min="2559" max="2559" width="5.8515625" style="192" customWidth="1"/>
    <col min="2560" max="2560" width="6.421875" style="192" customWidth="1"/>
    <col min="2561" max="2561" width="61.421875" style="192" customWidth="1"/>
    <col min="2562" max="2563" width="11.00390625" style="192" customWidth="1"/>
    <col min="2564" max="2564" width="11.28125" style="192" customWidth="1"/>
    <col min="2565" max="2565" width="7.8515625" style="192" customWidth="1"/>
    <col min="2566" max="2805" width="11.421875" style="192" customWidth="1"/>
    <col min="2806" max="2806" width="5.8515625" style="192" customWidth="1"/>
    <col min="2807" max="2807" width="6.421875" style="192" customWidth="1"/>
    <col min="2808" max="2808" width="9.8515625" style="192" customWidth="1"/>
    <col min="2809" max="2809" width="11.421875" style="192" customWidth="1"/>
    <col min="2810" max="2810" width="61.421875" style="192" customWidth="1"/>
    <col min="2811" max="2811" width="8.8515625" style="192" customWidth="1"/>
    <col min="2812" max="2812" width="9.7109375" style="192" customWidth="1"/>
    <col min="2813" max="2813" width="11.28125" style="192" customWidth="1"/>
    <col min="2814" max="2814" width="7.8515625" style="192" customWidth="1"/>
    <col min="2815" max="2815" width="5.8515625" style="192" customWidth="1"/>
    <col min="2816" max="2816" width="6.421875" style="192" customWidth="1"/>
    <col min="2817" max="2817" width="61.421875" style="192" customWidth="1"/>
    <col min="2818" max="2819" width="11.00390625" style="192" customWidth="1"/>
    <col min="2820" max="2820" width="11.28125" style="192" customWidth="1"/>
    <col min="2821" max="2821" width="7.8515625" style="192" customWidth="1"/>
    <col min="2822" max="3061" width="11.421875" style="192" customWidth="1"/>
    <col min="3062" max="3062" width="5.8515625" style="192" customWidth="1"/>
    <col min="3063" max="3063" width="6.421875" style="192" customWidth="1"/>
    <col min="3064" max="3064" width="9.8515625" style="192" customWidth="1"/>
    <col min="3065" max="3065" width="11.421875" style="192" customWidth="1"/>
    <col min="3066" max="3066" width="61.421875" style="192" customWidth="1"/>
    <col min="3067" max="3067" width="8.8515625" style="192" customWidth="1"/>
    <col min="3068" max="3068" width="9.7109375" style="192" customWidth="1"/>
    <col min="3069" max="3069" width="11.28125" style="192" customWidth="1"/>
    <col min="3070" max="3070" width="7.8515625" style="192" customWidth="1"/>
    <col min="3071" max="3071" width="5.8515625" style="192" customWidth="1"/>
    <col min="3072" max="3072" width="6.421875" style="192" customWidth="1"/>
    <col min="3073" max="3073" width="61.421875" style="192" customWidth="1"/>
    <col min="3074" max="3075" width="11.00390625" style="192" customWidth="1"/>
    <col min="3076" max="3076" width="11.28125" style="192" customWidth="1"/>
    <col min="3077" max="3077" width="7.8515625" style="192" customWidth="1"/>
    <col min="3078" max="3317" width="11.421875" style="192" customWidth="1"/>
    <col min="3318" max="3318" width="5.8515625" style="192" customWidth="1"/>
    <col min="3319" max="3319" width="6.421875" style="192" customWidth="1"/>
    <col min="3320" max="3320" width="9.8515625" style="192" customWidth="1"/>
    <col min="3321" max="3321" width="11.421875" style="192" customWidth="1"/>
    <col min="3322" max="3322" width="61.421875" style="192" customWidth="1"/>
    <col min="3323" max="3323" width="8.8515625" style="192" customWidth="1"/>
    <col min="3324" max="3324" width="9.7109375" style="192" customWidth="1"/>
    <col min="3325" max="3325" width="11.28125" style="192" customWidth="1"/>
    <col min="3326" max="3326" width="7.8515625" style="192" customWidth="1"/>
    <col min="3327" max="3327" width="5.8515625" style="192" customWidth="1"/>
    <col min="3328" max="3328" width="6.421875" style="192" customWidth="1"/>
    <col min="3329" max="3329" width="61.421875" style="192" customWidth="1"/>
    <col min="3330" max="3331" width="11.00390625" style="192" customWidth="1"/>
    <col min="3332" max="3332" width="11.28125" style="192" customWidth="1"/>
    <col min="3333" max="3333" width="7.8515625" style="192" customWidth="1"/>
    <col min="3334" max="3573" width="11.421875" style="192" customWidth="1"/>
    <col min="3574" max="3574" width="5.8515625" style="192" customWidth="1"/>
    <col min="3575" max="3575" width="6.421875" style="192" customWidth="1"/>
    <col min="3576" max="3576" width="9.8515625" style="192" customWidth="1"/>
    <col min="3577" max="3577" width="11.421875" style="192" customWidth="1"/>
    <col min="3578" max="3578" width="61.421875" style="192" customWidth="1"/>
    <col min="3579" max="3579" width="8.8515625" style="192" customWidth="1"/>
    <col min="3580" max="3580" width="9.7109375" style="192" customWidth="1"/>
    <col min="3581" max="3581" width="11.28125" style="192" customWidth="1"/>
    <col min="3582" max="3582" width="7.8515625" style="192" customWidth="1"/>
    <col min="3583" max="3583" width="5.8515625" style="192" customWidth="1"/>
    <col min="3584" max="3584" width="6.421875" style="192" customWidth="1"/>
    <col min="3585" max="3585" width="61.421875" style="192" customWidth="1"/>
    <col min="3586" max="3587" width="11.00390625" style="192" customWidth="1"/>
    <col min="3588" max="3588" width="11.28125" style="192" customWidth="1"/>
    <col min="3589" max="3589" width="7.8515625" style="192" customWidth="1"/>
    <col min="3590" max="3829" width="11.421875" style="192" customWidth="1"/>
    <col min="3830" max="3830" width="5.8515625" style="192" customWidth="1"/>
    <col min="3831" max="3831" width="6.421875" style="192" customWidth="1"/>
    <col min="3832" max="3832" width="9.8515625" style="192" customWidth="1"/>
    <col min="3833" max="3833" width="11.421875" style="192" customWidth="1"/>
    <col min="3834" max="3834" width="61.421875" style="192" customWidth="1"/>
    <col min="3835" max="3835" width="8.8515625" style="192" customWidth="1"/>
    <col min="3836" max="3836" width="9.7109375" style="192" customWidth="1"/>
    <col min="3837" max="3837" width="11.28125" style="192" customWidth="1"/>
    <col min="3838" max="3838" width="7.8515625" style="192" customWidth="1"/>
    <col min="3839" max="3839" width="5.8515625" style="192" customWidth="1"/>
    <col min="3840" max="3840" width="6.421875" style="192" customWidth="1"/>
    <col min="3841" max="3841" width="61.421875" style="192" customWidth="1"/>
    <col min="3842" max="3843" width="11.00390625" style="192" customWidth="1"/>
    <col min="3844" max="3844" width="11.28125" style="192" customWidth="1"/>
    <col min="3845" max="3845" width="7.8515625" style="192" customWidth="1"/>
    <col min="3846" max="4085" width="11.421875" style="192" customWidth="1"/>
    <col min="4086" max="4086" width="5.8515625" style="192" customWidth="1"/>
    <col min="4087" max="4087" width="6.421875" style="192" customWidth="1"/>
    <col min="4088" max="4088" width="9.8515625" style="192" customWidth="1"/>
    <col min="4089" max="4089" width="11.421875" style="192" customWidth="1"/>
    <col min="4090" max="4090" width="61.421875" style="192" customWidth="1"/>
    <col min="4091" max="4091" width="8.8515625" style="192" customWidth="1"/>
    <col min="4092" max="4092" width="9.7109375" style="192" customWidth="1"/>
    <col min="4093" max="4093" width="11.28125" style="192" customWidth="1"/>
    <col min="4094" max="4094" width="7.8515625" style="192" customWidth="1"/>
    <col min="4095" max="4095" width="5.8515625" style="192" customWidth="1"/>
    <col min="4096" max="4096" width="6.421875" style="192" customWidth="1"/>
    <col min="4097" max="4097" width="61.421875" style="192" customWidth="1"/>
    <col min="4098" max="4099" width="11.00390625" style="192" customWidth="1"/>
    <col min="4100" max="4100" width="11.28125" style="192" customWidth="1"/>
    <col min="4101" max="4101" width="7.8515625" style="192" customWidth="1"/>
    <col min="4102" max="4341" width="11.421875" style="192" customWidth="1"/>
    <col min="4342" max="4342" width="5.8515625" style="192" customWidth="1"/>
    <col min="4343" max="4343" width="6.421875" style="192" customWidth="1"/>
    <col min="4344" max="4344" width="9.8515625" style="192" customWidth="1"/>
    <col min="4345" max="4345" width="11.421875" style="192" customWidth="1"/>
    <col min="4346" max="4346" width="61.421875" style="192" customWidth="1"/>
    <col min="4347" max="4347" width="8.8515625" style="192" customWidth="1"/>
    <col min="4348" max="4348" width="9.7109375" style="192" customWidth="1"/>
    <col min="4349" max="4349" width="11.28125" style="192" customWidth="1"/>
    <col min="4350" max="4350" width="7.8515625" style="192" customWidth="1"/>
    <col min="4351" max="4351" width="5.8515625" style="192" customWidth="1"/>
    <col min="4352" max="4352" width="6.421875" style="192" customWidth="1"/>
    <col min="4353" max="4353" width="61.421875" style="192" customWidth="1"/>
    <col min="4354" max="4355" width="11.00390625" style="192" customWidth="1"/>
    <col min="4356" max="4356" width="11.28125" style="192" customWidth="1"/>
    <col min="4357" max="4357" width="7.8515625" style="192" customWidth="1"/>
    <col min="4358" max="4597" width="11.421875" style="192" customWidth="1"/>
    <col min="4598" max="4598" width="5.8515625" style="192" customWidth="1"/>
    <col min="4599" max="4599" width="6.421875" style="192" customWidth="1"/>
    <col min="4600" max="4600" width="9.8515625" style="192" customWidth="1"/>
    <col min="4601" max="4601" width="11.421875" style="192" customWidth="1"/>
    <col min="4602" max="4602" width="61.421875" style="192" customWidth="1"/>
    <col min="4603" max="4603" width="8.8515625" style="192" customWidth="1"/>
    <col min="4604" max="4604" width="9.7109375" style="192" customWidth="1"/>
    <col min="4605" max="4605" width="11.28125" style="192" customWidth="1"/>
    <col min="4606" max="4606" width="7.8515625" style="192" customWidth="1"/>
    <col min="4607" max="4607" width="5.8515625" style="192" customWidth="1"/>
    <col min="4608" max="4608" width="6.421875" style="192" customWidth="1"/>
    <col min="4609" max="4609" width="61.421875" style="192" customWidth="1"/>
    <col min="4610" max="4611" width="11.00390625" style="192" customWidth="1"/>
    <col min="4612" max="4612" width="11.28125" style="192" customWidth="1"/>
    <col min="4613" max="4613" width="7.8515625" style="192" customWidth="1"/>
    <col min="4614" max="4853" width="11.421875" style="192" customWidth="1"/>
    <col min="4854" max="4854" width="5.8515625" style="192" customWidth="1"/>
    <col min="4855" max="4855" width="6.421875" style="192" customWidth="1"/>
    <col min="4856" max="4856" width="9.8515625" style="192" customWidth="1"/>
    <col min="4857" max="4857" width="11.421875" style="192" customWidth="1"/>
    <col min="4858" max="4858" width="61.421875" style="192" customWidth="1"/>
    <col min="4859" max="4859" width="8.8515625" style="192" customWidth="1"/>
    <col min="4860" max="4860" width="9.7109375" style="192" customWidth="1"/>
    <col min="4861" max="4861" width="11.28125" style="192" customWidth="1"/>
    <col min="4862" max="4862" width="7.8515625" style="192" customWidth="1"/>
    <col min="4863" max="4863" width="5.8515625" style="192" customWidth="1"/>
    <col min="4864" max="4864" width="6.421875" style="192" customWidth="1"/>
    <col min="4865" max="4865" width="61.421875" style="192" customWidth="1"/>
    <col min="4866" max="4867" width="11.00390625" style="192" customWidth="1"/>
    <col min="4868" max="4868" width="11.28125" style="192" customWidth="1"/>
    <col min="4869" max="4869" width="7.8515625" style="192" customWidth="1"/>
    <col min="4870" max="5109" width="11.421875" style="192" customWidth="1"/>
    <col min="5110" max="5110" width="5.8515625" style="192" customWidth="1"/>
    <col min="5111" max="5111" width="6.421875" style="192" customWidth="1"/>
    <col min="5112" max="5112" width="9.8515625" style="192" customWidth="1"/>
    <col min="5113" max="5113" width="11.421875" style="192" customWidth="1"/>
    <col min="5114" max="5114" width="61.421875" style="192" customWidth="1"/>
    <col min="5115" max="5115" width="8.8515625" style="192" customWidth="1"/>
    <col min="5116" max="5116" width="9.7109375" style="192" customWidth="1"/>
    <col min="5117" max="5117" width="11.28125" style="192" customWidth="1"/>
    <col min="5118" max="5118" width="7.8515625" style="192" customWidth="1"/>
    <col min="5119" max="5119" width="5.8515625" style="192" customWidth="1"/>
    <col min="5120" max="5120" width="6.421875" style="192" customWidth="1"/>
    <col min="5121" max="5121" width="61.421875" style="192" customWidth="1"/>
    <col min="5122" max="5123" width="11.00390625" style="192" customWidth="1"/>
    <col min="5124" max="5124" width="11.28125" style="192" customWidth="1"/>
    <col min="5125" max="5125" width="7.8515625" style="192" customWidth="1"/>
    <col min="5126" max="5365" width="11.421875" style="192" customWidth="1"/>
    <col min="5366" max="5366" width="5.8515625" style="192" customWidth="1"/>
    <col min="5367" max="5367" width="6.421875" style="192" customWidth="1"/>
    <col min="5368" max="5368" width="9.8515625" style="192" customWidth="1"/>
    <col min="5369" max="5369" width="11.421875" style="192" customWidth="1"/>
    <col min="5370" max="5370" width="61.421875" style="192" customWidth="1"/>
    <col min="5371" max="5371" width="8.8515625" style="192" customWidth="1"/>
    <col min="5372" max="5372" width="9.7109375" style="192" customWidth="1"/>
    <col min="5373" max="5373" width="11.28125" style="192" customWidth="1"/>
    <col min="5374" max="5374" width="7.8515625" style="192" customWidth="1"/>
    <col min="5375" max="5375" width="5.8515625" style="192" customWidth="1"/>
    <col min="5376" max="5376" width="6.421875" style="192" customWidth="1"/>
    <col min="5377" max="5377" width="61.421875" style="192" customWidth="1"/>
    <col min="5378" max="5379" width="11.00390625" style="192" customWidth="1"/>
    <col min="5380" max="5380" width="11.28125" style="192" customWidth="1"/>
    <col min="5381" max="5381" width="7.8515625" style="192" customWidth="1"/>
    <col min="5382" max="5621" width="11.421875" style="192" customWidth="1"/>
    <col min="5622" max="5622" width="5.8515625" style="192" customWidth="1"/>
    <col min="5623" max="5623" width="6.421875" style="192" customWidth="1"/>
    <col min="5624" max="5624" width="9.8515625" style="192" customWidth="1"/>
    <col min="5625" max="5625" width="11.421875" style="192" customWidth="1"/>
    <col min="5626" max="5626" width="61.421875" style="192" customWidth="1"/>
    <col min="5627" max="5627" width="8.8515625" style="192" customWidth="1"/>
    <col min="5628" max="5628" width="9.7109375" style="192" customWidth="1"/>
    <col min="5629" max="5629" width="11.28125" style="192" customWidth="1"/>
    <col min="5630" max="5630" width="7.8515625" style="192" customWidth="1"/>
    <col min="5631" max="5631" width="5.8515625" style="192" customWidth="1"/>
    <col min="5632" max="5632" width="6.421875" style="192" customWidth="1"/>
    <col min="5633" max="5633" width="61.421875" style="192" customWidth="1"/>
    <col min="5634" max="5635" width="11.00390625" style="192" customWidth="1"/>
    <col min="5636" max="5636" width="11.28125" style="192" customWidth="1"/>
    <col min="5637" max="5637" width="7.8515625" style="192" customWidth="1"/>
    <col min="5638" max="5877" width="11.421875" style="192" customWidth="1"/>
    <col min="5878" max="5878" width="5.8515625" style="192" customWidth="1"/>
    <col min="5879" max="5879" width="6.421875" style="192" customWidth="1"/>
    <col min="5880" max="5880" width="9.8515625" style="192" customWidth="1"/>
    <col min="5881" max="5881" width="11.421875" style="192" customWidth="1"/>
    <col min="5882" max="5882" width="61.421875" style="192" customWidth="1"/>
    <col min="5883" max="5883" width="8.8515625" style="192" customWidth="1"/>
    <col min="5884" max="5884" width="9.7109375" style="192" customWidth="1"/>
    <col min="5885" max="5885" width="11.28125" style="192" customWidth="1"/>
    <col min="5886" max="5886" width="7.8515625" style="192" customWidth="1"/>
    <col min="5887" max="5887" width="5.8515625" style="192" customWidth="1"/>
    <col min="5888" max="5888" width="6.421875" style="192" customWidth="1"/>
    <col min="5889" max="5889" width="61.421875" style="192" customWidth="1"/>
    <col min="5890" max="5891" width="11.00390625" style="192" customWidth="1"/>
    <col min="5892" max="5892" width="11.28125" style="192" customWidth="1"/>
    <col min="5893" max="5893" width="7.8515625" style="192" customWidth="1"/>
    <col min="5894" max="6133" width="11.421875" style="192" customWidth="1"/>
    <col min="6134" max="6134" width="5.8515625" style="192" customWidth="1"/>
    <col min="6135" max="6135" width="6.421875" style="192" customWidth="1"/>
    <col min="6136" max="6136" width="9.8515625" style="192" customWidth="1"/>
    <col min="6137" max="6137" width="11.421875" style="192" customWidth="1"/>
    <col min="6138" max="6138" width="61.421875" style="192" customWidth="1"/>
    <col min="6139" max="6139" width="8.8515625" style="192" customWidth="1"/>
    <col min="6140" max="6140" width="9.7109375" style="192" customWidth="1"/>
    <col min="6141" max="6141" width="11.28125" style="192" customWidth="1"/>
    <col min="6142" max="6142" width="7.8515625" style="192" customWidth="1"/>
    <col min="6143" max="6143" width="5.8515625" style="192" customWidth="1"/>
    <col min="6144" max="6144" width="6.421875" style="192" customWidth="1"/>
    <col min="6145" max="6145" width="61.421875" style="192" customWidth="1"/>
    <col min="6146" max="6147" width="11.00390625" style="192" customWidth="1"/>
    <col min="6148" max="6148" width="11.28125" style="192" customWidth="1"/>
    <col min="6149" max="6149" width="7.8515625" style="192" customWidth="1"/>
    <col min="6150" max="6389" width="11.421875" style="192" customWidth="1"/>
    <col min="6390" max="6390" width="5.8515625" style="192" customWidth="1"/>
    <col min="6391" max="6391" width="6.421875" style="192" customWidth="1"/>
    <col min="6392" max="6392" width="9.8515625" style="192" customWidth="1"/>
    <col min="6393" max="6393" width="11.421875" style="192" customWidth="1"/>
    <col min="6394" max="6394" width="61.421875" style="192" customWidth="1"/>
    <col min="6395" max="6395" width="8.8515625" style="192" customWidth="1"/>
    <col min="6396" max="6396" width="9.7109375" style="192" customWidth="1"/>
    <col min="6397" max="6397" width="11.28125" style="192" customWidth="1"/>
    <col min="6398" max="6398" width="7.8515625" style="192" customWidth="1"/>
    <col min="6399" max="6399" width="5.8515625" style="192" customWidth="1"/>
    <col min="6400" max="6400" width="6.421875" style="192" customWidth="1"/>
    <col min="6401" max="6401" width="61.421875" style="192" customWidth="1"/>
    <col min="6402" max="6403" width="11.00390625" style="192" customWidth="1"/>
    <col min="6404" max="6404" width="11.28125" style="192" customWidth="1"/>
    <col min="6405" max="6405" width="7.8515625" style="192" customWidth="1"/>
    <col min="6406" max="6645" width="11.421875" style="192" customWidth="1"/>
    <col min="6646" max="6646" width="5.8515625" style="192" customWidth="1"/>
    <col min="6647" max="6647" width="6.421875" style="192" customWidth="1"/>
    <col min="6648" max="6648" width="9.8515625" style="192" customWidth="1"/>
    <col min="6649" max="6649" width="11.421875" style="192" customWidth="1"/>
    <col min="6650" max="6650" width="61.421875" style="192" customWidth="1"/>
    <col min="6651" max="6651" width="8.8515625" style="192" customWidth="1"/>
    <col min="6652" max="6652" width="9.7109375" style="192" customWidth="1"/>
    <col min="6653" max="6653" width="11.28125" style="192" customWidth="1"/>
    <col min="6654" max="6654" width="7.8515625" style="192" customWidth="1"/>
    <col min="6655" max="6655" width="5.8515625" style="192" customWidth="1"/>
    <col min="6656" max="6656" width="6.421875" style="192" customWidth="1"/>
    <col min="6657" max="6657" width="61.421875" style="192" customWidth="1"/>
    <col min="6658" max="6659" width="11.00390625" style="192" customWidth="1"/>
    <col min="6660" max="6660" width="11.28125" style="192" customWidth="1"/>
    <col min="6661" max="6661" width="7.8515625" style="192" customWidth="1"/>
    <col min="6662" max="6901" width="11.421875" style="192" customWidth="1"/>
    <col min="6902" max="6902" width="5.8515625" style="192" customWidth="1"/>
    <col min="6903" max="6903" width="6.421875" style="192" customWidth="1"/>
    <col min="6904" max="6904" width="9.8515625" style="192" customWidth="1"/>
    <col min="6905" max="6905" width="11.421875" style="192" customWidth="1"/>
    <col min="6906" max="6906" width="61.421875" style="192" customWidth="1"/>
    <col min="6907" max="6907" width="8.8515625" style="192" customWidth="1"/>
    <col min="6908" max="6908" width="9.7109375" style="192" customWidth="1"/>
    <col min="6909" max="6909" width="11.28125" style="192" customWidth="1"/>
    <col min="6910" max="6910" width="7.8515625" style="192" customWidth="1"/>
    <col min="6911" max="6911" width="5.8515625" style="192" customWidth="1"/>
    <col min="6912" max="6912" width="6.421875" style="192" customWidth="1"/>
    <col min="6913" max="6913" width="61.421875" style="192" customWidth="1"/>
    <col min="6914" max="6915" width="11.00390625" style="192" customWidth="1"/>
    <col min="6916" max="6916" width="11.28125" style="192" customWidth="1"/>
    <col min="6917" max="6917" width="7.8515625" style="192" customWidth="1"/>
    <col min="6918" max="7157" width="11.421875" style="192" customWidth="1"/>
    <col min="7158" max="7158" width="5.8515625" style="192" customWidth="1"/>
    <col min="7159" max="7159" width="6.421875" style="192" customWidth="1"/>
    <col min="7160" max="7160" width="9.8515625" style="192" customWidth="1"/>
    <col min="7161" max="7161" width="11.421875" style="192" customWidth="1"/>
    <col min="7162" max="7162" width="61.421875" style="192" customWidth="1"/>
    <col min="7163" max="7163" width="8.8515625" style="192" customWidth="1"/>
    <col min="7164" max="7164" width="9.7109375" style="192" customWidth="1"/>
    <col min="7165" max="7165" width="11.28125" style="192" customWidth="1"/>
    <col min="7166" max="7166" width="7.8515625" style="192" customWidth="1"/>
    <col min="7167" max="7167" width="5.8515625" style="192" customWidth="1"/>
    <col min="7168" max="7168" width="6.421875" style="192" customWidth="1"/>
    <col min="7169" max="7169" width="61.421875" style="192" customWidth="1"/>
    <col min="7170" max="7171" width="11.00390625" style="192" customWidth="1"/>
    <col min="7172" max="7172" width="11.28125" style="192" customWidth="1"/>
    <col min="7173" max="7173" width="7.8515625" style="192" customWidth="1"/>
    <col min="7174" max="7413" width="11.421875" style="192" customWidth="1"/>
    <col min="7414" max="7414" width="5.8515625" style="192" customWidth="1"/>
    <col min="7415" max="7415" width="6.421875" style="192" customWidth="1"/>
    <col min="7416" max="7416" width="9.8515625" style="192" customWidth="1"/>
    <col min="7417" max="7417" width="11.421875" style="192" customWidth="1"/>
    <col min="7418" max="7418" width="61.421875" style="192" customWidth="1"/>
    <col min="7419" max="7419" width="8.8515625" style="192" customWidth="1"/>
    <col min="7420" max="7420" width="9.7109375" style="192" customWidth="1"/>
    <col min="7421" max="7421" width="11.28125" style="192" customWidth="1"/>
    <col min="7422" max="7422" width="7.8515625" style="192" customWidth="1"/>
    <col min="7423" max="7423" width="5.8515625" style="192" customWidth="1"/>
    <col min="7424" max="7424" width="6.421875" style="192" customWidth="1"/>
    <col min="7425" max="7425" width="61.421875" style="192" customWidth="1"/>
    <col min="7426" max="7427" width="11.00390625" style="192" customWidth="1"/>
    <col min="7428" max="7428" width="11.28125" style="192" customWidth="1"/>
    <col min="7429" max="7429" width="7.8515625" style="192" customWidth="1"/>
    <col min="7430" max="7669" width="11.421875" style="192" customWidth="1"/>
    <col min="7670" max="7670" width="5.8515625" style="192" customWidth="1"/>
    <col min="7671" max="7671" width="6.421875" style="192" customWidth="1"/>
    <col min="7672" max="7672" width="9.8515625" style="192" customWidth="1"/>
    <col min="7673" max="7673" width="11.421875" style="192" customWidth="1"/>
    <col min="7674" max="7674" width="61.421875" style="192" customWidth="1"/>
    <col min="7675" max="7675" width="8.8515625" style="192" customWidth="1"/>
    <col min="7676" max="7676" width="9.7109375" style="192" customWidth="1"/>
    <col min="7677" max="7677" width="11.28125" style="192" customWidth="1"/>
    <col min="7678" max="7678" width="7.8515625" style="192" customWidth="1"/>
    <col min="7679" max="7679" width="5.8515625" style="192" customWidth="1"/>
    <col min="7680" max="7680" width="6.421875" style="192" customWidth="1"/>
    <col min="7681" max="7681" width="61.421875" style="192" customWidth="1"/>
    <col min="7682" max="7683" width="11.00390625" style="192" customWidth="1"/>
    <col min="7684" max="7684" width="11.28125" style="192" customWidth="1"/>
    <col min="7685" max="7685" width="7.8515625" style="192" customWidth="1"/>
    <col min="7686" max="7925" width="11.421875" style="192" customWidth="1"/>
    <col min="7926" max="7926" width="5.8515625" style="192" customWidth="1"/>
    <col min="7927" max="7927" width="6.421875" style="192" customWidth="1"/>
    <col min="7928" max="7928" width="9.8515625" style="192" customWidth="1"/>
    <col min="7929" max="7929" width="11.421875" style="192" customWidth="1"/>
    <col min="7930" max="7930" width="61.421875" style="192" customWidth="1"/>
    <col min="7931" max="7931" width="8.8515625" style="192" customWidth="1"/>
    <col min="7932" max="7932" width="9.7109375" style="192" customWidth="1"/>
    <col min="7933" max="7933" width="11.28125" style="192" customWidth="1"/>
    <col min="7934" max="7934" width="7.8515625" style="192" customWidth="1"/>
    <col min="7935" max="7935" width="5.8515625" style="192" customWidth="1"/>
    <col min="7936" max="7936" width="6.421875" style="192" customWidth="1"/>
    <col min="7937" max="7937" width="61.421875" style="192" customWidth="1"/>
    <col min="7938" max="7939" width="11.00390625" style="192" customWidth="1"/>
    <col min="7940" max="7940" width="11.28125" style="192" customWidth="1"/>
    <col min="7941" max="7941" width="7.8515625" style="192" customWidth="1"/>
    <col min="7942" max="8181" width="11.421875" style="192" customWidth="1"/>
    <col min="8182" max="8182" width="5.8515625" style="192" customWidth="1"/>
    <col min="8183" max="8183" width="6.421875" style="192" customWidth="1"/>
    <col min="8184" max="8184" width="9.8515625" style="192" customWidth="1"/>
    <col min="8185" max="8185" width="11.421875" style="192" customWidth="1"/>
    <col min="8186" max="8186" width="61.421875" style="192" customWidth="1"/>
    <col min="8187" max="8187" width="8.8515625" style="192" customWidth="1"/>
    <col min="8188" max="8188" width="9.7109375" style="192" customWidth="1"/>
    <col min="8189" max="8189" width="11.28125" style="192" customWidth="1"/>
    <col min="8190" max="8190" width="7.8515625" style="192" customWidth="1"/>
    <col min="8191" max="8191" width="5.8515625" style="192" customWidth="1"/>
    <col min="8192" max="8192" width="6.421875" style="192" customWidth="1"/>
    <col min="8193" max="8193" width="61.421875" style="192" customWidth="1"/>
    <col min="8194" max="8195" width="11.00390625" style="192" customWidth="1"/>
    <col min="8196" max="8196" width="11.28125" style="192" customWidth="1"/>
    <col min="8197" max="8197" width="7.8515625" style="192" customWidth="1"/>
    <col min="8198" max="8437" width="11.421875" style="192" customWidth="1"/>
    <col min="8438" max="8438" width="5.8515625" style="192" customWidth="1"/>
    <col min="8439" max="8439" width="6.421875" style="192" customWidth="1"/>
    <col min="8440" max="8440" width="9.8515625" style="192" customWidth="1"/>
    <col min="8441" max="8441" width="11.421875" style="192" customWidth="1"/>
    <col min="8442" max="8442" width="61.421875" style="192" customWidth="1"/>
    <col min="8443" max="8443" width="8.8515625" style="192" customWidth="1"/>
    <col min="8444" max="8444" width="9.7109375" style="192" customWidth="1"/>
    <col min="8445" max="8445" width="11.28125" style="192" customWidth="1"/>
    <col min="8446" max="8446" width="7.8515625" style="192" customWidth="1"/>
    <col min="8447" max="8447" width="5.8515625" style="192" customWidth="1"/>
    <col min="8448" max="8448" width="6.421875" style="192" customWidth="1"/>
    <col min="8449" max="8449" width="61.421875" style="192" customWidth="1"/>
    <col min="8450" max="8451" width="11.00390625" style="192" customWidth="1"/>
    <col min="8452" max="8452" width="11.28125" style="192" customWidth="1"/>
    <col min="8453" max="8453" width="7.8515625" style="192" customWidth="1"/>
    <col min="8454" max="8693" width="11.421875" style="192" customWidth="1"/>
    <col min="8694" max="8694" width="5.8515625" style="192" customWidth="1"/>
    <col min="8695" max="8695" width="6.421875" style="192" customWidth="1"/>
    <col min="8696" max="8696" width="9.8515625" style="192" customWidth="1"/>
    <col min="8697" max="8697" width="11.421875" style="192" customWidth="1"/>
    <col min="8698" max="8698" width="61.421875" style="192" customWidth="1"/>
    <col min="8699" max="8699" width="8.8515625" style="192" customWidth="1"/>
    <col min="8700" max="8700" width="9.7109375" style="192" customWidth="1"/>
    <col min="8701" max="8701" width="11.28125" style="192" customWidth="1"/>
    <col min="8702" max="8702" width="7.8515625" style="192" customWidth="1"/>
    <col min="8703" max="8703" width="5.8515625" style="192" customWidth="1"/>
    <col min="8704" max="8704" width="6.421875" style="192" customWidth="1"/>
    <col min="8705" max="8705" width="61.421875" style="192" customWidth="1"/>
    <col min="8706" max="8707" width="11.00390625" style="192" customWidth="1"/>
    <col min="8708" max="8708" width="11.28125" style="192" customWidth="1"/>
    <col min="8709" max="8709" width="7.8515625" style="192" customWidth="1"/>
    <col min="8710" max="8949" width="11.421875" style="192" customWidth="1"/>
    <col min="8950" max="8950" width="5.8515625" style="192" customWidth="1"/>
    <col min="8951" max="8951" width="6.421875" style="192" customWidth="1"/>
    <col min="8952" max="8952" width="9.8515625" style="192" customWidth="1"/>
    <col min="8953" max="8953" width="11.421875" style="192" customWidth="1"/>
    <col min="8954" max="8954" width="61.421875" style="192" customWidth="1"/>
    <col min="8955" max="8955" width="8.8515625" style="192" customWidth="1"/>
    <col min="8956" max="8956" width="9.7109375" style="192" customWidth="1"/>
    <col min="8957" max="8957" width="11.28125" style="192" customWidth="1"/>
    <col min="8958" max="8958" width="7.8515625" style="192" customWidth="1"/>
    <col min="8959" max="8959" width="5.8515625" style="192" customWidth="1"/>
    <col min="8960" max="8960" width="6.421875" style="192" customWidth="1"/>
    <col min="8961" max="8961" width="61.421875" style="192" customWidth="1"/>
    <col min="8962" max="8963" width="11.00390625" style="192" customWidth="1"/>
    <col min="8964" max="8964" width="11.28125" style="192" customWidth="1"/>
    <col min="8965" max="8965" width="7.8515625" style="192" customWidth="1"/>
    <col min="8966" max="9205" width="11.421875" style="192" customWidth="1"/>
    <col min="9206" max="9206" width="5.8515625" style="192" customWidth="1"/>
    <col min="9207" max="9207" width="6.421875" style="192" customWidth="1"/>
    <col min="9208" max="9208" width="9.8515625" style="192" customWidth="1"/>
    <col min="9209" max="9209" width="11.421875" style="192" customWidth="1"/>
    <col min="9210" max="9210" width="61.421875" style="192" customWidth="1"/>
    <col min="9211" max="9211" width="8.8515625" style="192" customWidth="1"/>
    <col min="9212" max="9212" width="9.7109375" style="192" customWidth="1"/>
    <col min="9213" max="9213" width="11.28125" style="192" customWidth="1"/>
    <col min="9214" max="9214" width="7.8515625" style="192" customWidth="1"/>
    <col min="9215" max="9215" width="5.8515625" style="192" customWidth="1"/>
    <col min="9216" max="9216" width="6.421875" style="192" customWidth="1"/>
    <col min="9217" max="9217" width="61.421875" style="192" customWidth="1"/>
    <col min="9218" max="9219" width="11.00390625" style="192" customWidth="1"/>
    <col min="9220" max="9220" width="11.28125" style="192" customWidth="1"/>
    <col min="9221" max="9221" width="7.8515625" style="192" customWidth="1"/>
    <col min="9222" max="9461" width="11.421875" style="192" customWidth="1"/>
    <col min="9462" max="9462" width="5.8515625" style="192" customWidth="1"/>
    <col min="9463" max="9463" width="6.421875" style="192" customWidth="1"/>
    <col min="9464" max="9464" width="9.8515625" style="192" customWidth="1"/>
    <col min="9465" max="9465" width="11.421875" style="192" customWidth="1"/>
    <col min="9466" max="9466" width="61.421875" style="192" customWidth="1"/>
    <col min="9467" max="9467" width="8.8515625" style="192" customWidth="1"/>
    <col min="9468" max="9468" width="9.7109375" style="192" customWidth="1"/>
    <col min="9469" max="9469" width="11.28125" style="192" customWidth="1"/>
    <col min="9470" max="9470" width="7.8515625" style="192" customWidth="1"/>
    <col min="9471" max="9471" width="5.8515625" style="192" customWidth="1"/>
    <col min="9472" max="9472" width="6.421875" style="192" customWidth="1"/>
    <col min="9473" max="9473" width="61.421875" style="192" customWidth="1"/>
    <col min="9474" max="9475" width="11.00390625" style="192" customWidth="1"/>
    <col min="9476" max="9476" width="11.28125" style="192" customWidth="1"/>
    <col min="9477" max="9477" width="7.8515625" style="192" customWidth="1"/>
    <col min="9478" max="9717" width="11.421875" style="192" customWidth="1"/>
    <col min="9718" max="9718" width="5.8515625" style="192" customWidth="1"/>
    <col min="9719" max="9719" width="6.421875" style="192" customWidth="1"/>
    <col min="9720" max="9720" width="9.8515625" style="192" customWidth="1"/>
    <col min="9721" max="9721" width="11.421875" style="192" customWidth="1"/>
    <col min="9722" max="9722" width="61.421875" style="192" customWidth="1"/>
    <col min="9723" max="9723" width="8.8515625" style="192" customWidth="1"/>
    <col min="9724" max="9724" width="9.7109375" style="192" customWidth="1"/>
    <col min="9725" max="9725" width="11.28125" style="192" customWidth="1"/>
    <col min="9726" max="9726" width="7.8515625" style="192" customWidth="1"/>
    <col min="9727" max="9727" width="5.8515625" style="192" customWidth="1"/>
    <col min="9728" max="9728" width="6.421875" style="192" customWidth="1"/>
    <col min="9729" max="9729" width="61.421875" style="192" customWidth="1"/>
    <col min="9730" max="9731" width="11.00390625" style="192" customWidth="1"/>
    <col min="9732" max="9732" width="11.28125" style="192" customWidth="1"/>
    <col min="9733" max="9733" width="7.8515625" style="192" customWidth="1"/>
    <col min="9734" max="9973" width="11.421875" style="192" customWidth="1"/>
    <col min="9974" max="9974" width="5.8515625" style="192" customWidth="1"/>
    <col min="9975" max="9975" width="6.421875" style="192" customWidth="1"/>
    <col min="9976" max="9976" width="9.8515625" style="192" customWidth="1"/>
    <col min="9977" max="9977" width="11.421875" style="192" customWidth="1"/>
    <col min="9978" max="9978" width="61.421875" style="192" customWidth="1"/>
    <col min="9979" max="9979" width="8.8515625" style="192" customWidth="1"/>
    <col min="9980" max="9980" width="9.7109375" style="192" customWidth="1"/>
    <col min="9981" max="9981" width="11.28125" style="192" customWidth="1"/>
    <col min="9982" max="9982" width="7.8515625" style="192" customWidth="1"/>
    <col min="9983" max="9983" width="5.8515625" style="192" customWidth="1"/>
    <col min="9984" max="9984" width="6.421875" style="192" customWidth="1"/>
    <col min="9985" max="9985" width="61.421875" style="192" customWidth="1"/>
    <col min="9986" max="9987" width="11.00390625" style="192" customWidth="1"/>
    <col min="9988" max="9988" width="11.28125" style="192" customWidth="1"/>
    <col min="9989" max="9989" width="7.8515625" style="192" customWidth="1"/>
    <col min="9990" max="10229" width="11.421875" style="192" customWidth="1"/>
    <col min="10230" max="10230" width="5.8515625" style="192" customWidth="1"/>
    <col min="10231" max="10231" width="6.421875" style="192" customWidth="1"/>
    <col min="10232" max="10232" width="9.8515625" style="192" customWidth="1"/>
    <col min="10233" max="10233" width="11.421875" style="192" customWidth="1"/>
    <col min="10234" max="10234" width="61.421875" style="192" customWidth="1"/>
    <col min="10235" max="10235" width="8.8515625" style="192" customWidth="1"/>
    <col min="10236" max="10236" width="9.7109375" style="192" customWidth="1"/>
    <col min="10237" max="10237" width="11.28125" style="192" customWidth="1"/>
    <col min="10238" max="10238" width="7.8515625" style="192" customWidth="1"/>
    <col min="10239" max="10239" width="5.8515625" style="192" customWidth="1"/>
    <col min="10240" max="10240" width="6.421875" style="192" customWidth="1"/>
    <col min="10241" max="10241" width="61.421875" style="192" customWidth="1"/>
    <col min="10242" max="10243" width="11.00390625" style="192" customWidth="1"/>
    <col min="10244" max="10244" width="11.28125" style="192" customWidth="1"/>
    <col min="10245" max="10245" width="7.8515625" style="192" customWidth="1"/>
    <col min="10246" max="10485" width="11.421875" style="192" customWidth="1"/>
    <col min="10486" max="10486" width="5.8515625" style="192" customWidth="1"/>
    <col min="10487" max="10487" width="6.421875" style="192" customWidth="1"/>
    <col min="10488" max="10488" width="9.8515625" style="192" customWidth="1"/>
    <col min="10489" max="10489" width="11.421875" style="192" customWidth="1"/>
    <col min="10490" max="10490" width="61.421875" style="192" customWidth="1"/>
    <col min="10491" max="10491" width="8.8515625" style="192" customWidth="1"/>
    <col min="10492" max="10492" width="9.7109375" style="192" customWidth="1"/>
    <col min="10493" max="10493" width="11.28125" style="192" customWidth="1"/>
    <col min="10494" max="10494" width="7.8515625" style="192" customWidth="1"/>
    <col min="10495" max="10495" width="5.8515625" style="192" customWidth="1"/>
    <col min="10496" max="10496" width="6.421875" style="192" customWidth="1"/>
    <col min="10497" max="10497" width="61.421875" style="192" customWidth="1"/>
    <col min="10498" max="10499" width="11.00390625" style="192" customWidth="1"/>
    <col min="10500" max="10500" width="11.28125" style="192" customWidth="1"/>
    <col min="10501" max="10501" width="7.8515625" style="192" customWidth="1"/>
    <col min="10502" max="10741" width="11.421875" style="192" customWidth="1"/>
    <col min="10742" max="10742" width="5.8515625" style="192" customWidth="1"/>
    <col min="10743" max="10743" width="6.421875" style="192" customWidth="1"/>
    <col min="10744" max="10744" width="9.8515625" style="192" customWidth="1"/>
    <col min="10745" max="10745" width="11.421875" style="192" customWidth="1"/>
    <col min="10746" max="10746" width="61.421875" style="192" customWidth="1"/>
    <col min="10747" max="10747" width="8.8515625" style="192" customWidth="1"/>
    <col min="10748" max="10748" width="9.7109375" style="192" customWidth="1"/>
    <col min="10749" max="10749" width="11.28125" style="192" customWidth="1"/>
    <col min="10750" max="10750" width="7.8515625" style="192" customWidth="1"/>
    <col min="10751" max="10751" width="5.8515625" style="192" customWidth="1"/>
    <col min="10752" max="10752" width="6.421875" style="192" customWidth="1"/>
    <col min="10753" max="10753" width="61.421875" style="192" customWidth="1"/>
    <col min="10754" max="10755" width="11.00390625" style="192" customWidth="1"/>
    <col min="10756" max="10756" width="11.28125" style="192" customWidth="1"/>
    <col min="10757" max="10757" width="7.8515625" style="192" customWidth="1"/>
    <col min="10758" max="10997" width="11.421875" style="192" customWidth="1"/>
    <col min="10998" max="10998" width="5.8515625" style="192" customWidth="1"/>
    <col min="10999" max="10999" width="6.421875" style="192" customWidth="1"/>
    <col min="11000" max="11000" width="9.8515625" style="192" customWidth="1"/>
    <col min="11001" max="11001" width="11.421875" style="192" customWidth="1"/>
    <col min="11002" max="11002" width="61.421875" style="192" customWidth="1"/>
    <col min="11003" max="11003" width="8.8515625" style="192" customWidth="1"/>
    <col min="11004" max="11004" width="9.7109375" style="192" customWidth="1"/>
    <col min="11005" max="11005" width="11.28125" style="192" customWidth="1"/>
    <col min="11006" max="11006" width="7.8515625" style="192" customWidth="1"/>
    <col min="11007" max="11007" width="5.8515625" style="192" customWidth="1"/>
    <col min="11008" max="11008" width="6.421875" style="192" customWidth="1"/>
    <col min="11009" max="11009" width="61.421875" style="192" customWidth="1"/>
    <col min="11010" max="11011" width="11.00390625" style="192" customWidth="1"/>
    <col min="11012" max="11012" width="11.28125" style="192" customWidth="1"/>
    <col min="11013" max="11013" width="7.8515625" style="192" customWidth="1"/>
    <col min="11014" max="11253" width="11.421875" style="192" customWidth="1"/>
    <col min="11254" max="11254" width="5.8515625" style="192" customWidth="1"/>
    <col min="11255" max="11255" width="6.421875" style="192" customWidth="1"/>
    <col min="11256" max="11256" width="9.8515625" style="192" customWidth="1"/>
    <col min="11257" max="11257" width="11.421875" style="192" customWidth="1"/>
    <col min="11258" max="11258" width="61.421875" style="192" customWidth="1"/>
    <col min="11259" max="11259" width="8.8515625" style="192" customWidth="1"/>
    <col min="11260" max="11260" width="9.7109375" style="192" customWidth="1"/>
    <col min="11261" max="11261" width="11.28125" style="192" customWidth="1"/>
    <col min="11262" max="11262" width="7.8515625" style="192" customWidth="1"/>
    <col min="11263" max="11263" width="5.8515625" style="192" customWidth="1"/>
    <col min="11264" max="11264" width="6.421875" style="192" customWidth="1"/>
    <col min="11265" max="11265" width="61.421875" style="192" customWidth="1"/>
    <col min="11266" max="11267" width="11.00390625" style="192" customWidth="1"/>
    <col min="11268" max="11268" width="11.28125" style="192" customWidth="1"/>
    <col min="11269" max="11269" width="7.8515625" style="192" customWidth="1"/>
    <col min="11270" max="11509" width="11.421875" style="192" customWidth="1"/>
    <col min="11510" max="11510" width="5.8515625" style="192" customWidth="1"/>
    <col min="11511" max="11511" width="6.421875" style="192" customWidth="1"/>
    <col min="11512" max="11512" width="9.8515625" style="192" customWidth="1"/>
    <col min="11513" max="11513" width="11.421875" style="192" customWidth="1"/>
    <col min="11514" max="11514" width="61.421875" style="192" customWidth="1"/>
    <col min="11515" max="11515" width="8.8515625" style="192" customWidth="1"/>
    <col min="11516" max="11516" width="9.7109375" style="192" customWidth="1"/>
    <col min="11517" max="11517" width="11.28125" style="192" customWidth="1"/>
    <col min="11518" max="11518" width="7.8515625" style="192" customWidth="1"/>
    <col min="11519" max="11519" width="5.8515625" style="192" customWidth="1"/>
    <col min="11520" max="11520" width="6.421875" style="192" customWidth="1"/>
    <col min="11521" max="11521" width="61.421875" style="192" customWidth="1"/>
    <col min="11522" max="11523" width="11.00390625" style="192" customWidth="1"/>
    <col min="11524" max="11524" width="11.28125" style="192" customWidth="1"/>
    <col min="11525" max="11525" width="7.8515625" style="192" customWidth="1"/>
    <col min="11526" max="11765" width="11.421875" style="192" customWidth="1"/>
    <col min="11766" max="11766" width="5.8515625" style="192" customWidth="1"/>
    <col min="11767" max="11767" width="6.421875" style="192" customWidth="1"/>
    <col min="11768" max="11768" width="9.8515625" style="192" customWidth="1"/>
    <col min="11769" max="11769" width="11.421875" style="192" customWidth="1"/>
    <col min="11770" max="11770" width="61.421875" style="192" customWidth="1"/>
    <col min="11771" max="11771" width="8.8515625" style="192" customWidth="1"/>
    <col min="11772" max="11772" width="9.7109375" style="192" customWidth="1"/>
    <col min="11773" max="11773" width="11.28125" style="192" customWidth="1"/>
    <col min="11774" max="11774" width="7.8515625" style="192" customWidth="1"/>
    <col min="11775" max="11775" width="5.8515625" style="192" customWidth="1"/>
    <col min="11776" max="11776" width="6.421875" style="192" customWidth="1"/>
    <col min="11777" max="11777" width="61.421875" style="192" customWidth="1"/>
    <col min="11778" max="11779" width="11.00390625" style="192" customWidth="1"/>
    <col min="11780" max="11780" width="11.28125" style="192" customWidth="1"/>
    <col min="11781" max="11781" width="7.8515625" style="192" customWidth="1"/>
    <col min="11782" max="12021" width="11.421875" style="192" customWidth="1"/>
    <col min="12022" max="12022" width="5.8515625" style="192" customWidth="1"/>
    <col min="12023" max="12023" width="6.421875" style="192" customWidth="1"/>
    <col min="12024" max="12024" width="9.8515625" style="192" customWidth="1"/>
    <col min="12025" max="12025" width="11.421875" style="192" customWidth="1"/>
    <col min="12026" max="12026" width="61.421875" style="192" customWidth="1"/>
    <col min="12027" max="12027" width="8.8515625" style="192" customWidth="1"/>
    <col min="12028" max="12028" width="9.7109375" style="192" customWidth="1"/>
    <col min="12029" max="12029" width="11.28125" style="192" customWidth="1"/>
    <col min="12030" max="12030" width="7.8515625" style="192" customWidth="1"/>
    <col min="12031" max="12031" width="5.8515625" style="192" customWidth="1"/>
    <col min="12032" max="12032" width="6.421875" style="192" customWidth="1"/>
    <col min="12033" max="12033" width="61.421875" style="192" customWidth="1"/>
    <col min="12034" max="12035" width="11.00390625" style="192" customWidth="1"/>
    <col min="12036" max="12036" width="11.28125" style="192" customWidth="1"/>
    <col min="12037" max="12037" width="7.8515625" style="192" customWidth="1"/>
    <col min="12038" max="12277" width="11.421875" style="192" customWidth="1"/>
    <col min="12278" max="12278" width="5.8515625" style="192" customWidth="1"/>
    <col min="12279" max="12279" width="6.421875" style="192" customWidth="1"/>
    <col min="12280" max="12280" width="9.8515625" style="192" customWidth="1"/>
    <col min="12281" max="12281" width="11.421875" style="192" customWidth="1"/>
    <col min="12282" max="12282" width="61.421875" style="192" customWidth="1"/>
    <col min="12283" max="12283" width="8.8515625" style="192" customWidth="1"/>
    <col min="12284" max="12284" width="9.7109375" style="192" customWidth="1"/>
    <col min="12285" max="12285" width="11.28125" style="192" customWidth="1"/>
    <col min="12286" max="12286" width="7.8515625" style="192" customWidth="1"/>
    <col min="12287" max="12287" width="5.8515625" style="192" customWidth="1"/>
    <col min="12288" max="12288" width="6.421875" style="192" customWidth="1"/>
    <col min="12289" max="12289" width="61.421875" style="192" customWidth="1"/>
    <col min="12290" max="12291" width="11.00390625" style="192" customWidth="1"/>
    <col min="12292" max="12292" width="11.28125" style="192" customWidth="1"/>
    <col min="12293" max="12293" width="7.8515625" style="192" customWidth="1"/>
    <col min="12294" max="12533" width="11.421875" style="192" customWidth="1"/>
    <col min="12534" max="12534" width="5.8515625" style="192" customWidth="1"/>
    <col min="12535" max="12535" width="6.421875" style="192" customWidth="1"/>
    <col min="12536" max="12536" width="9.8515625" style="192" customWidth="1"/>
    <col min="12537" max="12537" width="11.421875" style="192" customWidth="1"/>
    <col min="12538" max="12538" width="61.421875" style="192" customWidth="1"/>
    <col min="12539" max="12539" width="8.8515625" style="192" customWidth="1"/>
    <col min="12540" max="12540" width="9.7109375" style="192" customWidth="1"/>
    <col min="12541" max="12541" width="11.28125" style="192" customWidth="1"/>
    <col min="12542" max="12542" width="7.8515625" style="192" customWidth="1"/>
    <col min="12543" max="12543" width="5.8515625" style="192" customWidth="1"/>
    <col min="12544" max="12544" width="6.421875" style="192" customWidth="1"/>
    <col min="12545" max="12545" width="61.421875" style="192" customWidth="1"/>
    <col min="12546" max="12547" width="11.00390625" style="192" customWidth="1"/>
    <col min="12548" max="12548" width="11.28125" style="192" customWidth="1"/>
    <col min="12549" max="12549" width="7.8515625" style="192" customWidth="1"/>
    <col min="12550" max="12789" width="11.421875" style="192" customWidth="1"/>
    <col min="12790" max="12790" width="5.8515625" style="192" customWidth="1"/>
    <col min="12791" max="12791" width="6.421875" style="192" customWidth="1"/>
    <col min="12792" max="12792" width="9.8515625" style="192" customWidth="1"/>
    <col min="12793" max="12793" width="11.421875" style="192" customWidth="1"/>
    <col min="12794" max="12794" width="61.421875" style="192" customWidth="1"/>
    <col min="12795" max="12795" width="8.8515625" style="192" customWidth="1"/>
    <col min="12796" max="12796" width="9.7109375" style="192" customWidth="1"/>
    <col min="12797" max="12797" width="11.28125" style="192" customWidth="1"/>
    <col min="12798" max="12798" width="7.8515625" style="192" customWidth="1"/>
    <col min="12799" max="12799" width="5.8515625" style="192" customWidth="1"/>
    <col min="12800" max="12800" width="6.421875" style="192" customWidth="1"/>
    <col min="12801" max="12801" width="61.421875" style="192" customWidth="1"/>
    <col min="12802" max="12803" width="11.00390625" style="192" customWidth="1"/>
    <col min="12804" max="12804" width="11.28125" style="192" customWidth="1"/>
    <col min="12805" max="12805" width="7.8515625" style="192" customWidth="1"/>
    <col min="12806" max="13045" width="11.421875" style="192" customWidth="1"/>
    <col min="13046" max="13046" width="5.8515625" style="192" customWidth="1"/>
    <col min="13047" max="13047" width="6.421875" style="192" customWidth="1"/>
    <col min="13048" max="13048" width="9.8515625" style="192" customWidth="1"/>
    <col min="13049" max="13049" width="11.421875" style="192" customWidth="1"/>
    <col min="13050" max="13050" width="61.421875" style="192" customWidth="1"/>
    <col min="13051" max="13051" width="8.8515625" style="192" customWidth="1"/>
    <col min="13052" max="13052" width="9.7109375" style="192" customWidth="1"/>
    <col min="13053" max="13053" width="11.28125" style="192" customWidth="1"/>
    <col min="13054" max="13054" width="7.8515625" style="192" customWidth="1"/>
    <col min="13055" max="13055" width="5.8515625" style="192" customWidth="1"/>
    <col min="13056" max="13056" width="6.421875" style="192" customWidth="1"/>
    <col min="13057" max="13057" width="61.421875" style="192" customWidth="1"/>
    <col min="13058" max="13059" width="11.00390625" style="192" customWidth="1"/>
    <col min="13060" max="13060" width="11.28125" style="192" customWidth="1"/>
    <col min="13061" max="13061" width="7.8515625" style="192" customWidth="1"/>
    <col min="13062" max="13301" width="11.421875" style="192" customWidth="1"/>
    <col min="13302" max="13302" width="5.8515625" style="192" customWidth="1"/>
    <col min="13303" max="13303" width="6.421875" style="192" customWidth="1"/>
    <col min="13304" max="13304" width="9.8515625" style="192" customWidth="1"/>
    <col min="13305" max="13305" width="11.421875" style="192" customWidth="1"/>
    <col min="13306" max="13306" width="61.421875" style="192" customWidth="1"/>
    <col min="13307" max="13307" width="8.8515625" style="192" customWidth="1"/>
    <col min="13308" max="13308" width="9.7109375" style="192" customWidth="1"/>
    <col min="13309" max="13309" width="11.28125" style="192" customWidth="1"/>
    <col min="13310" max="13310" width="7.8515625" style="192" customWidth="1"/>
    <col min="13311" max="13311" width="5.8515625" style="192" customWidth="1"/>
    <col min="13312" max="13312" width="6.421875" style="192" customWidth="1"/>
    <col min="13313" max="13313" width="61.421875" style="192" customWidth="1"/>
    <col min="13314" max="13315" width="11.00390625" style="192" customWidth="1"/>
    <col min="13316" max="13316" width="11.28125" style="192" customWidth="1"/>
    <col min="13317" max="13317" width="7.8515625" style="192" customWidth="1"/>
    <col min="13318" max="13557" width="11.421875" style="192" customWidth="1"/>
    <col min="13558" max="13558" width="5.8515625" style="192" customWidth="1"/>
    <col min="13559" max="13559" width="6.421875" style="192" customWidth="1"/>
    <col min="13560" max="13560" width="9.8515625" style="192" customWidth="1"/>
    <col min="13561" max="13561" width="11.421875" style="192" customWidth="1"/>
    <col min="13562" max="13562" width="61.421875" style="192" customWidth="1"/>
    <col min="13563" max="13563" width="8.8515625" style="192" customWidth="1"/>
    <col min="13564" max="13564" width="9.7109375" style="192" customWidth="1"/>
    <col min="13565" max="13565" width="11.28125" style="192" customWidth="1"/>
    <col min="13566" max="13566" width="7.8515625" style="192" customWidth="1"/>
    <col min="13567" max="13567" width="5.8515625" style="192" customWidth="1"/>
    <col min="13568" max="13568" width="6.421875" style="192" customWidth="1"/>
    <col min="13569" max="13569" width="61.421875" style="192" customWidth="1"/>
    <col min="13570" max="13571" width="11.00390625" style="192" customWidth="1"/>
    <col min="13572" max="13572" width="11.28125" style="192" customWidth="1"/>
    <col min="13573" max="13573" width="7.8515625" style="192" customWidth="1"/>
    <col min="13574" max="13813" width="11.421875" style="192" customWidth="1"/>
    <col min="13814" max="13814" width="5.8515625" style="192" customWidth="1"/>
    <col min="13815" max="13815" width="6.421875" style="192" customWidth="1"/>
    <col min="13816" max="13816" width="9.8515625" style="192" customWidth="1"/>
    <col min="13817" max="13817" width="11.421875" style="192" customWidth="1"/>
    <col min="13818" max="13818" width="61.421875" style="192" customWidth="1"/>
    <col min="13819" max="13819" width="8.8515625" style="192" customWidth="1"/>
    <col min="13820" max="13820" width="9.7109375" style="192" customWidth="1"/>
    <col min="13821" max="13821" width="11.28125" style="192" customWidth="1"/>
    <col min="13822" max="13822" width="7.8515625" style="192" customWidth="1"/>
    <col min="13823" max="13823" width="5.8515625" style="192" customWidth="1"/>
    <col min="13824" max="13824" width="6.421875" style="192" customWidth="1"/>
    <col min="13825" max="13825" width="61.421875" style="192" customWidth="1"/>
    <col min="13826" max="13827" width="11.00390625" style="192" customWidth="1"/>
    <col min="13828" max="13828" width="11.28125" style="192" customWidth="1"/>
    <col min="13829" max="13829" width="7.8515625" style="192" customWidth="1"/>
    <col min="13830" max="14069" width="11.421875" style="192" customWidth="1"/>
    <col min="14070" max="14070" width="5.8515625" style="192" customWidth="1"/>
    <col min="14071" max="14071" width="6.421875" style="192" customWidth="1"/>
    <col min="14072" max="14072" width="9.8515625" style="192" customWidth="1"/>
    <col min="14073" max="14073" width="11.421875" style="192" customWidth="1"/>
    <col min="14074" max="14074" width="61.421875" style="192" customWidth="1"/>
    <col min="14075" max="14075" width="8.8515625" style="192" customWidth="1"/>
    <col min="14076" max="14076" width="9.7109375" style="192" customWidth="1"/>
    <col min="14077" max="14077" width="11.28125" style="192" customWidth="1"/>
    <col min="14078" max="14078" width="7.8515625" style="192" customWidth="1"/>
    <col min="14079" max="14079" width="5.8515625" style="192" customWidth="1"/>
    <col min="14080" max="14080" width="6.421875" style="192" customWidth="1"/>
    <col min="14081" max="14081" width="61.421875" style="192" customWidth="1"/>
    <col min="14082" max="14083" width="11.00390625" style="192" customWidth="1"/>
    <col min="14084" max="14084" width="11.28125" style="192" customWidth="1"/>
    <col min="14085" max="14085" width="7.8515625" style="192" customWidth="1"/>
    <col min="14086" max="14325" width="11.421875" style="192" customWidth="1"/>
    <col min="14326" max="14326" width="5.8515625" style="192" customWidth="1"/>
    <col min="14327" max="14327" width="6.421875" style="192" customWidth="1"/>
    <col min="14328" max="14328" width="9.8515625" style="192" customWidth="1"/>
    <col min="14329" max="14329" width="11.421875" style="192" customWidth="1"/>
    <col min="14330" max="14330" width="61.421875" style="192" customWidth="1"/>
    <col min="14331" max="14331" width="8.8515625" style="192" customWidth="1"/>
    <col min="14332" max="14332" width="9.7109375" style="192" customWidth="1"/>
    <col min="14333" max="14333" width="11.28125" style="192" customWidth="1"/>
    <col min="14334" max="14334" width="7.8515625" style="192" customWidth="1"/>
    <col min="14335" max="14335" width="5.8515625" style="192" customWidth="1"/>
    <col min="14336" max="14336" width="6.421875" style="192" customWidth="1"/>
    <col min="14337" max="14337" width="61.421875" style="192" customWidth="1"/>
    <col min="14338" max="14339" width="11.00390625" style="192" customWidth="1"/>
    <col min="14340" max="14340" width="11.28125" style="192" customWidth="1"/>
    <col min="14341" max="14341" width="7.8515625" style="192" customWidth="1"/>
    <col min="14342" max="14581" width="11.421875" style="192" customWidth="1"/>
    <col min="14582" max="14582" width="5.8515625" style="192" customWidth="1"/>
    <col min="14583" max="14583" width="6.421875" style="192" customWidth="1"/>
    <col min="14584" max="14584" width="9.8515625" style="192" customWidth="1"/>
    <col min="14585" max="14585" width="11.421875" style="192" customWidth="1"/>
    <col min="14586" max="14586" width="61.421875" style="192" customWidth="1"/>
    <col min="14587" max="14587" width="8.8515625" style="192" customWidth="1"/>
    <col min="14588" max="14588" width="9.7109375" style="192" customWidth="1"/>
    <col min="14589" max="14589" width="11.28125" style="192" customWidth="1"/>
    <col min="14590" max="14590" width="7.8515625" style="192" customWidth="1"/>
    <col min="14591" max="14591" width="5.8515625" style="192" customWidth="1"/>
    <col min="14592" max="14592" width="6.421875" style="192" customWidth="1"/>
    <col min="14593" max="14593" width="61.421875" style="192" customWidth="1"/>
    <col min="14594" max="14595" width="11.00390625" style="192" customWidth="1"/>
    <col min="14596" max="14596" width="11.28125" style="192" customWidth="1"/>
    <col min="14597" max="14597" width="7.8515625" style="192" customWidth="1"/>
    <col min="14598" max="14837" width="11.421875" style="192" customWidth="1"/>
    <col min="14838" max="14838" width="5.8515625" style="192" customWidth="1"/>
    <col min="14839" max="14839" width="6.421875" style="192" customWidth="1"/>
    <col min="14840" max="14840" width="9.8515625" style="192" customWidth="1"/>
    <col min="14841" max="14841" width="11.421875" style="192" customWidth="1"/>
    <col min="14842" max="14842" width="61.421875" style="192" customWidth="1"/>
    <col min="14843" max="14843" width="8.8515625" style="192" customWidth="1"/>
    <col min="14844" max="14844" width="9.7109375" style="192" customWidth="1"/>
    <col min="14845" max="14845" width="11.28125" style="192" customWidth="1"/>
    <col min="14846" max="14846" width="7.8515625" style="192" customWidth="1"/>
    <col min="14847" max="14847" width="5.8515625" style="192" customWidth="1"/>
    <col min="14848" max="14848" width="6.421875" style="192" customWidth="1"/>
    <col min="14849" max="14849" width="61.421875" style="192" customWidth="1"/>
    <col min="14850" max="14851" width="11.00390625" style="192" customWidth="1"/>
    <col min="14852" max="14852" width="11.28125" style="192" customWidth="1"/>
    <col min="14853" max="14853" width="7.8515625" style="192" customWidth="1"/>
    <col min="14854" max="15093" width="11.421875" style="192" customWidth="1"/>
    <col min="15094" max="15094" width="5.8515625" style="192" customWidth="1"/>
    <col min="15095" max="15095" width="6.421875" style="192" customWidth="1"/>
    <col min="15096" max="15096" width="9.8515625" style="192" customWidth="1"/>
    <col min="15097" max="15097" width="11.421875" style="192" customWidth="1"/>
    <col min="15098" max="15098" width="61.421875" style="192" customWidth="1"/>
    <col min="15099" max="15099" width="8.8515625" style="192" customWidth="1"/>
    <col min="15100" max="15100" width="9.7109375" style="192" customWidth="1"/>
    <col min="15101" max="15101" width="11.28125" style="192" customWidth="1"/>
    <col min="15102" max="15102" width="7.8515625" style="192" customWidth="1"/>
    <col min="15103" max="15103" width="5.8515625" style="192" customWidth="1"/>
    <col min="15104" max="15104" width="6.421875" style="192" customWidth="1"/>
    <col min="15105" max="15105" width="61.421875" style="192" customWidth="1"/>
    <col min="15106" max="15107" width="11.00390625" style="192" customWidth="1"/>
    <col min="15108" max="15108" width="11.28125" style="192" customWidth="1"/>
    <col min="15109" max="15109" width="7.8515625" style="192" customWidth="1"/>
    <col min="15110" max="15349" width="11.421875" style="192" customWidth="1"/>
    <col min="15350" max="15350" width="5.8515625" style="192" customWidth="1"/>
    <col min="15351" max="15351" width="6.421875" style="192" customWidth="1"/>
    <col min="15352" max="15352" width="9.8515625" style="192" customWidth="1"/>
    <col min="15353" max="15353" width="11.421875" style="192" customWidth="1"/>
    <col min="15354" max="15354" width="61.421875" style="192" customWidth="1"/>
    <col min="15355" max="15355" width="8.8515625" style="192" customWidth="1"/>
    <col min="15356" max="15356" width="9.7109375" style="192" customWidth="1"/>
    <col min="15357" max="15357" width="11.28125" style="192" customWidth="1"/>
    <col min="15358" max="15358" width="7.8515625" style="192" customWidth="1"/>
    <col min="15359" max="15359" width="5.8515625" style="192" customWidth="1"/>
    <col min="15360" max="15360" width="6.421875" style="192" customWidth="1"/>
    <col min="15361" max="15361" width="61.421875" style="192" customWidth="1"/>
    <col min="15362" max="15363" width="11.00390625" style="192" customWidth="1"/>
    <col min="15364" max="15364" width="11.28125" style="192" customWidth="1"/>
    <col min="15365" max="15365" width="7.8515625" style="192" customWidth="1"/>
    <col min="15366" max="15605" width="11.421875" style="192" customWidth="1"/>
    <col min="15606" max="15606" width="5.8515625" style="192" customWidth="1"/>
    <col min="15607" max="15607" width="6.421875" style="192" customWidth="1"/>
    <col min="15608" max="15608" width="9.8515625" style="192" customWidth="1"/>
    <col min="15609" max="15609" width="11.421875" style="192" customWidth="1"/>
    <col min="15610" max="15610" width="61.421875" style="192" customWidth="1"/>
    <col min="15611" max="15611" width="8.8515625" style="192" customWidth="1"/>
    <col min="15612" max="15612" width="9.7109375" style="192" customWidth="1"/>
    <col min="15613" max="15613" width="11.28125" style="192" customWidth="1"/>
    <col min="15614" max="15614" width="7.8515625" style="192" customWidth="1"/>
    <col min="15615" max="15615" width="5.8515625" style="192" customWidth="1"/>
    <col min="15616" max="15616" width="6.421875" style="192" customWidth="1"/>
    <col min="15617" max="15617" width="61.421875" style="192" customWidth="1"/>
    <col min="15618" max="15619" width="11.00390625" style="192" customWidth="1"/>
    <col min="15620" max="15620" width="11.28125" style="192" customWidth="1"/>
    <col min="15621" max="15621" width="7.8515625" style="192" customWidth="1"/>
    <col min="15622" max="15861" width="11.421875" style="192" customWidth="1"/>
    <col min="15862" max="15862" width="5.8515625" style="192" customWidth="1"/>
    <col min="15863" max="15863" width="6.421875" style="192" customWidth="1"/>
    <col min="15864" max="15864" width="9.8515625" style="192" customWidth="1"/>
    <col min="15865" max="15865" width="11.421875" style="192" customWidth="1"/>
    <col min="15866" max="15866" width="61.421875" style="192" customWidth="1"/>
    <col min="15867" max="15867" width="8.8515625" style="192" customWidth="1"/>
    <col min="15868" max="15868" width="9.7109375" style="192" customWidth="1"/>
    <col min="15869" max="15869" width="11.28125" style="192" customWidth="1"/>
    <col min="15870" max="15870" width="7.8515625" style="192" customWidth="1"/>
    <col min="15871" max="15871" width="5.8515625" style="192" customWidth="1"/>
    <col min="15872" max="15872" width="6.421875" style="192" customWidth="1"/>
    <col min="15873" max="15873" width="61.421875" style="192" customWidth="1"/>
    <col min="15874" max="15875" width="11.00390625" style="192" customWidth="1"/>
    <col min="15876" max="15876" width="11.28125" style="192" customWidth="1"/>
    <col min="15877" max="15877" width="7.8515625" style="192" customWidth="1"/>
    <col min="15878" max="16117" width="11.421875" style="192" customWidth="1"/>
    <col min="16118" max="16118" width="5.8515625" style="192" customWidth="1"/>
    <col min="16119" max="16119" width="6.421875" style="192" customWidth="1"/>
    <col min="16120" max="16120" width="9.8515625" style="192" customWidth="1"/>
    <col min="16121" max="16121" width="11.421875" style="192" customWidth="1"/>
    <col min="16122" max="16122" width="61.421875" style="192" customWidth="1"/>
    <col min="16123" max="16123" width="8.8515625" style="192" customWidth="1"/>
    <col min="16124" max="16124" width="9.7109375" style="192" customWidth="1"/>
    <col min="16125" max="16125" width="11.28125" style="192" customWidth="1"/>
    <col min="16126" max="16126" width="7.8515625" style="192" customWidth="1"/>
    <col min="16127" max="16127" width="5.8515625" style="192" customWidth="1"/>
    <col min="16128" max="16128" width="6.421875" style="192" customWidth="1"/>
    <col min="16129" max="16129" width="61.421875" style="192" customWidth="1"/>
    <col min="16130" max="16131" width="11.00390625" style="192" customWidth="1"/>
    <col min="16132" max="16132" width="11.28125" style="192" customWidth="1"/>
    <col min="16133" max="16133" width="7.8515625" style="192" customWidth="1"/>
    <col min="16134" max="16373" width="11.421875" style="192" customWidth="1"/>
    <col min="16374" max="16374" width="5.8515625" style="192" customWidth="1"/>
    <col min="16375" max="16375" width="6.421875" style="192" customWidth="1"/>
    <col min="16376" max="16376" width="9.8515625" style="192" customWidth="1"/>
    <col min="16377" max="16377" width="11.421875" style="192" customWidth="1"/>
    <col min="16378" max="16378" width="61.421875" style="192" customWidth="1"/>
    <col min="16379" max="16379" width="8.8515625" style="192" customWidth="1"/>
    <col min="16380" max="16380" width="9.7109375" style="192" customWidth="1"/>
    <col min="16381" max="16381" width="11.28125" style="192" customWidth="1"/>
    <col min="16382" max="16384" width="7.8515625" style="192" customWidth="1"/>
  </cols>
  <sheetData>
    <row r="1" ht="14.25" customHeight="1"/>
    <row r="2" ht="15">
      <c r="A2" s="222" t="s">
        <v>75</v>
      </c>
    </row>
    <row r="3" ht="15">
      <c r="A3" s="222"/>
    </row>
    <row r="4" spans="1:8" ht="15" customHeight="1">
      <c r="A4" s="687" t="s">
        <v>326</v>
      </c>
      <c r="B4" s="687"/>
      <c r="C4" s="687"/>
      <c r="D4" s="687"/>
      <c r="E4" s="687"/>
      <c r="F4" s="687"/>
      <c r="G4" s="687"/>
      <c r="H4" s="687"/>
    </row>
    <row r="5" spans="1:8" ht="18">
      <c r="A5" s="687" t="s">
        <v>191</v>
      </c>
      <c r="B5" s="687"/>
      <c r="C5" s="687"/>
      <c r="D5" s="687"/>
      <c r="E5" s="687"/>
      <c r="F5" s="687"/>
      <c r="G5" s="687"/>
      <c r="H5" s="687"/>
    </row>
    <row r="6" spans="1:8" ht="18">
      <c r="A6" s="691" t="s">
        <v>194</v>
      </c>
      <c r="B6" s="691"/>
      <c r="C6" s="691"/>
      <c r="D6" s="691"/>
      <c r="E6" s="691"/>
      <c r="F6" s="691"/>
      <c r="G6" s="691"/>
      <c r="H6" s="691"/>
    </row>
    <row r="7" spans="1:10" ht="15">
      <c r="A7" s="204"/>
      <c r="B7" s="39"/>
      <c r="C7" s="39"/>
      <c r="D7" s="39"/>
      <c r="E7" s="39"/>
      <c r="F7" s="69"/>
      <c r="G7" s="69"/>
      <c r="H7" s="69"/>
      <c r="I7" s="14"/>
      <c r="J7" s="14"/>
    </row>
    <row r="8" spans="1:10" ht="16.5" customHeight="1">
      <c r="A8" s="692" t="s">
        <v>84</v>
      </c>
      <c r="B8" s="693" t="s">
        <v>195</v>
      </c>
      <c r="C8" s="693" t="s">
        <v>196</v>
      </c>
      <c r="D8" s="693" t="s">
        <v>197</v>
      </c>
      <c r="E8" s="693" t="s">
        <v>198</v>
      </c>
      <c r="F8" s="694" t="s">
        <v>199</v>
      </c>
      <c r="G8" s="693" t="s">
        <v>200</v>
      </c>
      <c r="H8" s="693"/>
      <c r="I8" s="205"/>
      <c r="J8" s="418" t="s">
        <v>44</v>
      </c>
    </row>
    <row r="9" spans="1:10" ht="15">
      <c r="A9" s="692"/>
      <c r="B9" s="693"/>
      <c r="C9" s="693"/>
      <c r="D9" s="693"/>
      <c r="E9" s="693"/>
      <c r="F9" s="694"/>
      <c r="G9" s="558" t="s">
        <v>201</v>
      </c>
      <c r="H9" s="558" t="s">
        <v>202</v>
      </c>
      <c r="I9" s="70"/>
      <c r="J9" s="206"/>
    </row>
    <row r="10" spans="1:22" ht="15">
      <c r="A10" s="460">
        <v>2000</v>
      </c>
      <c r="B10" s="422">
        <v>344052</v>
      </c>
      <c r="C10" s="422">
        <v>519974</v>
      </c>
      <c r="D10" s="422">
        <v>627090</v>
      </c>
      <c r="E10" s="422">
        <v>444926</v>
      </c>
      <c r="F10" s="559">
        <v>41.494316989341016</v>
      </c>
      <c r="G10" s="559">
        <v>38.44614452365398</v>
      </c>
      <c r="H10" s="559">
        <v>44.528517365769865</v>
      </c>
      <c r="I10" s="49"/>
      <c r="J10" s="49"/>
      <c r="K10" s="49"/>
      <c r="L10" s="49"/>
      <c r="M10" s="21"/>
      <c r="N10" s="21"/>
      <c r="O10" s="21"/>
      <c r="P10" s="279"/>
      <c r="Q10" s="279"/>
      <c r="R10" s="279"/>
      <c r="S10" s="279"/>
      <c r="T10" s="279"/>
      <c r="U10" s="279"/>
      <c r="V10" s="279"/>
    </row>
    <row r="11" spans="1:22" ht="15" customHeight="1">
      <c r="A11" s="460">
        <v>2001</v>
      </c>
      <c r="B11" s="422">
        <v>423737</v>
      </c>
      <c r="C11" s="422">
        <v>562067</v>
      </c>
      <c r="D11" s="422">
        <v>640561</v>
      </c>
      <c r="E11" s="422">
        <v>464781</v>
      </c>
      <c r="F11" s="463">
        <v>43.86178691440472</v>
      </c>
      <c r="G11" s="463">
        <v>41.33362610249798</v>
      </c>
      <c r="H11" s="463">
        <v>46.379602974088634</v>
      </c>
      <c r="I11" s="49"/>
      <c r="J11" s="49"/>
      <c r="K11" s="49"/>
      <c r="L11" s="49"/>
      <c r="M11" s="19"/>
      <c r="N11" s="19"/>
      <c r="O11" s="19"/>
      <c r="P11" s="279"/>
      <c r="Q11" s="279"/>
      <c r="R11" s="279"/>
      <c r="S11" s="279"/>
      <c r="T11" s="279"/>
      <c r="U11" s="279"/>
      <c r="V11" s="279"/>
    </row>
    <row r="12" spans="1:22" ht="15">
      <c r="A12" s="460">
        <v>2002</v>
      </c>
      <c r="B12" s="422">
        <v>461396</v>
      </c>
      <c r="C12" s="422">
        <v>626611</v>
      </c>
      <c r="D12" s="422">
        <v>682962</v>
      </c>
      <c r="E12" s="422">
        <v>487546</v>
      </c>
      <c r="F12" s="463">
        <v>47.85654774301836</v>
      </c>
      <c r="G12" s="463">
        <v>47.72341968005732</v>
      </c>
      <c r="H12" s="463">
        <v>47.98310140068341</v>
      </c>
      <c r="I12" s="49"/>
      <c r="J12" s="49"/>
      <c r="K12" s="49"/>
      <c r="L12" s="49"/>
      <c r="M12" s="19"/>
      <c r="N12" s="19"/>
      <c r="O12" s="19"/>
      <c r="P12" s="279"/>
      <c r="Q12" s="279"/>
      <c r="R12" s="279"/>
      <c r="S12" s="279"/>
      <c r="T12" s="279"/>
      <c r="U12" s="279"/>
      <c r="V12" s="279"/>
    </row>
    <row r="13" spans="1:22" ht="15">
      <c r="A13" s="460">
        <v>2003</v>
      </c>
      <c r="B13" s="422">
        <v>485971</v>
      </c>
      <c r="C13" s="422">
        <v>613106</v>
      </c>
      <c r="D13" s="422">
        <v>760776</v>
      </c>
      <c r="E13" s="422">
        <v>519801</v>
      </c>
      <c r="F13" s="463">
        <v>46.03044766818761</v>
      </c>
      <c r="G13" s="463">
        <v>45.703710839339145</v>
      </c>
      <c r="H13" s="463">
        <v>46.3417255118013</v>
      </c>
      <c r="I13" s="49"/>
      <c r="J13" s="49"/>
      <c r="K13" s="49"/>
      <c r="L13" s="49"/>
      <c r="M13" s="19"/>
      <c r="N13" s="19"/>
      <c r="O13" s="19"/>
      <c r="P13" s="279"/>
      <c r="Q13" s="279"/>
      <c r="R13" s="279"/>
      <c r="S13" s="279"/>
      <c r="T13" s="279"/>
      <c r="U13" s="279"/>
      <c r="V13" s="279"/>
    </row>
    <row r="14" spans="1:22" ht="15">
      <c r="A14" s="460">
        <v>2004</v>
      </c>
      <c r="B14" s="422">
        <v>528912</v>
      </c>
      <c r="C14" s="422">
        <v>603319</v>
      </c>
      <c r="D14" s="422">
        <v>818927</v>
      </c>
      <c r="E14" s="422">
        <v>642378</v>
      </c>
      <c r="F14" s="463">
        <v>44.5192270442282</v>
      </c>
      <c r="G14" s="463">
        <v>43.26994547935503</v>
      </c>
      <c r="H14" s="463">
        <v>45.712000076160464</v>
      </c>
      <c r="I14" s="49"/>
      <c r="J14" s="49"/>
      <c r="K14" s="49"/>
      <c r="L14" s="49"/>
      <c r="M14" s="19"/>
      <c r="N14" s="19"/>
      <c r="O14" s="19"/>
      <c r="P14" s="279"/>
      <c r="Q14" s="279"/>
      <c r="R14" s="279"/>
      <c r="S14" s="279"/>
      <c r="T14" s="279"/>
      <c r="U14" s="279"/>
      <c r="V14" s="279"/>
    </row>
    <row r="15" spans="1:22" ht="15">
      <c r="A15" s="460">
        <v>2005</v>
      </c>
      <c r="B15" s="422">
        <v>597038</v>
      </c>
      <c r="C15" s="422">
        <v>663601</v>
      </c>
      <c r="D15" s="422">
        <v>859888</v>
      </c>
      <c r="E15" s="422">
        <v>703555</v>
      </c>
      <c r="F15" s="463">
        <v>48.36284791445007</v>
      </c>
      <c r="G15" s="463">
        <v>49.94259572007411</v>
      </c>
      <c r="H15" s="463">
        <v>46.77449741077889</v>
      </c>
      <c r="I15" s="49"/>
      <c r="J15" s="49"/>
      <c r="K15" s="49"/>
      <c r="L15" s="49"/>
      <c r="M15" s="19"/>
      <c r="N15" s="19"/>
      <c r="O15" s="19"/>
      <c r="P15" s="279"/>
      <c r="Q15" s="279"/>
      <c r="R15" s="279"/>
      <c r="S15" s="279"/>
      <c r="T15" s="279"/>
      <c r="U15" s="279"/>
      <c r="V15" s="279"/>
    </row>
    <row r="16" spans="1:22" ht="15">
      <c r="A16" s="460">
        <v>2006</v>
      </c>
      <c r="B16" s="422">
        <v>674267</v>
      </c>
      <c r="C16" s="422">
        <v>733459</v>
      </c>
      <c r="D16" s="422">
        <v>840555</v>
      </c>
      <c r="E16" s="422">
        <v>779385</v>
      </c>
      <c r="F16" s="463">
        <v>52.52271349438717</v>
      </c>
      <c r="G16" s="463">
        <v>51.14237672223923</v>
      </c>
      <c r="H16" s="463">
        <v>53.91377936046211</v>
      </c>
      <c r="I16" s="49"/>
      <c r="J16" s="49"/>
      <c r="K16" s="49"/>
      <c r="L16" s="49"/>
      <c r="M16" s="19"/>
      <c r="N16" s="19"/>
      <c r="O16" s="19"/>
      <c r="P16" s="279"/>
      <c r="Q16" s="279"/>
      <c r="R16" s="279"/>
      <c r="S16" s="279"/>
      <c r="T16" s="279"/>
      <c r="U16" s="279"/>
      <c r="V16" s="279"/>
    </row>
    <row r="17" spans="1:22" ht="15">
      <c r="A17" s="460">
        <v>2007</v>
      </c>
      <c r="B17" s="422">
        <v>757892</v>
      </c>
      <c r="C17" s="422">
        <v>800869</v>
      </c>
      <c r="D17" s="422">
        <v>937487</v>
      </c>
      <c r="E17" s="422">
        <v>898012</v>
      </c>
      <c r="F17" s="560">
        <v>56.33978291354853</v>
      </c>
      <c r="G17" s="463">
        <v>53.97447998053506</v>
      </c>
      <c r="H17" s="463">
        <v>58.72890448994921</v>
      </c>
      <c r="I17" s="49"/>
      <c r="J17" s="49"/>
      <c r="K17" s="49"/>
      <c r="L17" s="49"/>
      <c r="M17" s="72"/>
      <c r="N17" s="19"/>
      <c r="O17" s="19"/>
      <c r="P17" s="279"/>
      <c r="Q17" s="279"/>
      <c r="R17" s="279"/>
      <c r="S17" s="279"/>
      <c r="T17" s="279"/>
      <c r="U17" s="279"/>
      <c r="V17" s="279"/>
    </row>
    <row r="18" spans="1:22" ht="15">
      <c r="A18" s="561">
        <v>2008</v>
      </c>
      <c r="B18" s="422">
        <v>767469</v>
      </c>
      <c r="C18" s="422">
        <v>817981</v>
      </c>
      <c r="D18" s="422">
        <v>989766</v>
      </c>
      <c r="E18" s="422">
        <v>949116</v>
      </c>
      <c r="F18" s="463">
        <v>56.51818736020838</v>
      </c>
      <c r="G18" s="463">
        <v>53.37758333513031</v>
      </c>
      <c r="H18" s="463">
        <v>59.69749147957322</v>
      </c>
      <c r="I18" s="49"/>
      <c r="J18" s="49"/>
      <c r="K18" s="49"/>
      <c r="L18" s="49"/>
      <c r="M18" s="19"/>
      <c r="N18" s="19"/>
      <c r="O18" s="19"/>
      <c r="P18" s="279"/>
      <c r="Q18" s="279"/>
      <c r="R18" s="279"/>
      <c r="S18" s="279"/>
      <c r="T18" s="279"/>
      <c r="U18" s="279"/>
      <c r="V18" s="279"/>
    </row>
    <row r="19" spans="1:22" ht="15">
      <c r="A19" s="561">
        <v>2009</v>
      </c>
      <c r="B19" s="422">
        <v>820292</v>
      </c>
      <c r="C19" s="422">
        <v>813637</v>
      </c>
      <c r="D19" s="422">
        <v>968499</v>
      </c>
      <c r="E19" s="422">
        <v>928974</v>
      </c>
      <c r="F19" s="463">
        <v>55.20497647245929</v>
      </c>
      <c r="G19" s="463">
        <v>52.908661450420965</v>
      </c>
      <c r="H19" s="463">
        <v>57.53469782750731</v>
      </c>
      <c r="I19" s="49"/>
      <c r="J19" s="49"/>
      <c r="K19" s="49"/>
      <c r="L19" s="49"/>
      <c r="M19" s="19"/>
      <c r="N19" s="19"/>
      <c r="O19" s="19"/>
      <c r="P19" s="279"/>
      <c r="Q19" s="279"/>
      <c r="R19" s="279"/>
      <c r="S19" s="279"/>
      <c r="T19" s="279"/>
      <c r="U19" s="279"/>
      <c r="V19" s="279"/>
    </row>
    <row r="20" spans="1:22" ht="15">
      <c r="A20" s="561">
        <v>2010</v>
      </c>
      <c r="B20" s="422">
        <v>893408</v>
      </c>
      <c r="C20" s="422">
        <v>898885</v>
      </c>
      <c r="D20" s="422">
        <v>1047098</v>
      </c>
      <c r="E20" s="422">
        <v>1005422</v>
      </c>
      <c r="F20" s="463">
        <v>59.876855054426294</v>
      </c>
      <c r="G20" s="463">
        <v>57.666707670744216</v>
      </c>
      <c r="H20" s="463">
        <v>62.12396097462679</v>
      </c>
      <c r="I20" s="49"/>
      <c r="J20" s="49"/>
      <c r="K20" s="49"/>
      <c r="L20" s="49"/>
      <c r="M20" s="19"/>
      <c r="N20" s="19"/>
      <c r="O20" s="19"/>
      <c r="P20" s="279"/>
      <c r="Q20" s="279"/>
      <c r="R20" s="279"/>
      <c r="S20" s="279"/>
      <c r="T20" s="279"/>
      <c r="U20" s="279"/>
      <c r="V20" s="279"/>
    </row>
    <row r="21" spans="1:22" ht="15">
      <c r="A21" s="561">
        <v>2011</v>
      </c>
      <c r="B21" s="422">
        <v>1027543</v>
      </c>
      <c r="C21" s="422">
        <v>1022451</v>
      </c>
      <c r="D21" s="422">
        <v>1141037</v>
      </c>
      <c r="E21" s="422">
        <v>1086116</v>
      </c>
      <c r="F21" s="463">
        <v>66.9738067790697</v>
      </c>
      <c r="G21" s="463">
        <v>65.10883902656988</v>
      </c>
      <c r="H21" s="463">
        <v>68.87107746156151</v>
      </c>
      <c r="I21" s="49"/>
      <c r="J21" s="49"/>
      <c r="K21" s="49"/>
      <c r="L21" s="49"/>
      <c r="M21" s="19"/>
      <c r="N21" s="19"/>
      <c r="O21" s="19"/>
      <c r="P21" s="279"/>
      <c r="Q21" s="279"/>
      <c r="R21" s="279"/>
      <c r="S21" s="279"/>
      <c r="T21" s="279"/>
      <c r="U21" s="279"/>
      <c r="V21" s="279"/>
    </row>
    <row r="22" spans="1:22" ht="15">
      <c r="A22" s="561">
        <v>2012</v>
      </c>
      <c r="B22" s="422">
        <v>1025310</v>
      </c>
      <c r="C22" s="422">
        <v>1022205</v>
      </c>
      <c r="D22" s="422">
        <v>1271901</v>
      </c>
      <c r="E22" s="422">
        <v>1217803</v>
      </c>
      <c r="F22" s="562">
        <v>65.85959527150779</v>
      </c>
      <c r="G22" s="563">
        <v>63.4662317741553</v>
      </c>
      <c r="H22" s="463">
        <v>68.29563312736806</v>
      </c>
      <c r="I22" s="49"/>
      <c r="J22" s="49"/>
      <c r="K22" s="49"/>
      <c r="L22" s="49"/>
      <c r="M22" s="208"/>
      <c r="N22" s="209"/>
      <c r="O22" s="19"/>
      <c r="P22" s="279"/>
      <c r="Q22" s="279"/>
      <c r="R22" s="279"/>
      <c r="S22" s="279"/>
      <c r="T22" s="279"/>
      <c r="U22" s="279"/>
      <c r="V22" s="279"/>
    </row>
    <row r="23" spans="1:22" ht="15">
      <c r="A23" s="561">
        <v>2013</v>
      </c>
      <c r="B23" s="422">
        <v>1143116</v>
      </c>
      <c r="C23" s="422">
        <v>1137875</v>
      </c>
      <c r="D23" s="422">
        <v>1364057</v>
      </c>
      <c r="E23" s="422">
        <v>1309635</v>
      </c>
      <c r="F23" s="562">
        <v>72.1326849637988</v>
      </c>
      <c r="G23" s="563">
        <v>70.51389817628606</v>
      </c>
      <c r="H23" s="463">
        <v>73.78106394180607</v>
      </c>
      <c r="I23" s="49"/>
      <c r="J23" s="49"/>
      <c r="K23" s="49"/>
      <c r="L23" s="49"/>
      <c r="M23" s="208"/>
      <c r="N23" s="209"/>
      <c r="O23" s="19"/>
      <c r="P23" s="279"/>
      <c r="Q23" s="279"/>
      <c r="R23" s="279"/>
      <c r="S23" s="279"/>
      <c r="T23" s="279"/>
      <c r="U23" s="279"/>
      <c r="V23" s="279"/>
    </row>
    <row r="24" spans="1:22" ht="15">
      <c r="A24" s="561">
        <v>2014</v>
      </c>
      <c r="B24" s="422">
        <v>1269675</v>
      </c>
      <c r="C24" s="422">
        <v>1278336</v>
      </c>
      <c r="D24" s="422">
        <v>1556991</v>
      </c>
      <c r="E24" s="422">
        <v>1481485</v>
      </c>
      <c r="F24" s="562">
        <v>79.75908356317836</v>
      </c>
      <c r="G24" s="563">
        <v>78.85617972693578</v>
      </c>
      <c r="H24" s="463">
        <v>80.67885946209559</v>
      </c>
      <c r="I24" s="49"/>
      <c r="J24" s="49"/>
      <c r="K24" s="49"/>
      <c r="L24" s="49"/>
      <c r="M24" s="208"/>
      <c r="N24" s="209"/>
      <c r="O24" s="19"/>
      <c r="P24" s="279"/>
      <c r="Q24" s="279"/>
      <c r="R24" s="279"/>
      <c r="S24" s="279"/>
      <c r="T24" s="279"/>
      <c r="U24" s="279"/>
      <c r="V24" s="279"/>
    </row>
    <row r="25" spans="1:22" ht="15">
      <c r="A25" s="561">
        <v>2015</v>
      </c>
      <c r="B25" s="422">
        <v>1374893</v>
      </c>
      <c r="C25" s="422">
        <v>1398167</v>
      </c>
      <c r="D25" s="422">
        <v>1544463</v>
      </c>
      <c r="E25" s="422">
        <v>1464277</v>
      </c>
      <c r="F25" s="564">
        <v>85.88859258065254</v>
      </c>
      <c r="G25" s="564">
        <v>86.36136437208299</v>
      </c>
      <c r="H25" s="564">
        <v>85.42466049530721</v>
      </c>
      <c r="I25" s="49"/>
      <c r="J25" s="49"/>
      <c r="K25" s="49"/>
      <c r="L25" s="49"/>
      <c r="M25" s="244"/>
      <c r="N25" s="244"/>
      <c r="O25" s="244"/>
      <c r="P25" s="279"/>
      <c r="Q25" s="279"/>
      <c r="R25" s="279"/>
      <c r="S25" s="279"/>
      <c r="T25" s="279"/>
      <c r="U25" s="279"/>
      <c r="V25" s="279"/>
    </row>
    <row r="26" spans="1:22" ht="15">
      <c r="A26" s="561">
        <v>2016</v>
      </c>
      <c r="B26" s="422">
        <v>1493768</v>
      </c>
      <c r="C26" s="422">
        <v>1550898</v>
      </c>
      <c r="D26" s="422">
        <v>1418159</v>
      </c>
      <c r="E26" s="422">
        <v>1378951</v>
      </c>
      <c r="F26" s="564">
        <v>93.83043948325128</v>
      </c>
      <c r="G26" s="564">
        <v>94.08084604542796</v>
      </c>
      <c r="H26" s="564">
        <v>93.57517498536951</v>
      </c>
      <c r="I26" s="207"/>
      <c r="P26" s="279"/>
      <c r="Q26" s="279"/>
      <c r="R26" s="279"/>
      <c r="S26" s="279"/>
      <c r="T26" s="279"/>
      <c r="U26" s="279"/>
      <c r="V26" s="279"/>
    </row>
    <row r="27" spans="1:10" ht="15">
      <c r="A27" s="17"/>
      <c r="B27" s="49"/>
      <c r="C27" s="49"/>
      <c r="D27" s="49"/>
      <c r="E27" s="49"/>
      <c r="F27" s="208"/>
      <c r="G27" s="209"/>
      <c r="I27" s="73"/>
      <c r="J27" s="73"/>
    </row>
    <row r="28" spans="1:10" ht="15">
      <c r="A28" s="690" t="s">
        <v>327</v>
      </c>
      <c r="B28" s="690"/>
      <c r="C28" s="690"/>
      <c r="D28" s="690"/>
      <c r="E28" s="690"/>
      <c r="F28" s="690"/>
      <c r="G28" s="690"/>
      <c r="H28" s="690"/>
      <c r="I28" s="210"/>
      <c r="J28" s="210"/>
    </row>
    <row r="29" spans="1:8" ht="15">
      <c r="A29" s="690" t="s">
        <v>216</v>
      </c>
      <c r="B29" s="690"/>
      <c r="C29" s="690"/>
      <c r="D29" s="690"/>
      <c r="E29" s="690"/>
      <c r="F29" s="690"/>
      <c r="G29" s="690"/>
      <c r="H29" s="690"/>
    </row>
    <row r="30" spans="1:8" ht="15">
      <c r="A30" s="690" t="s">
        <v>215</v>
      </c>
      <c r="B30" s="690"/>
      <c r="C30" s="690"/>
      <c r="D30" s="690"/>
      <c r="E30" s="690"/>
      <c r="F30" s="690"/>
      <c r="G30" s="690"/>
      <c r="H30" s="690"/>
    </row>
    <row r="33" spans="4:6" ht="15">
      <c r="D33" s="264"/>
      <c r="E33" s="264"/>
      <c r="F33" s="264"/>
    </row>
    <row r="34" spans="1:10" s="201" customFormat="1" ht="15">
      <c r="A34" s="2"/>
      <c r="B34" s="2"/>
      <c r="C34" s="2"/>
      <c r="D34" s="2"/>
      <c r="E34" s="2"/>
      <c r="F34" s="2"/>
      <c r="G34" s="2"/>
      <c r="H34" s="2"/>
      <c r="I34" s="2"/>
      <c r="J34" s="2"/>
    </row>
    <row r="35" spans="1:10" s="201" customFormat="1" ht="15">
      <c r="A35" s="2"/>
      <c r="B35" s="2"/>
      <c r="C35" s="2"/>
      <c r="D35" s="2"/>
      <c r="E35" s="2"/>
      <c r="F35" s="2"/>
      <c r="G35" s="2"/>
      <c r="H35" s="2"/>
      <c r="I35" s="2"/>
      <c r="J35" s="2"/>
    </row>
    <row r="36" spans="1:10" s="201" customFormat="1" ht="15">
      <c r="A36" s="2"/>
      <c r="B36" s="2"/>
      <c r="C36" s="2"/>
      <c r="D36" s="2"/>
      <c r="E36" s="2"/>
      <c r="F36" s="2"/>
      <c r="G36" s="2"/>
      <c r="H36" s="2"/>
      <c r="I36" s="2"/>
      <c r="J36" s="2"/>
    </row>
    <row r="37" spans="1:10" s="201" customFormat="1" ht="15">
      <c r="A37" s="2"/>
      <c r="B37" s="2"/>
      <c r="C37" s="2"/>
      <c r="D37" s="2"/>
      <c r="E37" s="2"/>
      <c r="F37" s="2"/>
      <c r="G37" s="2"/>
      <c r="H37" s="2"/>
      <c r="I37" s="2"/>
      <c r="J37" s="2"/>
    </row>
    <row r="38" spans="1:10" s="201" customFormat="1" ht="15">
      <c r="A38" s="2"/>
      <c r="B38" s="2"/>
      <c r="C38" s="2"/>
      <c r="D38" s="2"/>
      <c r="E38" s="2"/>
      <c r="F38" s="2"/>
      <c r="G38" s="2"/>
      <c r="H38" s="2"/>
      <c r="I38" s="2"/>
      <c r="J38" s="2"/>
    </row>
    <row r="39" spans="1:10" s="201" customFormat="1" ht="15">
      <c r="A39" s="2"/>
      <c r="B39" s="2"/>
      <c r="C39" s="2"/>
      <c r="D39" s="2"/>
      <c r="E39" s="2"/>
      <c r="F39" s="2"/>
      <c r="G39" s="2"/>
      <c r="H39" s="2"/>
      <c r="I39" s="2"/>
      <c r="J39" s="2"/>
    </row>
    <row r="40" spans="1:10" s="201" customFormat="1" ht="15">
      <c r="A40" s="2"/>
      <c r="B40" s="2"/>
      <c r="C40" s="2"/>
      <c r="D40" s="2"/>
      <c r="E40" s="2"/>
      <c r="F40" s="2"/>
      <c r="G40" s="2"/>
      <c r="H40" s="2"/>
      <c r="I40" s="2"/>
      <c r="J40" s="2"/>
    </row>
    <row r="43" ht="15">
      <c r="A43" s="211"/>
    </row>
  </sheetData>
  <mergeCells count="13">
    <mergeCell ref="A30:H30"/>
    <mergeCell ref="A28:H28"/>
    <mergeCell ref="A29:H29"/>
    <mergeCell ref="A4:H4"/>
    <mergeCell ref="A5:H5"/>
    <mergeCell ref="A6:H6"/>
    <mergeCell ref="A8:A9"/>
    <mergeCell ref="B8:B9"/>
    <mergeCell ref="C8:C9"/>
    <mergeCell ref="D8:D9"/>
    <mergeCell ref="E8:E9"/>
    <mergeCell ref="F8:F9"/>
    <mergeCell ref="G8:H8"/>
  </mergeCells>
  <hyperlinks>
    <hyperlink ref="J8" location="ÍNDICE!A41" display="ÍNDICE"/>
  </hyperlinks>
  <printOptions horizontalCentered="1"/>
  <pageMargins left="0" right="0" top="1.18" bottom="0" header="0.2" footer="0.2"/>
  <pageSetup firstPageNumber="80" useFirstPageNumber="1" fitToHeight="1" fitToWidth="1" horizontalDpi="600" verticalDpi="600" orientation="landscape" paperSize="9" scale="8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showGridLines="0" zoomScale="90" zoomScaleNormal="90" zoomScaleSheetLayoutView="90" zoomScalePageLayoutView="90" workbookViewId="0" topLeftCell="A1">
      <selection activeCell="F4" sqref="F4"/>
    </sheetView>
  </sheetViews>
  <sheetFormatPr defaultColWidth="11.57421875" defaultRowHeight="15"/>
  <cols>
    <col min="1" max="1" width="45.28125" style="35" customWidth="1"/>
    <col min="2" max="4" width="19.421875" style="35" customWidth="1"/>
    <col min="5" max="5" width="19.421875" style="43" customWidth="1"/>
    <col min="6" max="6" width="10.421875" style="35" customWidth="1"/>
    <col min="7" max="16384" width="11.421875" style="35" customWidth="1"/>
  </cols>
  <sheetData>
    <row r="1" spans="1:4" ht="6" customHeight="1">
      <c r="A1" s="42"/>
      <c r="B1" s="41"/>
      <c r="C1" s="41"/>
      <c r="D1" s="41"/>
    </row>
    <row r="2" spans="1:4" ht="15">
      <c r="A2" s="16" t="s">
        <v>91</v>
      </c>
      <c r="B2" s="41"/>
      <c r="C2" s="41"/>
      <c r="D2" s="41"/>
    </row>
    <row r="3" spans="1:4" ht="15">
      <c r="A3" s="16"/>
      <c r="B3" s="41"/>
      <c r="C3" s="41"/>
      <c r="D3" s="41"/>
    </row>
    <row r="4" spans="1:6" ht="18">
      <c r="A4" s="695" t="s">
        <v>330</v>
      </c>
      <c r="B4" s="695"/>
      <c r="C4" s="695"/>
      <c r="D4" s="695"/>
      <c r="E4" s="695"/>
      <c r="F4" s="44"/>
    </row>
    <row r="5" spans="1:6" ht="18">
      <c r="A5" s="695" t="s">
        <v>92</v>
      </c>
      <c r="B5" s="695"/>
      <c r="C5" s="695"/>
      <c r="D5" s="695"/>
      <c r="E5" s="695"/>
      <c r="F5" s="44"/>
    </row>
    <row r="6" spans="1:6" ht="18">
      <c r="A6" s="696" t="s">
        <v>93</v>
      </c>
      <c r="B6" s="696"/>
      <c r="C6" s="696"/>
      <c r="D6" s="696"/>
      <c r="E6" s="696"/>
      <c r="F6" s="45"/>
    </row>
    <row r="7" spans="1:6" ht="15">
      <c r="A7" s="46"/>
      <c r="B7" s="46"/>
      <c r="C7" s="46"/>
      <c r="D7" s="46"/>
      <c r="E7" s="46"/>
      <c r="F7" s="45"/>
    </row>
    <row r="8" spans="1:8" s="47" customFormat="1" ht="28">
      <c r="A8" s="565" t="s">
        <v>57</v>
      </c>
      <c r="B8" s="565" t="s">
        <v>94</v>
      </c>
      <c r="C8" s="566" t="s">
        <v>205</v>
      </c>
      <c r="D8" s="566" t="s">
        <v>95</v>
      </c>
      <c r="E8" s="566" t="s">
        <v>206</v>
      </c>
      <c r="G8" s="418" t="s">
        <v>44</v>
      </c>
      <c r="H8" s="48"/>
    </row>
    <row r="9" spans="1:7" ht="15">
      <c r="A9" s="490">
        <v>2000</v>
      </c>
      <c r="B9" s="422">
        <v>74875</v>
      </c>
      <c r="C9" s="567">
        <v>5.975081416718737</v>
      </c>
      <c r="D9" s="422">
        <v>10796</v>
      </c>
      <c r="E9" s="568">
        <v>8.615289345562001</v>
      </c>
      <c r="F9" s="51"/>
      <c r="G9" s="51"/>
    </row>
    <row r="10" spans="1:7" ht="15">
      <c r="A10" s="490">
        <v>2001</v>
      </c>
      <c r="B10" s="422">
        <v>67741</v>
      </c>
      <c r="C10" s="567">
        <v>5.2862760264678235</v>
      </c>
      <c r="D10" s="422">
        <v>11068</v>
      </c>
      <c r="E10" s="568">
        <v>8.637088773556025</v>
      </c>
      <c r="F10" s="51"/>
      <c r="G10" s="51"/>
    </row>
    <row r="11" spans="1:7" ht="15">
      <c r="A11" s="490">
        <v>2002</v>
      </c>
      <c r="B11" s="422">
        <v>66208</v>
      </c>
      <c r="C11" s="567">
        <v>5.056544352029824</v>
      </c>
      <c r="D11" s="422">
        <v>10987</v>
      </c>
      <c r="E11" s="568">
        <v>8.391169163205605</v>
      </c>
      <c r="F11" s="51"/>
      <c r="G11" s="51"/>
    </row>
    <row r="12" spans="1:7" ht="15">
      <c r="A12" s="490">
        <v>2003</v>
      </c>
      <c r="B12" s="422">
        <v>65393</v>
      </c>
      <c r="C12" s="567">
        <v>4.909541032653069</v>
      </c>
      <c r="D12" s="422">
        <v>10912</v>
      </c>
      <c r="E12" s="568">
        <v>8.192453588046165</v>
      </c>
      <c r="F12" s="51"/>
      <c r="G12" s="51"/>
    </row>
    <row r="13" spans="1:7" ht="15">
      <c r="A13" s="490">
        <v>2004</v>
      </c>
      <c r="B13" s="422">
        <v>63299</v>
      </c>
      <c r="C13" s="567">
        <v>4.670866577503113</v>
      </c>
      <c r="D13" s="422">
        <v>11251</v>
      </c>
      <c r="E13" s="568">
        <v>8.302172208642716</v>
      </c>
      <c r="F13" s="51"/>
      <c r="G13" s="51"/>
    </row>
    <row r="14" spans="1:7" s="37" customFormat="1" ht="15">
      <c r="A14" s="490">
        <v>2005</v>
      </c>
      <c r="B14" s="422">
        <v>66612</v>
      </c>
      <c r="C14" s="567">
        <v>4.8546431142770246</v>
      </c>
      <c r="D14" s="422">
        <v>11725</v>
      </c>
      <c r="E14" s="568">
        <v>8.545110567900396</v>
      </c>
      <c r="F14" s="52"/>
      <c r="G14" s="52"/>
    </row>
    <row r="15" spans="1:7" s="37" customFormat="1" ht="15">
      <c r="A15" s="490">
        <v>2006</v>
      </c>
      <c r="B15" s="422">
        <v>74036</v>
      </c>
      <c r="C15" s="567">
        <v>5.3016891418203995</v>
      </c>
      <c r="D15" s="422">
        <v>13981</v>
      </c>
      <c r="E15" s="568">
        <v>10.011739679587093</v>
      </c>
      <c r="F15" s="52"/>
      <c r="G15" s="52"/>
    </row>
    <row r="16" spans="1:7" s="37" customFormat="1" ht="15">
      <c r="A16" s="490">
        <v>2007</v>
      </c>
      <c r="B16" s="422">
        <v>76154</v>
      </c>
      <c r="C16" s="567">
        <v>5.35730541199419</v>
      </c>
      <c r="D16" s="422">
        <v>14942</v>
      </c>
      <c r="E16" s="568">
        <v>10.511444896659032</v>
      </c>
      <c r="F16" s="52"/>
      <c r="G16" s="52"/>
    </row>
    <row r="17" spans="1:7" s="37" customFormat="1" ht="15">
      <c r="A17" s="490">
        <v>2008</v>
      </c>
      <c r="B17" s="422">
        <v>76354</v>
      </c>
      <c r="C17" s="567">
        <v>5.275660043083336</v>
      </c>
      <c r="D17" s="422">
        <v>17111</v>
      </c>
      <c r="E17" s="568">
        <v>11.82280155554378</v>
      </c>
      <c r="F17" s="52"/>
      <c r="G17" s="52"/>
    </row>
    <row r="18" spans="1:7" ht="15">
      <c r="A18" s="490">
        <v>2009</v>
      </c>
      <c r="B18" s="422">
        <v>76892</v>
      </c>
      <c r="C18" s="567">
        <v>5.217094417928806</v>
      </c>
      <c r="D18" s="422">
        <v>17117</v>
      </c>
      <c r="E18" s="568">
        <v>11.613822654071603</v>
      </c>
      <c r="F18" s="51"/>
      <c r="G18" s="51"/>
    </row>
    <row r="19" spans="1:7" ht="15">
      <c r="A19" s="490">
        <v>2010</v>
      </c>
      <c r="B19" s="422">
        <v>74800</v>
      </c>
      <c r="C19" s="567">
        <v>4.982604847195233</v>
      </c>
      <c r="D19" s="422">
        <v>18231</v>
      </c>
      <c r="E19" s="568">
        <v>12.144100129574372</v>
      </c>
      <c r="F19" s="51"/>
      <c r="G19" s="51"/>
    </row>
    <row r="20" spans="1:7" ht="15">
      <c r="A20" s="490">
        <v>2011</v>
      </c>
      <c r="B20" s="422">
        <v>73579</v>
      </c>
      <c r="C20" s="567">
        <v>4.81965955238654</v>
      </c>
      <c r="D20" s="422">
        <v>21466</v>
      </c>
      <c r="E20" s="568">
        <v>14.06091574383037</v>
      </c>
      <c r="F20" s="51"/>
      <c r="G20" s="51"/>
    </row>
    <row r="21" spans="1:7" ht="15">
      <c r="A21" s="490">
        <v>2012</v>
      </c>
      <c r="B21" s="422">
        <v>57753</v>
      </c>
      <c r="C21" s="567">
        <v>3.7209651740261385</v>
      </c>
      <c r="D21" s="422">
        <v>20299</v>
      </c>
      <c r="E21" s="568">
        <v>13.078432647231587</v>
      </c>
      <c r="F21" s="51"/>
      <c r="G21" s="51"/>
    </row>
    <row r="22" spans="1:7" ht="15">
      <c r="A22" s="490">
        <v>2013</v>
      </c>
      <c r="B22" s="422">
        <v>53986</v>
      </c>
      <c r="C22" s="567">
        <v>3.422304849351327</v>
      </c>
      <c r="D22" s="422">
        <v>21122</v>
      </c>
      <c r="E22" s="568">
        <v>13.389753459785636</v>
      </c>
      <c r="F22" s="51"/>
      <c r="G22" s="51"/>
    </row>
    <row r="23" spans="1:7" ht="15">
      <c r="A23" s="490">
        <v>2014</v>
      </c>
      <c r="B23" s="422">
        <v>60328</v>
      </c>
      <c r="C23" s="567">
        <v>3.76403855731155</v>
      </c>
      <c r="D23" s="422">
        <v>24771</v>
      </c>
      <c r="E23" s="568">
        <v>15.455343970157228</v>
      </c>
      <c r="F23" s="51"/>
      <c r="G23" s="51"/>
    </row>
    <row r="24" spans="1:7" ht="15">
      <c r="A24" s="490">
        <v>2015</v>
      </c>
      <c r="B24" s="422">
        <v>60636</v>
      </c>
      <c r="C24" s="567">
        <v>3.7248345152763918</v>
      </c>
      <c r="D24" s="422">
        <v>25692</v>
      </c>
      <c r="E24" s="568">
        <v>15.78244745142837</v>
      </c>
      <c r="F24" s="51"/>
      <c r="G24" s="51"/>
    </row>
    <row r="25" spans="1:7" ht="14.25" customHeight="1">
      <c r="A25" s="490">
        <v>2016</v>
      </c>
      <c r="B25" s="422">
        <v>57738</v>
      </c>
      <c r="C25" s="567">
        <v>3.493190341907696</v>
      </c>
      <c r="D25" s="422">
        <v>25648</v>
      </c>
      <c r="E25" s="568">
        <v>15.517223646341854</v>
      </c>
      <c r="F25" s="51"/>
      <c r="G25" s="51"/>
    </row>
    <row r="26" spans="1:7" ht="15">
      <c r="A26" s="266"/>
      <c r="B26" s="49"/>
      <c r="C26" s="50"/>
      <c r="D26" s="49"/>
      <c r="E26" s="38"/>
      <c r="F26" s="51"/>
      <c r="G26" s="51"/>
    </row>
    <row r="27" spans="1:7" ht="15">
      <c r="A27" s="66" t="s">
        <v>331</v>
      </c>
      <c r="B27" s="36"/>
      <c r="C27" s="36"/>
      <c r="D27" s="36"/>
      <c r="E27" s="36"/>
      <c r="F27" s="51"/>
      <c r="G27" s="51"/>
    </row>
    <row r="28" spans="1:7" ht="15">
      <c r="A28" s="37"/>
      <c r="B28" s="37"/>
      <c r="C28" s="37"/>
      <c r="D28" s="37"/>
      <c r="E28" s="53"/>
      <c r="F28" s="51"/>
      <c r="G28" s="51"/>
    </row>
    <row r="29" spans="1:7" ht="15">
      <c r="A29" s="37"/>
      <c r="B29" s="37"/>
      <c r="C29" s="37"/>
      <c r="D29" s="37"/>
      <c r="E29" s="53"/>
      <c r="F29" s="51"/>
      <c r="G29" s="51"/>
    </row>
    <row r="30" spans="1:9" ht="15">
      <c r="A30" s="37"/>
      <c r="B30" s="37"/>
      <c r="C30" s="37"/>
      <c r="D30" s="37"/>
      <c r="E30" s="53"/>
      <c r="F30" s="51"/>
      <c r="G30" s="51"/>
      <c r="I30" s="54"/>
    </row>
    <row r="31" spans="6:9" ht="15">
      <c r="F31" s="51"/>
      <c r="G31" s="51"/>
      <c r="I31" s="55"/>
    </row>
    <row r="32" spans="6:9" ht="15">
      <c r="F32" s="51"/>
      <c r="G32" s="51"/>
      <c r="I32" s="54"/>
    </row>
    <row r="33" spans="6:9" ht="15">
      <c r="F33" s="51"/>
      <c r="G33" s="51"/>
      <c r="I33" s="54"/>
    </row>
    <row r="34" spans="6:9" ht="15">
      <c r="F34" s="51"/>
      <c r="G34" s="51"/>
      <c r="I34" s="54"/>
    </row>
    <row r="35" spans="6:9" ht="15">
      <c r="F35" s="51"/>
      <c r="G35" s="51"/>
      <c r="I35" s="54"/>
    </row>
    <row r="36" spans="1:9" s="37" customFormat="1" ht="15">
      <c r="A36" s="35"/>
      <c r="B36" s="35"/>
      <c r="C36" s="35"/>
      <c r="D36" s="35"/>
      <c r="E36" s="43"/>
      <c r="F36" s="52"/>
      <c r="G36" s="52"/>
      <c r="I36" s="56"/>
    </row>
    <row r="37" spans="1:9" s="37" customFormat="1" ht="15">
      <c r="A37" s="35"/>
      <c r="B37" s="35"/>
      <c r="C37" s="35"/>
      <c r="D37" s="35"/>
      <c r="E37" s="43"/>
      <c r="F37" s="52"/>
      <c r="G37" s="52"/>
      <c r="I37" s="56"/>
    </row>
    <row r="38" spans="1:9" s="37" customFormat="1" ht="15">
      <c r="A38" s="35"/>
      <c r="B38" s="35"/>
      <c r="C38" s="35"/>
      <c r="D38" s="35"/>
      <c r="E38" s="43"/>
      <c r="F38" s="52"/>
      <c r="G38" s="52"/>
      <c r="I38" s="56"/>
    </row>
    <row r="39" spans="1:9" s="37" customFormat="1" ht="15">
      <c r="A39" s="35"/>
      <c r="B39" s="35"/>
      <c r="C39" s="35"/>
      <c r="D39" s="35"/>
      <c r="E39" s="43"/>
      <c r="F39" s="52"/>
      <c r="G39" s="52"/>
      <c r="I39" s="56"/>
    </row>
    <row r="40" spans="6:9" ht="15">
      <c r="F40" s="51"/>
      <c r="G40" s="51"/>
      <c r="I40" s="54"/>
    </row>
    <row r="41" spans="6:7" ht="15">
      <c r="F41" s="51"/>
      <c r="G41" s="51"/>
    </row>
    <row r="42" spans="6:7" ht="15">
      <c r="F42" s="51"/>
      <c r="G42" s="51"/>
    </row>
    <row r="43" spans="6:7" ht="15">
      <c r="F43" s="51"/>
      <c r="G43" s="51"/>
    </row>
    <row r="44" spans="6:7" ht="15">
      <c r="F44" s="51"/>
      <c r="G44" s="51"/>
    </row>
    <row r="45" spans="6:7" ht="15">
      <c r="F45" s="51"/>
      <c r="G45" s="51"/>
    </row>
    <row r="46" spans="6:7" ht="15">
      <c r="F46" s="51"/>
      <c r="G46" s="51"/>
    </row>
    <row r="47" spans="1:7" s="58" customFormat="1" ht="15">
      <c r="A47" s="35"/>
      <c r="B47" s="35"/>
      <c r="C47" s="35"/>
      <c r="D47" s="35"/>
      <c r="E47" s="43"/>
      <c r="F47" s="57"/>
      <c r="G47" s="57"/>
    </row>
    <row r="48" spans="6:7" ht="15">
      <c r="F48" s="51"/>
      <c r="G48" s="51"/>
    </row>
    <row r="49" spans="6:7" ht="15">
      <c r="F49" s="51"/>
      <c r="G49" s="51"/>
    </row>
    <row r="50" spans="6:7" ht="15">
      <c r="F50" s="51"/>
      <c r="G50" s="51"/>
    </row>
    <row r="51" spans="6:7" ht="15">
      <c r="F51" s="51"/>
      <c r="G51" s="51"/>
    </row>
    <row r="52" spans="6:7" ht="15">
      <c r="F52" s="51"/>
      <c r="G52" s="51"/>
    </row>
    <row r="53" spans="6:7" ht="15">
      <c r="F53" s="51"/>
      <c r="G53" s="51"/>
    </row>
    <row r="54" spans="6:7" ht="15">
      <c r="F54" s="51"/>
      <c r="G54" s="51"/>
    </row>
    <row r="55" spans="6:7" ht="15">
      <c r="F55" s="51"/>
      <c r="G55" s="51"/>
    </row>
    <row r="56" spans="1:6" s="37" customFormat="1" ht="15">
      <c r="A56" s="35"/>
      <c r="B56" s="35"/>
      <c r="C56" s="35"/>
      <c r="D56" s="35"/>
      <c r="E56" s="43"/>
      <c r="F56" s="59"/>
    </row>
    <row r="57" spans="1:6" s="37" customFormat="1" ht="11.25" customHeight="1">
      <c r="A57" s="35"/>
      <c r="B57" s="35"/>
      <c r="C57" s="35"/>
      <c r="D57" s="35"/>
      <c r="E57" s="43"/>
      <c r="F57" s="59"/>
    </row>
    <row r="58" spans="1:6" s="37" customFormat="1" ht="15">
      <c r="A58" s="35"/>
      <c r="B58" s="35"/>
      <c r="C58" s="35"/>
      <c r="D58" s="35"/>
      <c r="E58" s="43"/>
      <c r="F58" s="60"/>
    </row>
    <row r="59" spans="1:6" s="37" customFormat="1" ht="12" customHeight="1">
      <c r="A59" s="35"/>
      <c r="B59" s="35"/>
      <c r="C59" s="35"/>
      <c r="D59" s="35"/>
      <c r="E59" s="43"/>
      <c r="F59" s="60"/>
    </row>
    <row r="60" spans="1:5" s="37" customFormat="1" ht="15">
      <c r="A60" s="35"/>
      <c r="B60" s="35"/>
      <c r="C60" s="35"/>
      <c r="D60" s="35"/>
      <c r="E60" s="43"/>
    </row>
    <row r="61" spans="1:5" s="37" customFormat="1" ht="15">
      <c r="A61" s="35"/>
      <c r="B61" s="35"/>
      <c r="C61" s="35"/>
      <c r="D61" s="35"/>
      <c r="E61" s="43"/>
    </row>
    <row r="68" spans="1:5" s="58" customFormat="1" ht="15">
      <c r="A68" s="35"/>
      <c r="B68" s="35"/>
      <c r="C68" s="35"/>
      <c r="D68" s="35"/>
      <c r="E68" s="43"/>
    </row>
    <row r="79" spans="1:5" s="37" customFormat="1" ht="15">
      <c r="A79" s="35"/>
      <c r="B79" s="35"/>
      <c r="C79" s="35"/>
      <c r="D79" s="35"/>
      <c r="E79" s="43"/>
    </row>
    <row r="80" spans="1:5" s="37" customFormat="1" ht="15">
      <c r="A80" s="35"/>
      <c r="B80" s="35"/>
      <c r="C80" s="35"/>
      <c r="D80" s="35"/>
      <c r="E80" s="43"/>
    </row>
    <row r="81" spans="1:5" s="37" customFormat="1" ht="15">
      <c r="A81" s="35"/>
      <c r="B81" s="35"/>
      <c r="C81" s="35"/>
      <c r="D81" s="35"/>
      <c r="E81" s="43"/>
    </row>
    <row r="82" spans="1:5" s="37" customFormat="1" ht="15">
      <c r="A82" s="35"/>
      <c r="B82" s="35"/>
      <c r="C82" s="35"/>
      <c r="D82" s="35"/>
      <c r="E82" s="43"/>
    </row>
  </sheetData>
  <mergeCells count="3">
    <mergeCell ref="A4:E4"/>
    <mergeCell ref="A5:E5"/>
    <mergeCell ref="A6:E6"/>
  </mergeCells>
  <hyperlinks>
    <hyperlink ref="G8" location="ÍNDICE!A45" display="ÍNDICE"/>
  </hyperlinks>
  <printOptions horizontalCentered="1" verticalCentered="1"/>
  <pageMargins left="0.51" right="0.51" top="0.55" bottom="0.35" header="0.31" footer="0"/>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72"/>
  <sheetViews>
    <sheetView showGridLines="0" zoomScale="85" zoomScaleNormal="85" zoomScalePageLayoutView="85" workbookViewId="0" topLeftCell="A20">
      <selection activeCell="A72" sqref="A72"/>
    </sheetView>
  </sheetViews>
  <sheetFormatPr defaultColWidth="11.57421875" defaultRowHeight="15"/>
  <cols>
    <col min="1" max="1" width="17.421875" style="335" customWidth="1"/>
    <col min="2" max="2" width="11.140625" style="335" bestFit="1" customWidth="1"/>
    <col min="3" max="8" width="13.00390625" style="335" bestFit="1" customWidth="1"/>
    <col min="9" max="9" width="12.421875" style="335" bestFit="1" customWidth="1"/>
    <col min="10" max="10" width="13.00390625" style="335" bestFit="1" customWidth="1"/>
    <col min="11" max="17" width="11.140625" style="335" bestFit="1" customWidth="1"/>
    <col min="18" max="18" width="10.421875" style="335" customWidth="1"/>
    <col min="19" max="19" width="11.421875" style="335" bestFit="1" customWidth="1"/>
    <col min="20" max="20" width="14.421875" style="335" bestFit="1" customWidth="1"/>
    <col min="21" max="21" width="7.7109375" style="335" customWidth="1"/>
    <col min="22" max="22" width="10.140625" style="335" bestFit="1" customWidth="1"/>
    <col min="23" max="23" width="9.28125" style="335" bestFit="1" customWidth="1"/>
    <col min="24" max="24" width="9.00390625" style="335" customWidth="1"/>
    <col min="25" max="25" width="8.421875" style="335" customWidth="1"/>
    <col min="26" max="16384" width="11.421875" style="335" customWidth="1"/>
  </cols>
  <sheetData>
    <row r="1" ht="6" customHeight="1"/>
    <row r="2" spans="1:20" ht="14">
      <c r="A2" s="318" t="s">
        <v>34</v>
      </c>
      <c r="B2" s="317"/>
      <c r="C2" s="317"/>
      <c r="D2" s="317"/>
      <c r="E2" s="317"/>
      <c r="F2" s="317"/>
      <c r="G2" s="317"/>
      <c r="H2" s="317"/>
      <c r="I2" s="317"/>
      <c r="J2" s="317"/>
      <c r="K2" s="317"/>
      <c r="L2" s="317"/>
      <c r="M2" s="317"/>
      <c r="N2" s="317"/>
      <c r="O2" s="317"/>
      <c r="P2" s="317"/>
      <c r="Q2" s="317"/>
      <c r="R2" s="317"/>
      <c r="S2" s="317"/>
      <c r="T2" s="317"/>
    </row>
    <row r="3" spans="1:20" ht="18">
      <c r="A3" s="603" t="s">
        <v>528</v>
      </c>
      <c r="B3" s="603"/>
      <c r="C3" s="603"/>
      <c r="D3" s="603"/>
      <c r="E3" s="603"/>
      <c r="F3" s="603"/>
      <c r="G3" s="603"/>
      <c r="H3" s="603"/>
      <c r="I3" s="603"/>
      <c r="J3" s="603"/>
      <c r="K3" s="603"/>
      <c r="L3" s="603"/>
      <c r="M3" s="603"/>
      <c r="N3" s="603"/>
      <c r="O3" s="603"/>
      <c r="P3" s="603"/>
      <c r="Q3" s="603"/>
      <c r="R3" s="603"/>
      <c r="S3" s="603"/>
      <c r="T3" s="603"/>
    </row>
    <row r="4" spans="1:20" s="317" customFormat="1" ht="18">
      <c r="A4" s="603" t="s">
        <v>506</v>
      </c>
      <c r="B4" s="603"/>
      <c r="C4" s="603"/>
      <c r="D4" s="603"/>
      <c r="E4" s="603"/>
      <c r="F4" s="603"/>
      <c r="G4" s="603"/>
      <c r="H4" s="603"/>
      <c r="I4" s="603"/>
      <c r="J4" s="603"/>
      <c r="K4" s="603"/>
      <c r="L4" s="603"/>
      <c r="M4" s="603"/>
      <c r="N4" s="603"/>
      <c r="O4" s="603"/>
      <c r="P4" s="603"/>
      <c r="Q4" s="603"/>
      <c r="R4" s="603"/>
      <c r="S4" s="603"/>
      <c r="T4" s="603"/>
    </row>
    <row r="5" spans="1:20" ht="15" customHeight="1">
      <c r="A5" s="604" t="s">
        <v>33</v>
      </c>
      <c r="B5" s="604"/>
      <c r="C5" s="604"/>
      <c r="D5" s="604"/>
      <c r="E5" s="604"/>
      <c r="F5" s="604"/>
      <c r="G5" s="604"/>
      <c r="H5" s="604"/>
      <c r="I5" s="604"/>
      <c r="J5" s="604"/>
      <c r="K5" s="604"/>
      <c r="L5" s="604"/>
      <c r="M5" s="604"/>
      <c r="N5" s="604"/>
      <c r="O5" s="604"/>
      <c r="P5" s="604"/>
      <c r="Q5" s="604"/>
      <c r="R5" s="604"/>
      <c r="S5" s="604"/>
      <c r="T5" s="604"/>
    </row>
    <row r="6" spans="1:20" ht="14">
      <c r="A6" s="334"/>
      <c r="B6" s="334"/>
      <c r="C6" s="334"/>
      <c r="D6" s="334"/>
      <c r="E6" s="334"/>
      <c r="F6" s="334"/>
      <c r="G6" s="334"/>
      <c r="H6" s="334"/>
      <c r="I6" s="334"/>
      <c r="J6" s="334"/>
      <c r="K6" s="334"/>
      <c r="L6" s="334"/>
      <c r="M6" s="334"/>
      <c r="N6" s="334"/>
      <c r="O6" s="334"/>
      <c r="P6" s="334"/>
      <c r="Q6" s="334"/>
      <c r="R6" s="334"/>
      <c r="S6" s="334"/>
      <c r="T6" s="334"/>
    </row>
    <row r="7" spans="1:22" ht="22.5" customHeight="1">
      <c r="A7" s="605" t="s">
        <v>28</v>
      </c>
      <c r="B7" s="606" t="s">
        <v>507</v>
      </c>
      <c r="C7" s="606"/>
      <c r="D7" s="606"/>
      <c r="E7" s="606"/>
      <c r="F7" s="606"/>
      <c r="G7" s="606"/>
      <c r="H7" s="606"/>
      <c r="I7" s="606"/>
      <c r="J7" s="606"/>
      <c r="K7" s="606"/>
      <c r="L7" s="606"/>
      <c r="M7" s="606"/>
      <c r="N7" s="606"/>
      <c r="O7" s="606"/>
      <c r="P7" s="606"/>
      <c r="Q7" s="606"/>
      <c r="R7" s="606"/>
      <c r="S7" s="606"/>
      <c r="T7" s="605" t="s">
        <v>26</v>
      </c>
      <c r="V7" s="418" t="s">
        <v>44</v>
      </c>
    </row>
    <row r="8" spans="1:20" s="336" customFormat="1" ht="18.75" customHeight="1">
      <c r="A8" s="605"/>
      <c r="B8" s="321" t="s">
        <v>508</v>
      </c>
      <c r="C8" s="322" t="s">
        <v>509</v>
      </c>
      <c r="D8" s="322" t="s">
        <v>510</v>
      </c>
      <c r="E8" s="322" t="s">
        <v>511</v>
      </c>
      <c r="F8" s="322" t="s">
        <v>512</v>
      </c>
      <c r="G8" s="322" t="s">
        <v>513</v>
      </c>
      <c r="H8" s="322" t="s">
        <v>514</v>
      </c>
      <c r="I8" s="322" t="s">
        <v>515</v>
      </c>
      <c r="J8" s="321" t="s">
        <v>516</v>
      </c>
      <c r="K8" s="321" t="s">
        <v>517</v>
      </c>
      <c r="L8" s="321" t="s">
        <v>518</v>
      </c>
      <c r="M8" s="321" t="s">
        <v>519</v>
      </c>
      <c r="N8" s="321" t="s">
        <v>520</v>
      </c>
      <c r="O8" s="321" t="s">
        <v>521</v>
      </c>
      <c r="P8" s="321" t="s">
        <v>522</v>
      </c>
      <c r="Q8" s="321" t="s">
        <v>523</v>
      </c>
      <c r="R8" s="321" t="s">
        <v>524</v>
      </c>
      <c r="S8" s="321" t="s">
        <v>525</v>
      </c>
      <c r="T8" s="605"/>
    </row>
    <row r="9" spans="1:20" ht="18" customHeight="1">
      <c r="A9" s="324" t="s">
        <v>31</v>
      </c>
      <c r="B9" s="325">
        <f>SUM(B10:B34)</f>
        <v>338732</v>
      </c>
      <c r="C9" s="325">
        <f aca="true" t="shared" si="0" ref="C9:T9">SUM(C10:C34)</f>
        <v>1354867</v>
      </c>
      <c r="D9" s="325">
        <f t="shared" si="0"/>
        <v>1659600</v>
      </c>
      <c r="E9" s="325">
        <f t="shared" si="0"/>
        <v>1581918</v>
      </c>
      <c r="F9" s="325">
        <f t="shared" si="0"/>
        <v>1472067</v>
      </c>
      <c r="G9" s="325">
        <f t="shared" si="0"/>
        <v>1348192</v>
      </c>
      <c r="H9" s="325">
        <f t="shared" si="0"/>
        <v>1238632</v>
      </c>
      <c r="I9" s="325">
        <f t="shared" si="0"/>
        <v>1131055</v>
      </c>
      <c r="J9" s="325">
        <f t="shared" si="0"/>
        <v>1009791</v>
      </c>
      <c r="K9" s="325">
        <f t="shared" si="0"/>
        <v>893034</v>
      </c>
      <c r="L9" s="325">
        <f t="shared" si="0"/>
        <v>787583</v>
      </c>
      <c r="M9" s="325">
        <f t="shared" si="0"/>
        <v>676893</v>
      </c>
      <c r="N9" s="325">
        <f t="shared" si="0"/>
        <v>558261</v>
      </c>
      <c r="O9" s="325">
        <f t="shared" si="0"/>
        <v>445893</v>
      </c>
      <c r="P9" s="325">
        <f t="shared" si="0"/>
        <v>347686</v>
      </c>
      <c r="Q9" s="325">
        <f t="shared" si="0"/>
        <v>261702</v>
      </c>
      <c r="R9" s="325">
        <f t="shared" si="0"/>
        <v>186441</v>
      </c>
      <c r="S9" s="325">
        <f t="shared" si="0"/>
        <v>228625</v>
      </c>
      <c r="T9" s="325">
        <f t="shared" si="0"/>
        <v>15520972</v>
      </c>
    </row>
    <row r="10" spans="1:20" ht="14">
      <c r="A10" s="326" t="s">
        <v>2</v>
      </c>
      <c r="B10" s="327">
        <v>16173</v>
      </c>
      <c r="C10" s="327">
        <v>63485</v>
      </c>
      <c r="D10" s="327">
        <v>78091</v>
      </c>
      <c r="E10" s="327">
        <v>76970</v>
      </c>
      <c r="F10" s="327">
        <v>76327</v>
      </c>
      <c r="G10" s="327">
        <v>73164</v>
      </c>
      <c r="H10" s="327">
        <v>65315</v>
      </c>
      <c r="I10" s="327">
        <v>55123</v>
      </c>
      <c r="J10" s="327">
        <v>46249</v>
      </c>
      <c r="K10" s="327">
        <v>40166</v>
      </c>
      <c r="L10" s="327">
        <v>35794</v>
      </c>
      <c r="M10" s="327">
        <v>31407</v>
      </c>
      <c r="N10" s="327">
        <v>26691</v>
      </c>
      <c r="O10" s="327">
        <v>22414</v>
      </c>
      <c r="P10" s="327">
        <v>18676</v>
      </c>
      <c r="Q10" s="327">
        <v>14909</v>
      </c>
      <c r="R10" s="327">
        <v>11218</v>
      </c>
      <c r="S10" s="327">
        <v>15523</v>
      </c>
      <c r="T10" s="325">
        <f aca="true" t="shared" si="1" ref="T10:T16">SUM(B10:S10)</f>
        <v>767695</v>
      </c>
    </row>
    <row r="11" spans="1:20" ht="14">
      <c r="A11" s="326" t="s">
        <v>27</v>
      </c>
      <c r="B11" s="327">
        <v>4741</v>
      </c>
      <c r="C11" s="327">
        <v>19832</v>
      </c>
      <c r="D11" s="327">
        <v>23628</v>
      </c>
      <c r="E11" s="327">
        <v>21887</v>
      </c>
      <c r="F11" s="327">
        <v>18997</v>
      </c>
      <c r="G11" s="327">
        <v>15333</v>
      </c>
      <c r="H11" s="327">
        <v>12582</v>
      </c>
      <c r="I11" s="327">
        <v>11142</v>
      </c>
      <c r="J11" s="327">
        <v>10257</v>
      </c>
      <c r="K11" s="327">
        <v>9530</v>
      </c>
      <c r="L11" s="327">
        <v>8755</v>
      </c>
      <c r="M11" s="327">
        <v>7824</v>
      </c>
      <c r="N11" s="327">
        <v>6858</v>
      </c>
      <c r="O11" s="327">
        <v>6162</v>
      </c>
      <c r="P11" s="327">
        <v>5615</v>
      </c>
      <c r="Q11" s="327">
        <v>4751</v>
      </c>
      <c r="R11" s="327">
        <v>3535</v>
      </c>
      <c r="S11" s="327">
        <v>4290</v>
      </c>
      <c r="T11" s="325">
        <f t="shared" si="1"/>
        <v>195719</v>
      </c>
    </row>
    <row r="12" spans="1:20" ht="14">
      <c r="A12" s="326" t="s">
        <v>3</v>
      </c>
      <c r="B12" s="327">
        <v>5575</v>
      </c>
      <c r="C12" s="327">
        <v>22820</v>
      </c>
      <c r="D12" s="327">
        <v>27910</v>
      </c>
      <c r="E12" s="327">
        <v>26959</v>
      </c>
      <c r="F12" s="327">
        <v>25520</v>
      </c>
      <c r="G12" s="327">
        <v>22432</v>
      </c>
      <c r="H12" s="327">
        <v>18370</v>
      </c>
      <c r="I12" s="327">
        <v>14966</v>
      </c>
      <c r="J12" s="327">
        <v>12760</v>
      </c>
      <c r="K12" s="327">
        <v>11443</v>
      </c>
      <c r="L12" s="327">
        <v>10418</v>
      </c>
      <c r="M12" s="327">
        <v>9312</v>
      </c>
      <c r="N12" s="327">
        <v>8195</v>
      </c>
      <c r="O12" s="327">
        <v>7265</v>
      </c>
      <c r="P12" s="327">
        <v>6409</v>
      </c>
      <c r="Q12" s="327">
        <v>5282</v>
      </c>
      <c r="R12" s="327">
        <v>3950</v>
      </c>
      <c r="S12" s="327">
        <v>5168</v>
      </c>
      <c r="T12" s="325">
        <f t="shared" si="1"/>
        <v>244754</v>
      </c>
    </row>
    <row r="13" spans="1:20" ht="14">
      <c r="A13" s="326" t="s">
        <v>4</v>
      </c>
      <c r="B13" s="327">
        <v>3430</v>
      </c>
      <c r="C13" s="327">
        <v>14060</v>
      </c>
      <c r="D13" s="327">
        <v>17987</v>
      </c>
      <c r="E13" s="327">
        <v>17957</v>
      </c>
      <c r="F13" s="327">
        <v>16464</v>
      </c>
      <c r="G13" s="327">
        <v>14331</v>
      </c>
      <c r="H13" s="327">
        <v>12970</v>
      </c>
      <c r="I13" s="327">
        <v>12188</v>
      </c>
      <c r="J13" s="327">
        <v>11416</v>
      </c>
      <c r="K13" s="327">
        <v>10509</v>
      </c>
      <c r="L13" s="327">
        <v>9227</v>
      </c>
      <c r="M13" s="327">
        <v>7671</v>
      </c>
      <c r="N13" s="327">
        <v>6321</v>
      </c>
      <c r="O13" s="327">
        <v>5431</v>
      </c>
      <c r="P13" s="327">
        <v>4744</v>
      </c>
      <c r="Q13" s="327">
        <v>3939</v>
      </c>
      <c r="R13" s="327">
        <v>2969</v>
      </c>
      <c r="S13" s="327">
        <v>3436</v>
      </c>
      <c r="T13" s="325">
        <f t="shared" si="1"/>
        <v>175050</v>
      </c>
    </row>
    <row r="14" spans="1:20" ht="14">
      <c r="A14" s="326" t="s">
        <v>5</v>
      </c>
      <c r="B14" s="327">
        <v>10727</v>
      </c>
      <c r="C14" s="327">
        <v>42611</v>
      </c>
      <c r="D14" s="327">
        <v>50985</v>
      </c>
      <c r="E14" s="327">
        <v>47679</v>
      </c>
      <c r="F14" s="327">
        <v>43210</v>
      </c>
      <c r="G14" s="327">
        <v>37650</v>
      </c>
      <c r="H14" s="327">
        <v>32790</v>
      </c>
      <c r="I14" s="327">
        <v>28886</v>
      </c>
      <c r="J14" s="327">
        <v>25323</v>
      </c>
      <c r="K14" s="327">
        <v>22100</v>
      </c>
      <c r="L14" s="327">
        <v>19269</v>
      </c>
      <c r="M14" s="327">
        <v>16631</v>
      </c>
      <c r="N14" s="327">
        <v>14241</v>
      </c>
      <c r="O14" s="327">
        <v>12343</v>
      </c>
      <c r="P14" s="327">
        <v>10699</v>
      </c>
      <c r="Q14" s="327">
        <v>8741</v>
      </c>
      <c r="R14" s="327">
        <v>6468</v>
      </c>
      <c r="S14" s="327">
        <v>7473</v>
      </c>
      <c r="T14" s="325">
        <f t="shared" si="1"/>
        <v>437826</v>
      </c>
    </row>
    <row r="15" spans="1:20" ht="14">
      <c r="A15" s="328" t="s">
        <v>6</v>
      </c>
      <c r="B15" s="327">
        <v>10729</v>
      </c>
      <c r="C15" s="327">
        <v>43253</v>
      </c>
      <c r="D15" s="327">
        <v>53351</v>
      </c>
      <c r="E15" s="327">
        <v>51506</v>
      </c>
      <c r="F15" s="327">
        <v>48378</v>
      </c>
      <c r="G15" s="327">
        <v>42703</v>
      </c>
      <c r="H15" s="327">
        <v>36104</v>
      </c>
      <c r="I15" s="327">
        <v>30731</v>
      </c>
      <c r="J15" s="327">
        <v>26967</v>
      </c>
      <c r="K15" s="327">
        <v>24383</v>
      </c>
      <c r="L15" s="327">
        <v>22226</v>
      </c>
      <c r="M15" s="327">
        <v>20021</v>
      </c>
      <c r="N15" s="327">
        <v>17834</v>
      </c>
      <c r="O15" s="327">
        <v>15782</v>
      </c>
      <c r="P15" s="327">
        <v>13611</v>
      </c>
      <c r="Q15" s="327">
        <v>11081</v>
      </c>
      <c r="R15" s="327">
        <v>8297</v>
      </c>
      <c r="S15" s="327">
        <v>9723</v>
      </c>
      <c r="T15" s="325">
        <f t="shared" si="1"/>
        <v>486680</v>
      </c>
    </row>
    <row r="16" spans="1:20" ht="14">
      <c r="A16" s="328" t="s">
        <v>12</v>
      </c>
      <c r="B16" s="327">
        <v>13244</v>
      </c>
      <c r="C16" s="327">
        <v>53215</v>
      </c>
      <c r="D16" s="327">
        <v>66235</v>
      </c>
      <c r="E16" s="327">
        <v>64611</v>
      </c>
      <c r="F16" s="327">
        <v>60778</v>
      </c>
      <c r="G16" s="327">
        <v>55876</v>
      </c>
      <c r="H16" s="327">
        <v>51868</v>
      </c>
      <c r="I16" s="327">
        <v>47968</v>
      </c>
      <c r="J16" s="327">
        <v>43382</v>
      </c>
      <c r="K16" s="327">
        <v>38828</v>
      </c>
      <c r="L16" s="327">
        <v>34313</v>
      </c>
      <c r="M16" s="327">
        <v>29258</v>
      </c>
      <c r="N16" s="327">
        <v>23895</v>
      </c>
      <c r="O16" s="327">
        <v>18889</v>
      </c>
      <c r="P16" s="327">
        <v>14479</v>
      </c>
      <c r="Q16" s="327">
        <v>10677</v>
      </c>
      <c r="R16" s="327">
        <v>7504</v>
      </c>
      <c r="S16" s="327">
        <v>8980</v>
      </c>
      <c r="T16" s="325">
        <f t="shared" si="1"/>
        <v>644000</v>
      </c>
    </row>
    <row r="17" spans="1:20" ht="14">
      <c r="A17" s="328" t="s">
        <v>13</v>
      </c>
      <c r="B17" s="327">
        <v>14008</v>
      </c>
      <c r="C17" s="327">
        <v>56478</v>
      </c>
      <c r="D17" s="327">
        <v>67560</v>
      </c>
      <c r="E17" s="327">
        <v>61522</v>
      </c>
      <c r="F17" s="327">
        <v>52866</v>
      </c>
      <c r="G17" s="327">
        <v>44196</v>
      </c>
      <c r="H17" s="327">
        <v>38359</v>
      </c>
      <c r="I17" s="327">
        <v>34114</v>
      </c>
      <c r="J17" s="327">
        <v>29858</v>
      </c>
      <c r="K17" s="327">
        <v>26193</v>
      </c>
      <c r="L17" s="327">
        <v>23185</v>
      </c>
      <c r="M17" s="327">
        <v>20066</v>
      </c>
      <c r="N17" s="327">
        <v>16565</v>
      </c>
      <c r="O17" s="327">
        <v>13119</v>
      </c>
      <c r="P17" s="327">
        <v>10123</v>
      </c>
      <c r="Q17" s="327">
        <v>7391</v>
      </c>
      <c r="R17" s="327">
        <v>4770</v>
      </c>
      <c r="S17" s="327">
        <v>4945</v>
      </c>
      <c r="T17" s="325">
        <f>SUM(B17:S17)</f>
        <v>525318</v>
      </c>
    </row>
    <row r="18" spans="1:20" ht="14">
      <c r="A18" s="326" t="s">
        <v>14</v>
      </c>
      <c r="B18" s="327">
        <v>80952</v>
      </c>
      <c r="C18" s="327">
        <v>324061</v>
      </c>
      <c r="D18" s="327">
        <v>398150</v>
      </c>
      <c r="E18" s="327">
        <v>379244</v>
      </c>
      <c r="F18" s="327">
        <v>356151</v>
      </c>
      <c r="G18" s="327">
        <v>334885</v>
      </c>
      <c r="H18" s="327">
        <v>318565</v>
      </c>
      <c r="I18" s="327">
        <v>299420</v>
      </c>
      <c r="J18" s="327">
        <v>271468</v>
      </c>
      <c r="K18" s="327">
        <v>241118</v>
      </c>
      <c r="L18" s="327">
        <v>213454</v>
      </c>
      <c r="M18" s="327">
        <v>184022</v>
      </c>
      <c r="N18" s="327">
        <v>149848</v>
      </c>
      <c r="O18" s="327">
        <v>114749</v>
      </c>
      <c r="P18" s="327">
        <v>83795</v>
      </c>
      <c r="Q18" s="327">
        <v>59479</v>
      </c>
      <c r="R18" s="327">
        <v>41309</v>
      </c>
      <c r="S18" s="327">
        <v>51311</v>
      </c>
      <c r="T18" s="325">
        <f aca="true" t="shared" si="2" ref="T18:T34">SUM(B18:S18)</f>
        <v>3901981</v>
      </c>
    </row>
    <row r="19" spans="1:20" ht="14">
      <c r="A19" s="326" t="s">
        <v>7</v>
      </c>
      <c r="B19" s="327">
        <v>9223</v>
      </c>
      <c r="C19" s="327">
        <v>36664</v>
      </c>
      <c r="D19" s="327">
        <v>46334</v>
      </c>
      <c r="E19" s="327">
        <v>45418</v>
      </c>
      <c r="F19" s="327">
        <v>41674</v>
      </c>
      <c r="G19" s="327">
        <v>36627</v>
      </c>
      <c r="H19" s="327">
        <v>32254</v>
      </c>
      <c r="I19" s="327">
        <v>28775</v>
      </c>
      <c r="J19" s="327">
        <v>25802</v>
      </c>
      <c r="K19" s="327">
        <v>23334</v>
      </c>
      <c r="L19" s="327">
        <v>20786</v>
      </c>
      <c r="M19" s="327">
        <v>17746</v>
      </c>
      <c r="N19" s="327">
        <v>14852</v>
      </c>
      <c r="O19" s="327">
        <v>12677</v>
      </c>
      <c r="P19" s="327">
        <v>10832</v>
      </c>
      <c r="Q19" s="327">
        <v>8756</v>
      </c>
      <c r="R19" s="327">
        <v>6525</v>
      </c>
      <c r="S19" s="327">
        <v>7944</v>
      </c>
      <c r="T19" s="325">
        <f t="shared" si="2"/>
        <v>426223</v>
      </c>
    </row>
    <row r="20" spans="1:20" ht="14">
      <c r="A20" s="326" t="s">
        <v>8</v>
      </c>
      <c r="B20" s="327">
        <v>10311</v>
      </c>
      <c r="C20" s="327">
        <v>41057</v>
      </c>
      <c r="D20" s="327">
        <v>51538</v>
      </c>
      <c r="E20" s="327">
        <v>50932</v>
      </c>
      <c r="F20" s="327">
        <v>47785</v>
      </c>
      <c r="G20" s="327">
        <v>41702</v>
      </c>
      <c r="H20" s="327">
        <v>35206</v>
      </c>
      <c r="I20" s="327">
        <v>30092</v>
      </c>
      <c r="J20" s="327">
        <v>26354</v>
      </c>
      <c r="K20" s="327">
        <v>23925</v>
      </c>
      <c r="L20" s="327">
        <v>22235</v>
      </c>
      <c r="M20" s="327">
        <v>20289</v>
      </c>
      <c r="N20" s="327">
        <v>17896</v>
      </c>
      <c r="O20" s="327">
        <v>15538</v>
      </c>
      <c r="P20" s="327">
        <v>13383</v>
      </c>
      <c r="Q20" s="327">
        <v>11113</v>
      </c>
      <c r="R20" s="327">
        <v>8522</v>
      </c>
      <c r="S20" s="327">
        <v>11086</v>
      </c>
      <c r="T20" s="325">
        <f t="shared" si="2"/>
        <v>478964</v>
      </c>
    </row>
    <row r="21" spans="1:20" ht="14">
      <c r="A21" s="328" t="s">
        <v>15</v>
      </c>
      <c r="B21" s="327">
        <v>19623</v>
      </c>
      <c r="C21" s="327">
        <v>78199</v>
      </c>
      <c r="D21" s="327">
        <v>94896</v>
      </c>
      <c r="E21" s="327">
        <v>89439</v>
      </c>
      <c r="F21" s="327">
        <v>80387</v>
      </c>
      <c r="G21" s="327">
        <v>70059</v>
      </c>
      <c r="H21" s="327">
        <v>62828</v>
      </c>
      <c r="I21" s="327">
        <v>57970</v>
      </c>
      <c r="J21" s="327">
        <v>52899</v>
      </c>
      <c r="K21" s="327">
        <v>47243</v>
      </c>
      <c r="L21" s="327">
        <v>41207</v>
      </c>
      <c r="M21" s="327">
        <v>34814</v>
      </c>
      <c r="N21" s="327">
        <v>28458</v>
      </c>
      <c r="O21" s="327">
        <v>22630</v>
      </c>
      <c r="P21" s="327">
        <v>17446</v>
      </c>
      <c r="Q21" s="327">
        <v>12856</v>
      </c>
      <c r="R21" s="327">
        <v>8839</v>
      </c>
      <c r="S21" s="327">
        <v>9986</v>
      </c>
      <c r="T21" s="325">
        <f t="shared" si="2"/>
        <v>829779</v>
      </c>
    </row>
    <row r="22" spans="1:20" ht="14">
      <c r="A22" s="326" t="s">
        <v>16</v>
      </c>
      <c r="B22" s="327">
        <v>31319</v>
      </c>
      <c r="C22" s="327">
        <v>127062</v>
      </c>
      <c r="D22" s="327">
        <v>159483</v>
      </c>
      <c r="E22" s="327">
        <v>156119</v>
      </c>
      <c r="F22" s="327">
        <v>141692</v>
      </c>
      <c r="G22" s="327">
        <v>122345</v>
      </c>
      <c r="H22" s="327">
        <v>108766</v>
      </c>
      <c r="I22" s="327">
        <v>100119</v>
      </c>
      <c r="J22" s="327">
        <v>92434</v>
      </c>
      <c r="K22" s="327">
        <v>83883</v>
      </c>
      <c r="L22" s="327">
        <v>73902</v>
      </c>
      <c r="M22" s="327">
        <v>63225</v>
      </c>
      <c r="N22" s="327">
        <v>52645</v>
      </c>
      <c r="O22" s="327">
        <v>42189</v>
      </c>
      <c r="P22" s="327">
        <v>32339</v>
      </c>
      <c r="Q22" s="327">
        <v>24218</v>
      </c>
      <c r="R22" s="327">
        <v>17634</v>
      </c>
      <c r="S22" s="327">
        <v>22499</v>
      </c>
      <c r="T22" s="325">
        <f t="shared" si="2"/>
        <v>1451873</v>
      </c>
    </row>
    <row r="23" spans="1:20" ht="14">
      <c r="A23" s="328" t="s">
        <v>18</v>
      </c>
      <c r="B23" s="327">
        <v>4961</v>
      </c>
      <c r="C23" s="327">
        <v>19839</v>
      </c>
      <c r="D23" s="327">
        <v>23555</v>
      </c>
      <c r="E23" s="327">
        <v>20634</v>
      </c>
      <c r="F23" s="327">
        <v>17271</v>
      </c>
      <c r="G23" s="327">
        <v>14139</v>
      </c>
      <c r="H23" s="327">
        <v>11668</v>
      </c>
      <c r="I23" s="327">
        <v>9637</v>
      </c>
      <c r="J23" s="327">
        <v>8042</v>
      </c>
      <c r="K23" s="327">
        <v>6939</v>
      </c>
      <c r="L23" s="327">
        <v>6009</v>
      </c>
      <c r="M23" s="327">
        <v>4995</v>
      </c>
      <c r="N23" s="327">
        <v>3993</v>
      </c>
      <c r="O23" s="327">
        <v>3214</v>
      </c>
      <c r="P23" s="327">
        <v>2573</v>
      </c>
      <c r="Q23" s="327">
        <v>1901</v>
      </c>
      <c r="R23" s="327">
        <v>1221</v>
      </c>
      <c r="S23" s="327">
        <v>1357</v>
      </c>
      <c r="T23" s="325">
        <f t="shared" si="2"/>
        <v>161948</v>
      </c>
    </row>
    <row r="24" spans="1:20" ht="14">
      <c r="A24" s="328" t="s">
        <v>19</v>
      </c>
      <c r="B24" s="327">
        <v>3173</v>
      </c>
      <c r="C24" s="327">
        <v>12325</v>
      </c>
      <c r="D24" s="327">
        <v>15112</v>
      </c>
      <c r="E24" s="327">
        <v>13821</v>
      </c>
      <c r="F24" s="327">
        <v>11744</v>
      </c>
      <c r="G24" s="327">
        <v>9761</v>
      </c>
      <c r="H24" s="327">
        <v>8488</v>
      </c>
      <c r="I24" s="327">
        <v>7536</v>
      </c>
      <c r="J24" s="327">
        <v>6465</v>
      </c>
      <c r="K24" s="327">
        <v>5418</v>
      </c>
      <c r="L24" s="327">
        <v>4567</v>
      </c>
      <c r="M24" s="327">
        <v>3784</v>
      </c>
      <c r="N24" s="327">
        <v>3015</v>
      </c>
      <c r="O24" s="327">
        <v>2327</v>
      </c>
      <c r="P24" s="327">
        <v>1778</v>
      </c>
      <c r="Q24" s="327">
        <v>1279</v>
      </c>
      <c r="R24" s="327">
        <v>790</v>
      </c>
      <c r="S24" s="327">
        <v>768</v>
      </c>
      <c r="T24" s="325">
        <f t="shared" si="2"/>
        <v>112151</v>
      </c>
    </row>
    <row r="25" spans="1:20" ht="14">
      <c r="A25" s="326" t="s">
        <v>20</v>
      </c>
      <c r="B25" s="327">
        <v>2482</v>
      </c>
      <c r="C25" s="327">
        <v>9681</v>
      </c>
      <c r="D25" s="327">
        <v>11773</v>
      </c>
      <c r="E25" s="327">
        <v>10934</v>
      </c>
      <c r="F25" s="327">
        <v>9655</v>
      </c>
      <c r="G25" s="327">
        <v>8353</v>
      </c>
      <c r="H25" s="327">
        <v>7241</v>
      </c>
      <c r="I25" s="327">
        <v>6283</v>
      </c>
      <c r="J25" s="327">
        <v>5387</v>
      </c>
      <c r="K25" s="327">
        <v>4523</v>
      </c>
      <c r="L25" s="327">
        <v>3739</v>
      </c>
      <c r="M25" s="327">
        <v>3055</v>
      </c>
      <c r="N25" s="327">
        <v>2471</v>
      </c>
      <c r="O25" s="327">
        <v>1968</v>
      </c>
      <c r="P25" s="327">
        <v>1513</v>
      </c>
      <c r="Q25" s="327">
        <v>1086</v>
      </c>
      <c r="R25" s="327">
        <v>718</v>
      </c>
      <c r="S25" s="327">
        <v>837</v>
      </c>
      <c r="T25" s="325">
        <f t="shared" si="2"/>
        <v>91699</v>
      </c>
    </row>
    <row r="26" spans="1:20" ht="14">
      <c r="A26" s="326" t="s">
        <v>9</v>
      </c>
      <c r="B26" s="327">
        <v>55230</v>
      </c>
      <c r="C26" s="327">
        <v>220316</v>
      </c>
      <c r="D26" s="327">
        <v>268548</v>
      </c>
      <c r="E26" s="327">
        <v>254574</v>
      </c>
      <c r="F26" s="327">
        <v>247780</v>
      </c>
      <c r="G26" s="327">
        <v>245129</v>
      </c>
      <c r="H26" s="327">
        <v>239174</v>
      </c>
      <c r="I26" s="327">
        <v>224552</v>
      </c>
      <c r="J26" s="327">
        <v>199375</v>
      </c>
      <c r="K26" s="327">
        <v>173018</v>
      </c>
      <c r="L26" s="327">
        <v>151554</v>
      </c>
      <c r="M26" s="327">
        <v>129863</v>
      </c>
      <c r="N26" s="327">
        <v>105638</v>
      </c>
      <c r="O26" s="327">
        <v>82522</v>
      </c>
      <c r="P26" s="327">
        <v>62936</v>
      </c>
      <c r="Q26" s="327">
        <v>46268</v>
      </c>
      <c r="R26" s="327">
        <v>32430</v>
      </c>
      <c r="S26" s="327">
        <v>40463</v>
      </c>
      <c r="T26" s="325">
        <f t="shared" si="2"/>
        <v>2779370</v>
      </c>
    </row>
    <row r="27" spans="1:20" ht="14">
      <c r="A27" s="328" t="s">
        <v>10</v>
      </c>
      <c r="B27" s="327">
        <v>10499</v>
      </c>
      <c r="C27" s="327">
        <v>41879</v>
      </c>
      <c r="D27" s="327">
        <v>51936</v>
      </c>
      <c r="E27" s="327">
        <v>50983</v>
      </c>
      <c r="F27" s="327">
        <v>49648</v>
      </c>
      <c r="G27" s="327">
        <v>47439</v>
      </c>
      <c r="H27" s="327">
        <v>44107</v>
      </c>
      <c r="I27" s="327">
        <v>39879</v>
      </c>
      <c r="J27" s="327">
        <v>35340</v>
      </c>
      <c r="K27" s="327">
        <v>31302</v>
      </c>
      <c r="L27" s="327">
        <v>27784</v>
      </c>
      <c r="M27" s="327">
        <v>24103</v>
      </c>
      <c r="N27" s="327">
        <v>20326</v>
      </c>
      <c r="O27" s="327">
        <v>17060</v>
      </c>
      <c r="P27" s="327">
        <v>14266</v>
      </c>
      <c r="Q27" s="327">
        <v>11483</v>
      </c>
      <c r="R27" s="327">
        <v>8624</v>
      </c>
      <c r="S27" s="327">
        <v>10693</v>
      </c>
      <c r="T27" s="325">
        <f t="shared" si="2"/>
        <v>537351</v>
      </c>
    </row>
    <row r="28" spans="1:20" ht="28.5" customHeight="1">
      <c r="A28" s="328" t="s">
        <v>21</v>
      </c>
      <c r="B28" s="327">
        <v>2811</v>
      </c>
      <c r="C28" s="327">
        <v>11191</v>
      </c>
      <c r="D28" s="327">
        <v>13234</v>
      </c>
      <c r="E28" s="327">
        <v>12206</v>
      </c>
      <c r="F28" s="327">
        <v>10668</v>
      </c>
      <c r="G28" s="327">
        <v>8912</v>
      </c>
      <c r="H28" s="327">
        <v>7421</v>
      </c>
      <c r="I28" s="327">
        <v>6183</v>
      </c>
      <c r="J28" s="327">
        <v>5248</v>
      </c>
      <c r="K28" s="327">
        <v>4641</v>
      </c>
      <c r="L28" s="327">
        <v>4095</v>
      </c>
      <c r="M28" s="327">
        <v>3460</v>
      </c>
      <c r="N28" s="327">
        <v>2826</v>
      </c>
      <c r="O28" s="327">
        <v>2273</v>
      </c>
      <c r="P28" s="327">
        <v>1791</v>
      </c>
      <c r="Q28" s="327">
        <v>1334</v>
      </c>
      <c r="R28" s="327">
        <v>894</v>
      </c>
      <c r="S28" s="327">
        <v>982</v>
      </c>
      <c r="T28" s="325">
        <f t="shared" si="2"/>
        <v>100170</v>
      </c>
    </row>
    <row r="29" spans="1:20" ht="14">
      <c r="A29" s="328" t="s">
        <v>24</v>
      </c>
      <c r="B29" s="327">
        <v>577</v>
      </c>
      <c r="C29" s="327">
        <v>2317</v>
      </c>
      <c r="D29" s="327">
        <v>2726</v>
      </c>
      <c r="E29" s="327">
        <v>2510</v>
      </c>
      <c r="F29" s="327">
        <v>2306</v>
      </c>
      <c r="G29" s="327">
        <v>2301</v>
      </c>
      <c r="H29" s="327">
        <v>2367</v>
      </c>
      <c r="I29" s="327">
        <v>2291</v>
      </c>
      <c r="J29" s="327">
        <v>2101</v>
      </c>
      <c r="K29" s="327">
        <v>1899</v>
      </c>
      <c r="L29" s="327">
        <v>1655</v>
      </c>
      <c r="M29" s="327">
        <v>1308</v>
      </c>
      <c r="N29" s="327">
        <v>958</v>
      </c>
      <c r="O29" s="327">
        <v>703</v>
      </c>
      <c r="P29" s="327">
        <v>503</v>
      </c>
      <c r="Q29" s="327">
        <v>332</v>
      </c>
      <c r="R29" s="327">
        <v>210</v>
      </c>
      <c r="S29" s="327">
        <v>220</v>
      </c>
      <c r="T29" s="325">
        <f t="shared" si="2"/>
        <v>27284</v>
      </c>
    </row>
    <row r="30" spans="1:20" ht="14">
      <c r="A30" s="326" t="s">
        <v>22</v>
      </c>
      <c r="B30" s="327">
        <v>4788</v>
      </c>
      <c r="C30" s="327">
        <v>19199</v>
      </c>
      <c r="D30" s="327">
        <v>23649</v>
      </c>
      <c r="E30" s="327">
        <v>22020</v>
      </c>
      <c r="F30" s="327">
        <v>19378</v>
      </c>
      <c r="G30" s="327">
        <v>17179</v>
      </c>
      <c r="H30" s="327">
        <v>15726</v>
      </c>
      <c r="I30" s="327">
        <v>14109</v>
      </c>
      <c r="J30" s="327">
        <v>12174</v>
      </c>
      <c r="K30" s="327">
        <v>10372</v>
      </c>
      <c r="L30" s="327">
        <v>8710</v>
      </c>
      <c r="M30" s="327">
        <v>6951</v>
      </c>
      <c r="N30" s="327">
        <v>5261</v>
      </c>
      <c r="O30" s="327">
        <v>3930</v>
      </c>
      <c r="P30" s="327">
        <v>2954</v>
      </c>
      <c r="Q30" s="327">
        <v>2111</v>
      </c>
      <c r="R30" s="327">
        <v>1280</v>
      </c>
      <c r="S30" s="327">
        <v>1105</v>
      </c>
      <c r="T30" s="325">
        <f t="shared" si="2"/>
        <v>190896</v>
      </c>
    </row>
    <row r="31" spans="1:20" ht="14">
      <c r="A31" s="326" t="s">
        <v>23</v>
      </c>
      <c r="B31" s="327">
        <v>4427</v>
      </c>
      <c r="C31" s="327">
        <v>17921</v>
      </c>
      <c r="D31" s="327">
        <v>19349</v>
      </c>
      <c r="E31" s="327">
        <v>16629</v>
      </c>
      <c r="F31" s="327">
        <v>14227</v>
      </c>
      <c r="G31" s="327">
        <v>12522</v>
      </c>
      <c r="H31" s="327">
        <v>11490</v>
      </c>
      <c r="I31" s="327">
        <v>10182</v>
      </c>
      <c r="J31" s="327">
        <v>8585</v>
      </c>
      <c r="K31" s="327">
        <v>7124</v>
      </c>
      <c r="L31" s="327">
        <v>5850</v>
      </c>
      <c r="M31" s="327">
        <v>4631</v>
      </c>
      <c r="N31" s="327">
        <v>3453</v>
      </c>
      <c r="O31" s="327">
        <v>2497</v>
      </c>
      <c r="P31" s="327">
        <v>1815</v>
      </c>
      <c r="Q31" s="327">
        <v>1295</v>
      </c>
      <c r="R31" s="327">
        <v>802</v>
      </c>
      <c r="S31" s="327">
        <v>622</v>
      </c>
      <c r="T31" s="325">
        <f t="shared" si="2"/>
        <v>143421</v>
      </c>
    </row>
    <row r="32" spans="1:20" ht="28">
      <c r="A32" s="328" t="s">
        <v>11</v>
      </c>
      <c r="B32" s="327">
        <v>10350</v>
      </c>
      <c r="C32" s="327">
        <v>40616</v>
      </c>
      <c r="D32" s="327">
        <v>50643</v>
      </c>
      <c r="E32" s="327">
        <v>48335</v>
      </c>
      <c r="F32" s="327">
        <v>43980</v>
      </c>
      <c r="G32" s="327">
        <v>39494</v>
      </c>
      <c r="H32" s="327">
        <v>35948</v>
      </c>
      <c r="I32" s="327">
        <v>32321</v>
      </c>
      <c r="J32" s="327">
        <v>28141</v>
      </c>
      <c r="K32" s="327">
        <v>24390</v>
      </c>
      <c r="L32" s="327">
        <v>21064</v>
      </c>
      <c r="M32" s="327">
        <v>17659</v>
      </c>
      <c r="N32" s="327">
        <v>14144</v>
      </c>
      <c r="O32" s="327">
        <v>10973</v>
      </c>
      <c r="P32" s="327">
        <v>8378</v>
      </c>
      <c r="Q32" s="327">
        <v>6165</v>
      </c>
      <c r="R32" s="327">
        <v>4135</v>
      </c>
      <c r="S32" s="327">
        <v>4460</v>
      </c>
      <c r="T32" s="325">
        <f t="shared" si="2"/>
        <v>441196</v>
      </c>
    </row>
    <row r="33" spans="1:20" ht="14">
      <c r="A33" s="328" t="s">
        <v>17</v>
      </c>
      <c r="B33" s="327">
        <v>8432</v>
      </c>
      <c r="C33" s="327">
        <v>33113</v>
      </c>
      <c r="D33" s="327">
        <v>38433</v>
      </c>
      <c r="E33" s="327">
        <v>34770</v>
      </c>
      <c r="F33" s="327">
        <v>31535</v>
      </c>
      <c r="G33" s="327">
        <v>28727</v>
      </c>
      <c r="H33" s="327">
        <v>26540</v>
      </c>
      <c r="I33" s="327">
        <v>24317</v>
      </c>
      <c r="J33" s="327">
        <v>21682</v>
      </c>
      <c r="K33" s="327">
        <v>18919</v>
      </c>
      <c r="L33" s="327">
        <v>16218</v>
      </c>
      <c r="M33" s="327">
        <v>13490</v>
      </c>
      <c r="N33" s="327">
        <v>10813</v>
      </c>
      <c r="O33" s="327">
        <v>8376</v>
      </c>
      <c r="P33" s="327">
        <v>6339</v>
      </c>
      <c r="Q33" s="327">
        <v>4736</v>
      </c>
      <c r="R33" s="327">
        <v>3446</v>
      </c>
      <c r="S33" s="327">
        <v>4390</v>
      </c>
      <c r="T33" s="325">
        <f t="shared" si="2"/>
        <v>334276</v>
      </c>
    </row>
    <row r="34" spans="1:20" ht="30" customHeight="1">
      <c r="A34" s="328" t="s">
        <v>25</v>
      </c>
      <c r="B34" s="327">
        <v>947</v>
      </c>
      <c r="C34" s="327">
        <v>3673</v>
      </c>
      <c r="D34" s="327">
        <v>4494</v>
      </c>
      <c r="E34" s="327">
        <v>4259</v>
      </c>
      <c r="F34" s="327">
        <v>3646</v>
      </c>
      <c r="G34" s="327">
        <v>2933</v>
      </c>
      <c r="H34" s="327">
        <v>2485</v>
      </c>
      <c r="I34" s="327">
        <v>2271</v>
      </c>
      <c r="J34" s="327">
        <v>2082</v>
      </c>
      <c r="K34" s="327">
        <v>1834</v>
      </c>
      <c r="L34" s="327">
        <v>1567</v>
      </c>
      <c r="M34" s="327">
        <v>1308</v>
      </c>
      <c r="N34" s="327">
        <v>1064</v>
      </c>
      <c r="O34" s="327">
        <v>862</v>
      </c>
      <c r="P34" s="327">
        <v>689</v>
      </c>
      <c r="Q34" s="327">
        <v>519</v>
      </c>
      <c r="R34" s="327">
        <v>351</v>
      </c>
      <c r="S34" s="327">
        <v>364</v>
      </c>
      <c r="T34" s="325">
        <f t="shared" si="2"/>
        <v>35348</v>
      </c>
    </row>
    <row r="35" spans="1:20" ht="14">
      <c r="A35" s="330" t="s">
        <v>526</v>
      </c>
      <c r="B35" s="317"/>
      <c r="C35" s="317"/>
      <c r="D35" s="317"/>
      <c r="E35" s="317"/>
      <c r="F35" s="317"/>
      <c r="G35" s="317"/>
      <c r="H35" s="317"/>
      <c r="I35" s="317"/>
      <c r="J35" s="317"/>
      <c r="K35" s="317"/>
      <c r="L35" s="317"/>
      <c r="M35" s="317"/>
      <c r="N35" s="317"/>
      <c r="O35" s="317"/>
      <c r="P35" s="317"/>
      <c r="Q35" s="317"/>
      <c r="R35" s="317"/>
      <c r="S35" s="317"/>
      <c r="T35" s="317"/>
    </row>
    <row r="36" spans="1:20" s="337" customFormat="1" ht="14">
      <c r="A36" s="331"/>
      <c r="B36" s="332"/>
      <c r="C36" s="332"/>
      <c r="D36" s="332"/>
      <c r="E36" s="332"/>
      <c r="F36" s="332"/>
      <c r="G36" s="332"/>
      <c r="H36" s="332"/>
      <c r="I36" s="332"/>
      <c r="J36" s="332"/>
      <c r="K36" s="332"/>
      <c r="L36" s="332"/>
      <c r="M36" s="332"/>
      <c r="N36" s="332"/>
      <c r="O36" s="332"/>
      <c r="P36" s="332"/>
      <c r="Q36" s="332"/>
      <c r="R36" s="332"/>
      <c r="S36" s="332"/>
      <c r="T36" s="332"/>
    </row>
    <row r="37" spans="1:20" s="337" customFormat="1" ht="14">
      <c r="A37" s="333"/>
      <c r="B37" s="332"/>
      <c r="C37" s="332"/>
      <c r="D37" s="332"/>
      <c r="E37" s="332"/>
      <c r="F37" s="332"/>
      <c r="G37" s="332"/>
      <c r="H37" s="332"/>
      <c r="I37" s="332"/>
      <c r="J37" s="332"/>
      <c r="K37" s="332"/>
      <c r="L37" s="332"/>
      <c r="M37" s="332"/>
      <c r="N37" s="332"/>
      <c r="O37" s="332"/>
      <c r="P37" s="332"/>
      <c r="Q37" s="332"/>
      <c r="R37" s="332"/>
      <c r="S37" s="332"/>
      <c r="T37" s="332"/>
    </row>
    <row r="38" spans="1:20" s="337" customFormat="1" ht="14">
      <c r="A38" s="333"/>
      <c r="B38" s="332"/>
      <c r="C38" s="332"/>
      <c r="D38" s="332"/>
      <c r="E38" s="332"/>
      <c r="F38" s="332"/>
      <c r="G38" s="332"/>
      <c r="H38" s="332"/>
      <c r="I38" s="332"/>
      <c r="J38" s="332"/>
      <c r="K38" s="332"/>
      <c r="L38" s="332"/>
      <c r="M38" s="332"/>
      <c r="N38" s="332"/>
      <c r="O38" s="332"/>
      <c r="P38" s="332"/>
      <c r="Q38" s="332"/>
      <c r="R38" s="332"/>
      <c r="S38" s="332"/>
      <c r="T38" s="332"/>
    </row>
    <row r="39" spans="1:20" ht="14">
      <c r="A39" s="318" t="s">
        <v>34</v>
      </c>
      <c r="B39" s="317"/>
      <c r="C39" s="317"/>
      <c r="D39" s="317"/>
      <c r="E39" s="317"/>
      <c r="F39" s="317"/>
      <c r="G39" s="317"/>
      <c r="H39" s="317"/>
      <c r="I39" s="317"/>
      <c r="J39" s="317"/>
      <c r="K39" s="317"/>
      <c r="L39" s="317"/>
      <c r="M39" s="317"/>
      <c r="N39" s="317"/>
      <c r="O39" s="317"/>
      <c r="P39" s="317"/>
      <c r="Q39" s="317"/>
      <c r="R39" s="317"/>
      <c r="S39" s="317"/>
      <c r="T39" s="317"/>
    </row>
    <row r="40" spans="1:20" ht="18">
      <c r="A40" s="603" t="s">
        <v>529</v>
      </c>
      <c r="B40" s="603"/>
      <c r="C40" s="603"/>
      <c r="D40" s="603"/>
      <c r="E40" s="603"/>
      <c r="F40" s="603"/>
      <c r="G40" s="603"/>
      <c r="H40" s="603"/>
      <c r="I40" s="603"/>
      <c r="J40" s="603"/>
      <c r="K40" s="603"/>
      <c r="L40" s="603"/>
      <c r="M40" s="603"/>
      <c r="N40" s="603"/>
      <c r="O40" s="603"/>
      <c r="P40" s="603"/>
      <c r="Q40" s="603"/>
      <c r="R40" s="603"/>
      <c r="S40" s="603"/>
      <c r="T40" s="603"/>
    </row>
    <row r="41" spans="1:20" s="317" customFormat="1" ht="18">
      <c r="A41" s="603" t="s">
        <v>506</v>
      </c>
      <c r="B41" s="603"/>
      <c r="C41" s="603"/>
      <c r="D41" s="603"/>
      <c r="E41" s="603"/>
      <c r="F41" s="603"/>
      <c r="G41" s="603"/>
      <c r="H41" s="603"/>
      <c r="I41" s="603"/>
      <c r="J41" s="603"/>
      <c r="K41" s="603"/>
      <c r="L41" s="603"/>
      <c r="M41" s="603"/>
      <c r="N41" s="603"/>
      <c r="O41" s="603"/>
      <c r="P41" s="603"/>
      <c r="Q41" s="603"/>
      <c r="R41" s="603"/>
      <c r="S41" s="603"/>
      <c r="T41" s="603"/>
    </row>
    <row r="42" spans="1:20" ht="18">
      <c r="A42" s="604" t="s">
        <v>33</v>
      </c>
      <c r="B42" s="604"/>
      <c r="C42" s="604"/>
      <c r="D42" s="604"/>
      <c r="E42" s="604"/>
      <c r="F42" s="604"/>
      <c r="G42" s="604"/>
      <c r="H42" s="604"/>
      <c r="I42" s="604"/>
      <c r="J42" s="604"/>
      <c r="K42" s="604"/>
      <c r="L42" s="604"/>
      <c r="M42" s="604"/>
      <c r="N42" s="604"/>
      <c r="O42" s="604"/>
      <c r="P42" s="604"/>
      <c r="Q42" s="604"/>
      <c r="R42" s="604"/>
      <c r="S42" s="604"/>
      <c r="T42" s="604"/>
    </row>
    <row r="43" spans="1:20" ht="14">
      <c r="A43" s="334"/>
      <c r="B43" s="334"/>
      <c r="C43" s="334"/>
      <c r="D43" s="334"/>
      <c r="E43" s="334"/>
      <c r="F43" s="334"/>
      <c r="G43" s="334"/>
      <c r="H43" s="334"/>
      <c r="I43" s="334"/>
      <c r="J43" s="334"/>
      <c r="K43" s="334"/>
      <c r="L43" s="334"/>
      <c r="M43" s="334"/>
      <c r="N43" s="334"/>
      <c r="O43" s="334"/>
      <c r="P43" s="334"/>
      <c r="Q43" s="334"/>
      <c r="R43" s="334"/>
      <c r="S43" s="334"/>
      <c r="T43" s="334"/>
    </row>
    <row r="44" spans="1:22" ht="14">
      <c r="A44" s="605" t="s">
        <v>28</v>
      </c>
      <c r="B44" s="606" t="s">
        <v>507</v>
      </c>
      <c r="C44" s="606"/>
      <c r="D44" s="606"/>
      <c r="E44" s="606"/>
      <c r="F44" s="606"/>
      <c r="G44" s="606"/>
      <c r="H44" s="606"/>
      <c r="I44" s="606"/>
      <c r="J44" s="606"/>
      <c r="K44" s="606"/>
      <c r="L44" s="606"/>
      <c r="M44" s="606"/>
      <c r="N44" s="606"/>
      <c r="O44" s="606"/>
      <c r="P44" s="606"/>
      <c r="Q44" s="606"/>
      <c r="R44" s="606"/>
      <c r="S44" s="606"/>
      <c r="T44" s="605" t="s">
        <v>26</v>
      </c>
      <c r="V44" s="6" t="s">
        <v>44</v>
      </c>
    </row>
    <row r="45" spans="1:20" ht="19.5" customHeight="1">
      <c r="A45" s="605"/>
      <c r="B45" s="321" t="s">
        <v>508</v>
      </c>
      <c r="C45" s="322" t="s">
        <v>509</v>
      </c>
      <c r="D45" s="322" t="s">
        <v>510</v>
      </c>
      <c r="E45" s="322" t="s">
        <v>511</v>
      </c>
      <c r="F45" s="322" t="s">
        <v>512</v>
      </c>
      <c r="G45" s="322" t="s">
        <v>513</v>
      </c>
      <c r="H45" s="322" t="s">
        <v>514</v>
      </c>
      <c r="I45" s="322" t="s">
        <v>515</v>
      </c>
      <c r="J45" s="321" t="s">
        <v>516</v>
      </c>
      <c r="K45" s="321" t="s">
        <v>517</v>
      </c>
      <c r="L45" s="321" t="s">
        <v>518</v>
      </c>
      <c r="M45" s="321" t="s">
        <v>519</v>
      </c>
      <c r="N45" s="321" t="s">
        <v>520</v>
      </c>
      <c r="O45" s="321" t="s">
        <v>521</v>
      </c>
      <c r="P45" s="321" t="s">
        <v>522</v>
      </c>
      <c r="Q45" s="321" t="s">
        <v>523</v>
      </c>
      <c r="R45" s="321" t="s">
        <v>524</v>
      </c>
      <c r="S45" s="321" t="s">
        <v>525</v>
      </c>
      <c r="T45" s="605"/>
    </row>
    <row r="46" spans="1:20" ht="14">
      <c r="A46" s="324" t="s">
        <v>31</v>
      </c>
      <c r="B46" s="325">
        <f>SUM(B47:B71)</f>
        <v>337406</v>
      </c>
      <c r="C46" s="325">
        <f aca="true" t="shared" si="3" ref="C46:T46">SUM(C47:C71)</f>
        <v>1353131</v>
      </c>
      <c r="D46" s="325">
        <f t="shared" si="3"/>
        <v>1670487</v>
      </c>
      <c r="E46" s="325">
        <f t="shared" si="3"/>
        <v>1599182</v>
      </c>
      <c r="F46" s="325">
        <f t="shared" si="3"/>
        <v>1493382</v>
      </c>
      <c r="G46" s="325">
        <f t="shared" si="3"/>
        <v>1369075</v>
      </c>
      <c r="H46" s="325">
        <f t="shared" si="3"/>
        <v>1257266</v>
      </c>
      <c r="I46" s="325">
        <f t="shared" si="3"/>
        <v>1152611</v>
      </c>
      <c r="J46" s="325">
        <f t="shared" si="3"/>
        <v>1033738</v>
      </c>
      <c r="K46" s="325">
        <f t="shared" si="3"/>
        <v>914230</v>
      </c>
      <c r="L46" s="325">
        <f t="shared" si="3"/>
        <v>806895</v>
      </c>
      <c r="M46" s="325">
        <f t="shared" si="3"/>
        <v>697306</v>
      </c>
      <c r="N46" s="325">
        <f t="shared" si="3"/>
        <v>578286</v>
      </c>
      <c r="O46" s="325">
        <f t="shared" si="3"/>
        <v>462387</v>
      </c>
      <c r="P46" s="325">
        <f t="shared" si="3"/>
        <v>360064</v>
      </c>
      <c r="Q46" s="325">
        <f t="shared" si="3"/>
        <v>270289</v>
      </c>
      <c r="R46" s="325">
        <f t="shared" si="3"/>
        <v>191136</v>
      </c>
      <c r="S46" s="325">
        <f t="shared" si="3"/>
        <v>227880</v>
      </c>
      <c r="T46" s="325">
        <f t="shared" si="3"/>
        <v>15774751</v>
      </c>
    </row>
    <row r="47" spans="1:20" ht="14">
      <c r="A47" s="326" t="s">
        <v>2</v>
      </c>
      <c r="B47" s="327">
        <v>16099</v>
      </c>
      <c r="C47" s="327">
        <v>63893</v>
      </c>
      <c r="D47" s="327">
        <v>78377</v>
      </c>
      <c r="E47" s="327">
        <v>77223</v>
      </c>
      <c r="F47" s="327">
        <v>76902</v>
      </c>
      <c r="G47" s="327">
        <v>74584</v>
      </c>
      <c r="H47" s="327">
        <v>67371</v>
      </c>
      <c r="I47" s="327">
        <v>57246</v>
      </c>
      <c r="J47" s="327">
        <v>47937</v>
      </c>
      <c r="K47" s="327">
        <v>41293</v>
      </c>
      <c r="L47" s="327">
        <v>36674</v>
      </c>
      <c r="M47" s="327">
        <v>32293</v>
      </c>
      <c r="N47" s="327">
        <v>27534</v>
      </c>
      <c r="O47" s="327">
        <v>23053</v>
      </c>
      <c r="P47" s="327">
        <v>19173</v>
      </c>
      <c r="Q47" s="327">
        <v>15319</v>
      </c>
      <c r="R47" s="327">
        <v>11470</v>
      </c>
      <c r="S47" s="327">
        <v>15478</v>
      </c>
      <c r="T47" s="325">
        <f aca="true" t="shared" si="4" ref="T47:T53">SUM(B47:S47)</f>
        <v>781919</v>
      </c>
    </row>
    <row r="48" spans="1:20" ht="14">
      <c r="A48" s="326" t="s">
        <v>27</v>
      </c>
      <c r="B48" s="327">
        <v>4675</v>
      </c>
      <c r="C48" s="327">
        <v>19867</v>
      </c>
      <c r="D48" s="327">
        <v>23895</v>
      </c>
      <c r="E48" s="327">
        <v>22097</v>
      </c>
      <c r="F48" s="327">
        <v>19291</v>
      </c>
      <c r="G48" s="327">
        <v>15579</v>
      </c>
      <c r="H48" s="327">
        <v>12751</v>
      </c>
      <c r="I48" s="327">
        <v>11270</v>
      </c>
      <c r="J48" s="327">
        <v>10355</v>
      </c>
      <c r="K48" s="327">
        <v>9613</v>
      </c>
      <c r="L48" s="327">
        <v>8868</v>
      </c>
      <c r="M48" s="327">
        <v>7965</v>
      </c>
      <c r="N48" s="327">
        <v>6975</v>
      </c>
      <c r="O48" s="327">
        <v>6200</v>
      </c>
      <c r="P48" s="327">
        <v>5641</v>
      </c>
      <c r="Q48" s="327">
        <v>4821</v>
      </c>
      <c r="R48" s="327">
        <v>3598</v>
      </c>
      <c r="S48" s="327">
        <v>4247</v>
      </c>
      <c r="T48" s="325">
        <f t="shared" si="4"/>
        <v>197708</v>
      </c>
    </row>
    <row r="49" spans="1:20" ht="14">
      <c r="A49" s="326" t="s">
        <v>3</v>
      </c>
      <c r="B49" s="327">
        <v>5579</v>
      </c>
      <c r="C49" s="327">
        <v>22937</v>
      </c>
      <c r="D49" s="327">
        <v>28173</v>
      </c>
      <c r="E49" s="327">
        <v>27108</v>
      </c>
      <c r="F49" s="327">
        <v>25837</v>
      </c>
      <c r="G49" s="327">
        <v>23096</v>
      </c>
      <c r="H49" s="327">
        <v>19168</v>
      </c>
      <c r="I49" s="327">
        <v>15603</v>
      </c>
      <c r="J49" s="327">
        <v>13150</v>
      </c>
      <c r="K49" s="327">
        <v>11671</v>
      </c>
      <c r="L49" s="327">
        <v>10604</v>
      </c>
      <c r="M49" s="327">
        <v>9502</v>
      </c>
      <c r="N49" s="327">
        <v>8358</v>
      </c>
      <c r="O49" s="327">
        <v>7363</v>
      </c>
      <c r="P49" s="327">
        <v>6503</v>
      </c>
      <c r="Q49" s="327">
        <v>5416</v>
      </c>
      <c r="R49" s="327">
        <v>4054</v>
      </c>
      <c r="S49" s="327">
        <v>5175</v>
      </c>
      <c r="T49" s="325">
        <f t="shared" si="4"/>
        <v>249297</v>
      </c>
    </row>
    <row r="50" spans="1:20" ht="14">
      <c r="A50" s="326" t="s">
        <v>4</v>
      </c>
      <c r="B50" s="327">
        <v>3402</v>
      </c>
      <c r="C50" s="327">
        <v>13939</v>
      </c>
      <c r="D50" s="327">
        <v>17915</v>
      </c>
      <c r="E50" s="327">
        <v>17986</v>
      </c>
      <c r="F50" s="327">
        <v>16623</v>
      </c>
      <c r="G50" s="327">
        <v>14455</v>
      </c>
      <c r="H50" s="327">
        <v>13090</v>
      </c>
      <c r="I50" s="327">
        <v>12337</v>
      </c>
      <c r="J50" s="327">
        <v>11554</v>
      </c>
      <c r="K50" s="327">
        <v>10673</v>
      </c>
      <c r="L50" s="327">
        <v>9468</v>
      </c>
      <c r="M50" s="327">
        <v>7926</v>
      </c>
      <c r="N50" s="327">
        <v>6493</v>
      </c>
      <c r="O50" s="327">
        <v>5513</v>
      </c>
      <c r="P50" s="327">
        <v>4804</v>
      </c>
      <c r="Q50" s="327">
        <v>4005</v>
      </c>
      <c r="R50" s="327">
        <v>3015</v>
      </c>
      <c r="S50" s="327">
        <v>3464</v>
      </c>
      <c r="T50" s="325">
        <f t="shared" si="4"/>
        <v>176662</v>
      </c>
    </row>
    <row r="51" spans="1:20" ht="14">
      <c r="A51" s="326" t="s">
        <v>5</v>
      </c>
      <c r="B51" s="327">
        <v>10675</v>
      </c>
      <c r="C51" s="327">
        <v>42585</v>
      </c>
      <c r="D51" s="327">
        <v>51479</v>
      </c>
      <c r="E51" s="327">
        <v>48247</v>
      </c>
      <c r="F51" s="327">
        <v>43841</v>
      </c>
      <c r="G51" s="327">
        <v>38309</v>
      </c>
      <c r="H51" s="327">
        <v>33415</v>
      </c>
      <c r="I51" s="327">
        <v>29524</v>
      </c>
      <c r="J51" s="327">
        <v>25947</v>
      </c>
      <c r="K51" s="327">
        <v>22635</v>
      </c>
      <c r="L51" s="327">
        <v>19717</v>
      </c>
      <c r="M51" s="327">
        <v>17039</v>
      </c>
      <c r="N51" s="327">
        <v>14566</v>
      </c>
      <c r="O51" s="327">
        <v>12542</v>
      </c>
      <c r="P51" s="327">
        <v>10859</v>
      </c>
      <c r="Q51" s="327">
        <v>8925</v>
      </c>
      <c r="R51" s="327">
        <v>6617</v>
      </c>
      <c r="S51" s="327">
        <v>7476</v>
      </c>
      <c r="T51" s="325">
        <f t="shared" si="4"/>
        <v>444398</v>
      </c>
    </row>
    <row r="52" spans="1:20" ht="14">
      <c r="A52" s="328" t="s">
        <v>6</v>
      </c>
      <c r="B52" s="327">
        <v>10589</v>
      </c>
      <c r="C52" s="327">
        <v>42876</v>
      </c>
      <c r="D52" s="327">
        <v>53492</v>
      </c>
      <c r="E52" s="327">
        <v>51719</v>
      </c>
      <c r="F52" s="327">
        <v>48814</v>
      </c>
      <c r="G52" s="327">
        <v>43448</v>
      </c>
      <c r="H52" s="327">
        <v>36918</v>
      </c>
      <c r="I52" s="327">
        <v>31433</v>
      </c>
      <c r="J52" s="327">
        <v>27497</v>
      </c>
      <c r="K52" s="327">
        <v>24745</v>
      </c>
      <c r="L52" s="327">
        <v>22546</v>
      </c>
      <c r="M52" s="327">
        <v>20340</v>
      </c>
      <c r="N52" s="327">
        <v>18109</v>
      </c>
      <c r="O52" s="327">
        <v>16009</v>
      </c>
      <c r="P52" s="327">
        <v>13832</v>
      </c>
      <c r="Q52" s="327">
        <v>11299</v>
      </c>
      <c r="R52" s="327">
        <v>8426</v>
      </c>
      <c r="S52" s="327">
        <v>9661</v>
      </c>
      <c r="T52" s="325">
        <f t="shared" si="4"/>
        <v>491753</v>
      </c>
    </row>
    <row r="53" spans="1:20" ht="14">
      <c r="A53" s="328" t="s">
        <v>12</v>
      </c>
      <c r="B53" s="327">
        <v>13106</v>
      </c>
      <c r="C53" s="327">
        <v>52938</v>
      </c>
      <c r="D53" s="327">
        <v>66397</v>
      </c>
      <c r="E53" s="327">
        <v>65159</v>
      </c>
      <c r="F53" s="327">
        <v>61480</v>
      </c>
      <c r="G53" s="327">
        <v>56535</v>
      </c>
      <c r="H53" s="327">
        <v>52510</v>
      </c>
      <c r="I53" s="327">
        <v>48833</v>
      </c>
      <c r="J53" s="327">
        <v>44333</v>
      </c>
      <c r="K53" s="327">
        <v>39681</v>
      </c>
      <c r="L53" s="327">
        <v>35158</v>
      </c>
      <c r="M53" s="327">
        <v>30175</v>
      </c>
      <c r="N53" s="327">
        <v>24772</v>
      </c>
      <c r="O53" s="327">
        <v>19607</v>
      </c>
      <c r="P53" s="327">
        <v>15023</v>
      </c>
      <c r="Q53" s="327">
        <v>11034</v>
      </c>
      <c r="R53" s="327">
        <v>7685</v>
      </c>
      <c r="S53" s="327">
        <v>8974</v>
      </c>
      <c r="T53" s="325">
        <f t="shared" si="4"/>
        <v>653400</v>
      </c>
    </row>
    <row r="54" spans="1:20" ht="14">
      <c r="A54" s="328" t="s">
        <v>13</v>
      </c>
      <c r="B54" s="327">
        <v>13892</v>
      </c>
      <c r="C54" s="327">
        <v>56330</v>
      </c>
      <c r="D54" s="327">
        <v>68330</v>
      </c>
      <c r="E54" s="327">
        <v>62628</v>
      </c>
      <c r="F54" s="327">
        <v>54002</v>
      </c>
      <c r="G54" s="327">
        <v>44994</v>
      </c>
      <c r="H54" s="327">
        <v>38918</v>
      </c>
      <c r="I54" s="327">
        <v>34803</v>
      </c>
      <c r="J54" s="327">
        <v>30577</v>
      </c>
      <c r="K54" s="327">
        <v>26738</v>
      </c>
      <c r="L54" s="327">
        <v>23640</v>
      </c>
      <c r="M54" s="327">
        <v>20570</v>
      </c>
      <c r="N54" s="327">
        <v>17112</v>
      </c>
      <c r="O54" s="327">
        <v>13578</v>
      </c>
      <c r="P54" s="327">
        <v>10448</v>
      </c>
      <c r="Q54" s="327">
        <v>7636</v>
      </c>
      <c r="R54" s="327">
        <v>4955</v>
      </c>
      <c r="S54" s="327">
        <v>4933</v>
      </c>
      <c r="T54" s="325">
        <f>SUM(B54:S54)</f>
        <v>534084</v>
      </c>
    </row>
    <row r="55" spans="1:20" ht="14">
      <c r="A55" s="326" t="s">
        <v>14</v>
      </c>
      <c r="B55" s="327">
        <v>80667</v>
      </c>
      <c r="C55" s="327">
        <v>323391</v>
      </c>
      <c r="D55" s="327">
        <v>400976</v>
      </c>
      <c r="E55" s="327">
        <v>383654</v>
      </c>
      <c r="F55" s="327">
        <v>361138</v>
      </c>
      <c r="G55" s="327">
        <v>339034</v>
      </c>
      <c r="H55" s="327">
        <v>321478</v>
      </c>
      <c r="I55" s="327">
        <v>303515</v>
      </c>
      <c r="J55" s="327">
        <v>277189</v>
      </c>
      <c r="K55" s="327">
        <v>246589</v>
      </c>
      <c r="L55" s="327">
        <v>218342</v>
      </c>
      <c r="M55" s="327">
        <v>189454</v>
      </c>
      <c r="N55" s="327">
        <v>155754</v>
      </c>
      <c r="O55" s="327">
        <v>120045</v>
      </c>
      <c r="P55" s="327">
        <v>87693</v>
      </c>
      <c r="Q55" s="327">
        <v>61709</v>
      </c>
      <c r="R55" s="327">
        <v>42155</v>
      </c>
      <c r="S55" s="327">
        <v>50758</v>
      </c>
      <c r="T55" s="325">
        <f aca="true" t="shared" si="5" ref="T55:T71">SUM(B55:S55)</f>
        <v>3963541</v>
      </c>
    </row>
    <row r="56" spans="1:20" ht="14">
      <c r="A56" s="326" t="s">
        <v>7</v>
      </c>
      <c r="B56" s="327">
        <v>9188</v>
      </c>
      <c r="C56" s="327">
        <v>36493</v>
      </c>
      <c r="D56" s="327">
        <v>46216</v>
      </c>
      <c r="E56" s="327">
        <v>45882</v>
      </c>
      <c r="F56" s="327">
        <v>42430</v>
      </c>
      <c r="G56" s="327">
        <v>37357</v>
      </c>
      <c r="H56" s="327">
        <v>32918</v>
      </c>
      <c r="I56" s="327">
        <v>29432</v>
      </c>
      <c r="J56" s="327">
        <v>26373</v>
      </c>
      <c r="K56" s="327">
        <v>23820</v>
      </c>
      <c r="L56" s="327">
        <v>21328</v>
      </c>
      <c r="M56" s="327">
        <v>18328</v>
      </c>
      <c r="N56" s="327">
        <v>15296</v>
      </c>
      <c r="O56" s="327">
        <v>12941</v>
      </c>
      <c r="P56" s="327">
        <v>11040</v>
      </c>
      <c r="Q56" s="327">
        <v>8947</v>
      </c>
      <c r="R56" s="327">
        <v>6645</v>
      </c>
      <c r="S56" s="327">
        <v>7909</v>
      </c>
      <c r="T56" s="325">
        <f t="shared" si="5"/>
        <v>432543</v>
      </c>
    </row>
    <row r="57" spans="1:20" ht="14">
      <c r="A57" s="326" t="s">
        <v>8</v>
      </c>
      <c r="B57" s="327">
        <v>10268</v>
      </c>
      <c r="C57" s="327">
        <v>40883</v>
      </c>
      <c r="D57" s="327">
        <v>51421</v>
      </c>
      <c r="E57" s="327">
        <v>51061</v>
      </c>
      <c r="F57" s="327">
        <v>48300</v>
      </c>
      <c r="G57" s="327">
        <v>42465</v>
      </c>
      <c r="H57" s="327">
        <v>35984</v>
      </c>
      <c r="I57" s="327">
        <v>30845</v>
      </c>
      <c r="J57" s="327">
        <v>26957</v>
      </c>
      <c r="K57" s="327">
        <v>24276</v>
      </c>
      <c r="L57" s="327">
        <v>22500</v>
      </c>
      <c r="M57" s="327">
        <v>20634</v>
      </c>
      <c r="N57" s="327">
        <v>18284</v>
      </c>
      <c r="O57" s="327">
        <v>15858</v>
      </c>
      <c r="P57" s="327">
        <v>13627</v>
      </c>
      <c r="Q57" s="327">
        <v>11333</v>
      </c>
      <c r="R57" s="327">
        <v>8702</v>
      </c>
      <c r="S57" s="327">
        <v>11131</v>
      </c>
      <c r="T57" s="325">
        <f t="shared" si="5"/>
        <v>484529</v>
      </c>
    </row>
    <row r="58" spans="1:20" ht="14">
      <c r="A58" s="328" t="s">
        <v>15</v>
      </c>
      <c r="B58" s="327">
        <v>19493</v>
      </c>
      <c r="C58" s="327">
        <v>77867</v>
      </c>
      <c r="D58" s="327">
        <v>95552</v>
      </c>
      <c r="E58" s="327">
        <v>90599</v>
      </c>
      <c r="F58" s="327">
        <v>81820</v>
      </c>
      <c r="G58" s="327">
        <v>71277</v>
      </c>
      <c r="H58" s="327">
        <v>63524</v>
      </c>
      <c r="I58" s="327">
        <v>58657</v>
      </c>
      <c r="J58" s="327">
        <v>53804</v>
      </c>
      <c r="K58" s="327">
        <v>48242</v>
      </c>
      <c r="L58" s="327">
        <v>42241</v>
      </c>
      <c r="M58" s="327">
        <v>35856</v>
      </c>
      <c r="N58" s="327">
        <v>29394</v>
      </c>
      <c r="O58" s="327">
        <v>23358</v>
      </c>
      <c r="P58" s="327">
        <v>17968</v>
      </c>
      <c r="Q58" s="327">
        <v>13196</v>
      </c>
      <c r="R58" s="327">
        <v>9013</v>
      </c>
      <c r="S58" s="327">
        <v>9906</v>
      </c>
      <c r="T58" s="325">
        <f t="shared" si="5"/>
        <v>841767</v>
      </c>
    </row>
    <row r="59" spans="1:20" ht="14">
      <c r="A59" s="326" t="s">
        <v>16</v>
      </c>
      <c r="B59" s="327">
        <v>30905</v>
      </c>
      <c r="C59" s="327">
        <v>125789</v>
      </c>
      <c r="D59" s="327">
        <v>159050</v>
      </c>
      <c r="E59" s="327">
        <v>156822</v>
      </c>
      <c r="F59" s="327">
        <v>143812</v>
      </c>
      <c r="G59" s="327">
        <v>124115</v>
      </c>
      <c r="H59" s="327">
        <v>109699</v>
      </c>
      <c r="I59" s="327">
        <v>100995</v>
      </c>
      <c r="J59" s="327">
        <v>93564</v>
      </c>
      <c r="K59" s="327">
        <v>85328</v>
      </c>
      <c r="L59" s="327">
        <v>75608</v>
      </c>
      <c r="M59" s="327">
        <v>64953</v>
      </c>
      <c r="N59" s="327">
        <v>54272</v>
      </c>
      <c r="O59" s="327">
        <v>43682</v>
      </c>
      <c r="P59" s="327">
        <v>33485</v>
      </c>
      <c r="Q59" s="327">
        <v>24848</v>
      </c>
      <c r="R59" s="327">
        <v>17914</v>
      </c>
      <c r="S59" s="327">
        <v>22270</v>
      </c>
      <c r="T59" s="325">
        <f t="shared" si="5"/>
        <v>1467111</v>
      </c>
    </row>
    <row r="60" spans="1:20" ht="14">
      <c r="A60" s="328" t="s">
        <v>18</v>
      </c>
      <c r="B60" s="327">
        <v>4956</v>
      </c>
      <c r="C60" s="327">
        <v>19880</v>
      </c>
      <c r="D60" s="327">
        <v>23959</v>
      </c>
      <c r="E60" s="327">
        <v>21204</v>
      </c>
      <c r="F60" s="327">
        <v>17820</v>
      </c>
      <c r="G60" s="327">
        <v>14629</v>
      </c>
      <c r="H60" s="327">
        <v>12145</v>
      </c>
      <c r="I60" s="327">
        <v>10065</v>
      </c>
      <c r="J60" s="327">
        <v>8346</v>
      </c>
      <c r="K60" s="327">
        <v>7157</v>
      </c>
      <c r="L60" s="327">
        <v>6213</v>
      </c>
      <c r="M60" s="327">
        <v>5208</v>
      </c>
      <c r="N60" s="327">
        <v>4166</v>
      </c>
      <c r="O60" s="327">
        <v>3320</v>
      </c>
      <c r="P60" s="327">
        <v>2653</v>
      </c>
      <c r="Q60" s="327">
        <v>1987</v>
      </c>
      <c r="R60" s="327">
        <v>1285</v>
      </c>
      <c r="S60" s="327">
        <v>1352</v>
      </c>
      <c r="T60" s="325">
        <f t="shared" si="5"/>
        <v>166345</v>
      </c>
    </row>
    <row r="61" spans="1:20" ht="14">
      <c r="A61" s="328" t="s">
        <v>19</v>
      </c>
      <c r="B61" s="327">
        <v>3198</v>
      </c>
      <c r="C61" s="327">
        <v>12385</v>
      </c>
      <c r="D61" s="327">
        <v>15226</v>
      </c>
      <c r="E61" s="327">
        <v>14152</v>
      </c>
      <c r="F61" s="327">
        <v>12077</v>
      </c>
      <c r="G61" s="327">
        <v>9991</v>
      </c>
      <c r="H61" s="327">
        <v>8676</v>
      </c>
      <c r="I61" s="327">
        <v>7747</v>
      </c>
      <c r="J61" s="327">
        <v>6690</v>
      </c>
      <c r="K61" s="327">
        <v>5606</v>
      </c>
      <c r="L61" s="327">
        <v>4723</v>
      </c>
      <c r="M61" s="327">
        <v>3934</v>
      </c>
      <c r="N61" s="327">
        <v>3152</v>
      </c>
      <c r="O61" s="327">
        <v>2427</v>
      </c>
      <c r="P61" s="327">
        <v>1851</v>
      </c>
      <c r="Q61" s="327">
        <v>1345</v>
      </c>
      <c r="R61" s="327">
        <v>841</v>
      </c>
      <c r="S61" s="327">
        <v>784</v>
      </c>
      <c r="T61" s="325">
        <f t="shared" si="5"/>
        <v>114805</v>
      </c>
    </row>
    <row r="62" spans="1:20" ht="14">
      <c r="A62" s="326" t="s">
        <v>20</v>
      </c>
      <c r="B62" s="327">
        <v>2505</v>
      </c>
      <c r="C62" s="327">
        <v>9783</v>
      </c>
      <c r="D62" s="327">
        <v>11903</v>
      </c>
      <c r="E62" s="327">
        <v>11207</v>
      </c>
      <c r="F62" s="327">
        <v>9969</v>
      </c>
      <c r="G62" s="327">
        <v>8653</v>
      </c>
      <c r="H62" s="327">
        <v>7512</v>
      </c>
      <c r="I62" s="327">
        <v>6519</v>
      </c>
      <c r="J62" s="327">
        <v>5598</v>
      </c>
      <c r="K62" s="327">
        <v>4712</v>
      </c>
      <c r="L62" s="327">
        <v>3895</v>
      </c>
      <c r="M62" s="327">
        <v>3183</v>
      </c>
      <c r="N62" s="327">
        <v>2583</v>
      </c>
      <c r="O62" s="327">
        <v>2055</v>
      </c>
      <c r="P62" s="327">
        <v>1581</v>
      </c>
      <c r="Q62" s="327">
        <v>1140</v>
      </c>
      <c r="R62" s="327">
        <v>746</v>
      </c>
      <c r="S62" s="327">
        <v>829</v>
      </c>
      <c r="T62" s="325">
        <f t="shared" si="5"/>
        <v>94373</v>
      </c>
    </row>
    <row r="63" spans="1:20" ht="14">
      <c r="A63" s="326" t="s">
        <v>9</v>
      </c>
      <c r="B63" s="327">
        <v>55395</v>
      </c>
      <c r="C63" s="327">
        <v>220750</v>
      </c>
      <c r="D63" s="327">
        <v>271400</v>
      </c>
      <c r="E63" s="327">
        <v>257946</v>
      </c>
      <c r="F63" s="327">
        <v>251033</v>
      </c>
      <c r="G63" s="327">
        <v>248637</v>
      </c>
      <c r="H63" s="327">
        <v>242447</v>
      </c>
      <c r="I63" s="327">
        <v>228919</v>
      </c>
      <c r="J63" s="327">
        <v>205222</v>
      </c>
      <c r="K63" s="327">
        <v>178190</v>
      </c>
      <c r="L63" s="327">
        <v>155841</v>
      </c>
      <c r="M63" s="327">
        <v>134401</v>
      </c>
      <c r="N63" s="327">
        <v>110255</v>
      </c>
      <c r="O63" s="327">
        <v>86390</v>
      </c>
      <c r="P63" s="327">
        <v>65890</v>
      </c>
      <c r="Q63" s="327">
        <v>48374</v>
      </c>
      <c r="R63" s="327">
        <v>33612</v>
      </c>
      <c r="S63" s="327">
        <v>40671</v>
      </c>
      <c r="T63" s="325">
        <f t="shared" si="5"/>
        <v>2835373</v>
      </c>
    </row>
    <row r="64" spans="1:20" ht="14">
      <c r="A64" s="328" t="s">
        <v>10</v>
      </c>
      <c r="B64" s="327">
        <v>10452</v>
      </c>
      <c r="C64" s="327">
        <v>41823</v>
      </c>
      <c r="D64" s="327">
        <v>52044</v>
      </c>
      <c r="E64" s="327">
        <v>51185</v>
      </c>
      <c r="F64" s="327">
        <v>49872</v>
      </c>
      <c r="G64" s="327">
        <v>47779</v>
      </c>
      <c r="H64" s="327">
        <v>44727</v>
      </c>
      <c r="I64" s="327">
        <v>40706</v>
      </c>
      <c r="J64" s="327">
        <v>36186</v>
      </c>
      <c r="K64" s="327">
        <v>32007</v>
      </c>
      <c r="L64" s="327">
        <v>28419</v>
      </c>
      <c r="M64" s="327">
        <v>24760</v>
      </c>
      <c r="N64" s="327">
        <v>20921</v>
      </c>
      <c r="O64" s="327">
        <v>17495</v>
      </c>
      <c r="P64" s="327">
        <v>14602</v>
      </c>
      <c r="Q64" s="327">
        <v>11766</v>
      </c>
      <c r="R64" s="327">
        <v>8790</v>
      </c>
      <c r="S64" s="327">
        <v>10556</v>
      </c>
      <c r="T64" s="325">
        <f t="shared" si="5"/>
        <v>544090</v>
      </c>
    </row>
    <row r="65" spans="1:20" ht="14">
      <c r="A65" s="328" t="s">
        <v>21</v>
      </c>
      <c r="B65" s="327">
        <v>2819</v>
      </c>
      <c r="C65" s="327">
        <v>11348</v>
      </c>
      <c r="D65" s="327">
        <v>13437</v>
      </c>
      <c r="E65" s="327">
        <v>12405</v>
      </c>
      <c r="F65" s="327">
        <v>10919</v>
      </c>
      <c r="G65" s="327">
        <v>9179</v>
      </c>
      <c r="H65" s="327">
        <v>7711</v>
      </c>
      <c r="I65" s="327">
        <v>6456</v>
      </c>
      <c r="J65" s="327">
        <v>5431</v>
      </c>
      <c r="K65" s="327">
        <v>4762</v>
      </c>
      <c r="L65" s="327">
        <v>4218</v>
      </c>
      <c r="M65" s="327">
        <v>3584</v>
      </c>
      <c r="N65" s="327">
        <v>2931</v>
      </c>
      <c r="O65" s="327">
        <v>2346</v>
      </c>
      <c r="P65" s="327">
        <v>1845</v>
      </c>
      <c r="Q65" s="327">
        <v>1381</v>
      </c>
      <c r="R65" s="327">
        <v>928</v>
      </c>
      <c r="S65" s="327">
        <v>984</v>
      </c>
      <c r="T65" s="325">
        <f t="shared" si="5"/>
        <v>102684</v>
      </c>
    </row>
    <row r="66" spans="1:20" ht="14">
      <c r="A66" s="328" t="s">
        <v>24</v>
      </c>
      <c r="B66" s="327">
        <v>583</v>
      </c>
      <c r="C66" s="327">
        <v>2379</v>
      </c>
      <c r="D66" s="327">
        <v>2797</v>
      </c>
      <c r="E66" s="327">
        <v>2566</v>
      </c>
      <c r="F66" s="327">
        <v>2337</v>
      </c>
      <c r="G66" s="327">
        <v>2321</v>
      </c>
      <c r="H66" s="327">
        <v>2408</v>
      </c>
      <c r="I66" s="327">
        <v>2351</v>
      </c>
      <c r="J66" s="327">
        <v>2150</v>
      </c>
      <c r="K66" s="327">
        <v>1938</v>
      </c>
      <c r="L66" s="327">
        <v>1712</v>
      </c>
      <c r="M66" s="327">
        <v>1378</v>
      </c>
      <c r="N66" s="327">
        <v>1016</v>
      </c>
      <c r="O66" s="327">
        <v>742</v>
      </c>
      <c r="P66" s="327">
        <v>530</v>
      </c>
      <c r="Q66" s="327">
        <v>348</v>
      </c>
      <c r="R66" s="327">
        <v>217</v>
      </c>
      <c r="S66" s="327">
        <v>227</v>
      </c>
      <c r="T66" s="325">
        <f t="shared" si="5"/>
        <v>28000</v>
      </c>
    </row>
    <row r="67" spans="1:20" ht="14">
      <c r="A67" s="326" t="s">
        <v>22</v>
      </c>
      <c r="B67" s="327">
        <v>4813</v>
      </c>
      <c r="C67" s="327">
        <v>19321</v>
      </c>
      <c r="D67" s="327">
        <v>23881</v>
      </c>
      <c r="E67" s="327">
        <v>22464</v>
      </c>
      <c r="F67" s="327">
        <v>19866</v>
      </c>
      <c r="G67" s="327">
        <v>17559</v>
      </c>
      <c r="H67" s="327">
        <v>16115</v>
      </c>
      <c r="I67" s="327">
        <v>14562</v>
      </c>
      <c r="J67" s="327">
        <v>12604</v>
      </c>
      <c r="K67" s="327">
        <v>10729</v>
      </c>
      <c r="L67" s="327">
        <v>9056</v>
      </c>
      <c r="M67" s="327">
        <v>7306</v>
      </c>
      <c r="N67" s="327">
        <v>5555</v>
      </c>
      <c r="O67" s="327">
        <v>4122</v>
      </c>
      <c r="P67" s="327">
        <v>3076</v>
      </c>
      <c r="Q67" s="327">
        <v>2222</v>
      </c>
      <c r="R67" s="327">
        <v>1375</v>
      </c>
      <c r="S67" s="327">
        <v>1133</v>
      </c>
      <c r="T67" s="325">
        <f t="shared" si="5"/>
        <v>195759</v>
      </c>
    </row>
    <row r="68" spans="1:20" ht="14">
      <c r="A68" s="326" t="s">
        <v>23</v>
      </c>
      <c r="B68" s="327">
        <v>4342</v>
      </c>
      <c r="C68" s="327">
        <v>17942</v>
      </c>
      <c r="D68" s="327">
        <v>19961</v>
      </c>
      <c r="E68" s="327">
        <v>16873</v>
      </c>
      <c r="F68" s="327">
        <v>14440</v>
      </c>
      <c r="G68" s="327">
        <v>12604</v>
      </c>
      <c r="H68" s="327">
        <v>11602</v>
      </c>
      <c r="I68" s="327">
        <v>10384</v>
      </c>
      <c r="J68" s="327">
        <v>8806</v>
      </c>
      <c r="K68" s="327">
        <v>7322</v>
      </c>
      <c r="L68" s="327">
        <v>6033</v>
      </c>
      <c r="M68" s="327">
        <v>4814</v>
      </c>
      <c r="N68" s="327">
        <v>3613</v>
      </c>
      <c r="O68" s="327">
        <v>2605</v>
      </c>
      <c r="P68" s="327">
        <v>1869</v>
      </c>
      <c r="Q68" s="327">
        <v>1344</v>
      </c>
      <c r="R68" s="327">
        <v>854</v>
      </c>
      <c r="S68" s="327">
        <v>650</v>
      </c>
      <c r="T68" s="325">
        <f t="shared" si="5"/>
        <v>146058</v>
      </c>
    </row>
    <row r="69" spans="1:20" ht="28">
      <c r="A69" s="328" t="s">
        <v>11</v>
      </c>
      <c r="B69" s="327">
        <v>10366</v>
      </c>
      <c r="C69" s="327">
        <v>40523</v>
      </c>
      <c r="D69" s="327">
        <v>50797</v>
      </c>
      <c r="E69" s="327">
        <v>49114</v>
      </c>
      <c r="F69" s="327">
        <v>44774</v>
      </c>
      <c r="G69" s="327">
        <v>40100</v>
      </c>
      <c r="H69" s="327">
        <v>36601</v>
      </c>
      <c r="I69" s="327">
        <v>33236</v>
      </c>
      <c r="J69" s="327">
        <v>29062</v>
      </c>
      <c r="K69" s="327">
        <v>25121</v>
      </c>
      <c r="L69" s="327">
        <v>21709</v>
      </c>
      <c r="M69" s="327">
        <v>18327</v>
      </c>
      <c r="N69" s="327">
        <v>14773</v>
      </c>
      <c r="O69" s="327">
        <v>11465</v>
      </c>
      <c r="P69" s="327">
        <v>8733</v>
      </c>
      <c r="Q69" s="327">
        <v>6445</v>
      </c>
      <c r="R69" s="327">
        <v>4329</v>
      </c>
      <c r="S69" s="327">
        <v>4516</v>
      </c>
      <c r="T69" s="325">
        <f t="shared" si="5"/>
        <v>449991</v>
      </c>
    </row>
    <row r="70" spans="1:20" ht="14">
      <c r="A70" s="328" t="s">
        <v>17</v>
      </c>
      <c r="B70" s="327">
        <v>8486</v>
      </c>
      <c r="C70" s="327">
        <v>33499</v>
      </c>
      <c r="D70" s="327">
        <v>39303</v>
      </c>
      <c r="E70" s="327">
        <v>35543</v>
      </c>
      <c r="F70" s="327">
        <v>32195</v>
      </c>
      <c r="G70" s="327">
        <v>29314</v>
      </c>
      <c r="H70" s="327">
        <v>27031</v>
      </c>
      <c r="I70" s="327">
        <v>24869</v>
      </c>
      <c r="J70" s="327">
        <v>22286</v>
      </c>
      <c r="K70" s="327">
        <v>19500</v>
      </c>
      <c r="L70" s="327">
        <v>16768</v>
      </c>
      <c r="M70" s="327">
        <v>14021</v>
      </c>
      <c r="N70" s="327">
        <v>11300</v>
      </c>
      <c r="O70" s="327">
        <v>8783</v>
      </c>
      <c r="P70" s="327">
        <v>6631</v>
      </c>
      <c r="Q70" s="327">
        <v>4911</v>
      </c>
      <c r="R70" s="327">
        <v>3542</v>
      </c>
      <c r="S70" s="327">
        <v>4426</v>
      </c>
      <c r="T70" s="325">
        <f t="shared" si="5"/>
        <v>342408</v>
      </c>
    </row>
    <row r="71" spans="1:20" ht="28">
      <c r="A71" s="328" t="s">
        <v>25</v>
      </c>
      <c r="B71" s="327">
        <v>953</v>
      </c>
      <c r="C71" s="327">
        <v>3710</v>
      </c>
      <c r="D71" s="327">
        <v>4506</v>
      </c>
      <c r="E71" s="327">
        <v>4338</v>
      </c>
      <c r="F71" s="327">
        <v>3790</v>
      </c>
      <c r="G71" s="327">
        <v>3061</v>
      </c>
      <c r="H71" s="327">
        <v>2547</v>
      </c>
      <c r="I71" s="327">
        <v>2304</v>
      </c>
      <c r="J71" s="327">
        <v>2120</v>
      </c>
      <c r="K71" s="327">
        <v>1882</v>
      </c>
      <c r="L71" s="327">
        <v>1614</v>
      </c>
      <c r="M71" s="327">
        <v>1355</v>
      </c>
      <c r="N71" s="327">
        <v>1102</v>
      </c>
      <c r="O71" s="327">
        <v>888</v>
      </c>
      <c r="P71" s="327">
        <v>707</v>
      </c>
      <c r="Q71" s="327">
        <v>538</v>
      </c>
      <c r="R71" s="327">
        <v>368</v>
      </c>
      <c r="S71" s="327">
        <v>370</v>
      </c>
      <c r="T71" s="325">
        <f t="shared" si="5"/>
        <v>36153</v>
      </c>
    </row>
    <row r="72" spans="1:20" ht="14">
      <c r="A72" s="330" t="s">
        <v>526</v>
      </c>
      <c r="B72" s="317"/>
      <c r="C72" s="317"/>
      <c r="D72" s="317"/>
      <c r="E72" s="317"/>
      <c r="F72" s="317"/>
      <c r="G72" s="317"/>
      <c r="H72" s="317"/>
      <c r="I72" s="317"/>
      <c r="J72" s="317"/>
      <c r="K72" s="317"/>
      <c r="L72" s="317"/>
      <c r="M72" s="317"/>
      <c r="N72" s="317"/>
      <c r="O72" s="317"/>
      <c r="P72" s="317"/>
      <c r="Q72" s="317"/>
      <c r="R72" s="317"/>
      <c r="S72" s="317"/>
      <c r="T72" s="317"/>
    </row>
  </sheetData>
  <mergeCells count="12">
    <mergeCell ref="A40:T40"/>
    <mergeCell ref="A41:T41"/>
    <mergeCell ref="A42:T42"/>
    <mergeCell ref="A44:A45"/>
    <mergeCell ref="B44:S44"/>
    <mergeCell ref="T44:T45"/>
    <mergeCell ref="A3:T3"/>
    <mergeCell ref="A4:T4"/>
    <mergeCell ref="A5:T5"/>
    <mergeCell ref="A7:A8"/>
    <mergeCell ref="B7:S7"/>
    <mergeCell ref="T7:T8"/>
  </mergeCells>
  <hyperlinks>
    <hyperlink ref="V7" location="ÍNDICE!A7" display="ÍNDICE"/>
    <hyperlink ref="V44" location="ÍNDICE!A6" display="ÍNDICE"/>
  </hyperlinks>
  <printOptions horizontalCentered="1" verticalCentered="1"/>
  <pageMargins left="0.1968503937007874" right="0.1968503937007874" top="0.3937007874015748" bottom="0.3937007874015748" header="0.31496062992125984" footer="0"/>
  <pageSetup horizontalDpi="600" verticalDpi="600" orientation="landscape" paperSize="9" scale="58" r:id="rId1"/>
  <rowBreaks count="1" manualBreakCount="1">
    <brk id="3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1"/>
  <sheetViews>
    <sheetView showGridLines="0" zoomScale="90" zoomScaleNormal="90" zoomScalePageLayoutView="90" workbookViewId="0" topLeftCell="A1">
      <selection activeCell="A4" sqref="A4:E38"/>
    </sheetView>
  </sheetViews>
  <sheetFormatPr defaultColWidth="11.421875" defaultRowHeight="15"/>
  <cols>
    <col min="1" max="1" width="37.421875" style="0" customWidth="1"/>
    <col min="2" max="5" width="16.421875" style="0" customWidth="1"/>
  </cols>
  <sheetData>
    <row r="2" ht="15">
      <c r="A2" s="16" t="s">
        <v>82</v>
      </c>
    </row>
    <row r="3" ht="15">
      <c r="A3" s="16"/>
    </row>
    <row r="4" spans="1:5" ht="36.75" customHeight="1">
      <c r="A4" s="697" t="s">
        <v>332</v>
      </c>
      <c r="B4" s="697"/>
      <c r="C4" s="697"/>
      <c r="D4" s="697"/>
      <c r="E4" s="697"/>
    </row>
    <row r="5" spans="1:5" ht="18">
      <c r="A5" s="696" t="s">
        <v>93</v>
      </c>
      <c r="B5" s="696"/>
      <c r="C5" s="696"/>
      <c r="D5" s="696"/>
      <c r="E5" s="696"/>
    </row>
    <row r="6" spans="1:5" ht="15">
      <c r="A6" s="46"/>
      <c r="B6" s="46"/>
      <c r="C6" s="46"/>
      <c r="D6" s="46"/>
      <c r="E6" s="46"/>
    </row>
    <row r="7" spans="1:7" ht="28">
      <c r="A7" s="565" t="s">
        <v>96</v>
      </c>
      <c r="B7" s="565" t="s">
        <v>94</v>
      </c>
      <c r="C7" s="566" t="s">
        <v>207</v>
      </c>
      <c r="D7" s="566" t="s">
        <v>95</v>
      </c>
      <c r="E7" s="566" t="s">
        <v>206</v>
      </c>
      <c r="G7" s="418" t="s">
        <v>44</v>
      </c>
    </row>
    <row r="8" spans="1:7" ht="15">
      <c r="A8" s="434" t="s">
        <v>55</v>
      </c>
      <c r="B8" s="435">
        <v>57738</v>
      </c>
      <c r="C8" s="569">
        <v>3.493190341907696</v>
      </c>
      <c r="D8" s="435">
        <v>25648</v>
      </c>
      <c r="E8" s="570">
        <v>15.517223646341854</v>
      </c>
      <c r="G8" s="61"/>
    </row>
    <row r="9" spans="1:5" ht="15">
      <c r="A9" s="434" t="s">
        <v>87</v>
      </c>
      <c r="B9" s="435">
        <v>30099</v>
      </c>
      <c r="C9" s="569">
        <v>4.046042536477092</v>
      </c>
      <c r="D9" s="435">
        <v>14438</v>
      </c>
      <c r="E9" s="571">
        <v>19.40820696423677</v>
      </c>
    </row>
    <row r="10" spans="1:5" ht="15">
      <c r="A10" s="438" t="s">
        <v>2</v>
      </c>
      <c r="B10" s="422">
        <v>3693</v>
      </c>
      <c r="C10" s="564">
        <v>4.47828522784322</v>
      </c>
      <c r="D10" s="422">
        <v>1622</v>
      </c>
      <c r="E10" s="568">
        <v>19.669045869379104</v>
      </c>
    </row>
    <row r="11" spans="1:5" ht="15">
      <c r="A11" s="440" t="s">
        <v>27</v>
      </c>
      <c r="B11" s="422">
        <v>456</v>
      </c>
      <c r="C11" s="564">
        <v>2.2425053111967896</v>
      </c>
      <c r="D11" s="422">
        <v>333</v>
      </c>
      <c r="E11" s="568">
        <v>16.37619010150287</v>
      </c>
    </row>
    <row r="12" spans="1:5" ht="15">
      <c r="A12" s="438" t="s">
        <v>3</v>
      </c>
      <c r="B12" s="422">
        <v>1090</v>
      </c>
      <c r="C12" s="564">
        <v>4.143730421824154</v>
      </c>
      <c r="D12" s="422">
        <v>623</v>
      </c>
      <c r="E12" s="568">
        <v>23.68389039262796</v>
      </c>
    </row>
    <row r="13" spans="1:5" ht="15">
      <c r="A13" s="438" t="s">
        <v>4</v>
      </c>
      <c r="B13" s="422">
        <v>506</v>
      </c>
      <c r="C13" s="564">
        <v>2.7914931178109397</v>
      </c>
      <c r="D13" s="422">
        <v>358</v>
      </c>
      <c r="E13" s="568">
        <v>19.75008964775329</v>
      </c>
    </row>
    <row r="14" spans="1:5" ht="15">
      <c r="A14" s="438" t="s">
        <v>5</v>
      </c>
      <c r="B14" s="422">
        <v>1627</v>
      </c>
      <c r="C14" s="564">
        <v>3.5078338748520435</v>
      </c>
      <c r="D14" s="422">
        <v>612</v>
      </c>
      <c r="E14" s="568">
        <v>13.194802282787036</v>
      </c>
    </row>
    <row r="15" spans="1:5" ht="15">
      <c r="A15" s="438" t="s">
        <v>6</v>
      </c>
      <c r="B15" s="422">
        <v>2191</v>
      </c>
      <c r="C15" s="564">
        <v>4.327260158988792</v>
      </c>
      <c r="D15" s="422">
        <v>935</v>
      </c>
      <c r="E15" s="568">
        <v>18.46640003950032</v>
      </c>
    </row>
    <row r="16" spans="1:5" ht="15">
      <c r="A16" s="438" t="s">
        <v>7</v>
      </c>
      <c r="B16" s="422">
        <v>1829</v>
      </c>
      <c r="C16" s="564">
        <v>4.051156650630377</v>
      </c>
      <c r="D16" s="422">
        <v>798</v>
      </c>
      <c r="E16" s="568">
        <v>17.675358158573214</v>
      </c>
    </row>
    <row r="17" spans="1:5" ht="15">
      <c r="A17" s="438" t="s">
        <v>8</v>
      </c>
      <c r="B17" s="422">
        <v>1644</v>
      </c>
      <c r="C17" s="564">
        <v>3.282786934348255</v>
      </c>
      <c r="D17" s="422">
        <v>598</v>
      </c>
      <c r="E17" s="568">
        <v>11.941037632240002</v>
      </c>
    </row>
    <row r="18" spans="1:5" ht="15">
      <c r="A18" s="438" t="s">
        <v>9</v>
      </c>
      <c r="B18" s="422">
        <v>13170</v>
      </c>
      <c r="C18" s="564">
        <v>4.384447827567691</v>
      </c>
      <c r="D18" s="422">
        <v>6657</v>
      </c>
      <c r="E18" s="568">
        <v>22.161935602215728</v>
      </c>
    </row>
    <row r="19" spans="1:5" ht="15">
      <c r="A19" s="438" t="s">
        <v>10</v>
      </c>
      <c r="B19" s="422">
        <v>2228</v>
      </c>
      <c r="C19" s="564">
        <v>3.9485343635912526</v>
      </c>
      <c r="D19" s="422">
        <v>1263</v>
      </c>
      <c r="E19" s="568">
        <v>22.38329847942438</v>
      </c>
    </row>
    <row r="20" spans="1:5" ht="15">
      <c r="A20" s="441" t="s">
        <v>11</v>
      </c>
      <c r="B20" s="422">
        <v>1665</v>
      </c>
      <c r="C20" s="564">
        <v>3.4953657538128877</v>
      </c>
      <c r="D20" s="422">
        <v>639</v>
      </c>
      <c r="E20" s="568">
        <v>13.414646947065679</v>
      </c>
    </row>
    <row r="21" spans="1:5" ht="15">
      <c r="A21" s="434" t="s">
        <v>90</v>
      </c>
      <c r="B21" s="435">
        <v>24863</v>
      </c>
      <c r="C21" s="569">
        <v>3.0537345762637758</v>
      </c>
      <c r="D21" s="435">
        <v>9537</v>
      </c>
      <c r="E21" s="571">
        <v>11.7135770638409</v>
      </c>
    </row>
    <row r="22" spans="1:5" ht="15">
      <c r="A22" s="438" t="s">
        <v>12</v>
      </c>
      <c r="B22" s="422">
        <v>2213</v>
      </c>
      <c r="C22" s="564">
        <v>3.2503726986318475</v>
      </c>
      <c r="D22" s="422">
        <v>1056</v>
      </c>
      <c r="E22" s="568">
        <v>15.510138137167784</v>
      </c>
    </row>
    <row r="23" spans="1:5" ht="15">
      <c r="A23" s="438" t="s">
        <v>13</v>
      </c>
      <c r="B23" s="422">
        <v>1094</v>
      </c>
      <c r="C23" s="564">
        <v>1.9554186007853847</v>
      </c>
      <c r="D23" s="422">
        <v>350</v>
      </c>
      <c r="E23" s="568">
        <v>6.255909600318873</v>
      </c>
    </row>
    <row r="24" spans="1:5" ht="15">
      <c r="A24" s="438" t="s">
        <v>14</v>
      </c>
      <c r="B24" s="422">
        <v>14989</v>
      </c>
      <c r="C24" s="564">
        <v>3.614423548997877</v>
      </c>
      <c r="D24" s="422">
        <v>5840</v>
      </c>
      <c r="E24" s="568">
        <v>14.082482838179732</v>
      </c>
    </row>
    <row r="25" spans="1:5" ht="15">
      <c r="A25" s="438" t="s">
        <v>15</v>
      </c>
      <c r="B25" s="422">
        <v>1932</v>
      </c>
      <c r="C25" s="564">
        <v>2.2031857244512563</v>
      </c>
      <c r="D25" s="422">
        <v>752</v>
      </c>
      <c r="E25" s="568">
        <v>8.575546919189154</v>
      </c>
    </row>
    <row r="26" spans="1:5" ht="15">
      <c r="A26" s="438" t="s">
        <v>16</v>
      </c>
      <c r="B26" s="422">
        <v>3676</v>
      </c>
      <c r="C26" s="564">
        <v>2.4338326574526192</v>
      </c>
      <c r="D26" s="422">
        <v>1328</v>
      </c>
      <c r="E26" s="568">
        <v>8.792518414301083</v>
      </c>
    </row>
    <row r="27" spans="1:5" ht="15">
      <c r="A27" s="438" t="s">
        <v>17</v>
      </c>
      <c r="B27" s="422">
        <v>959</v>
      </c>
      <c r="C27" s="564">
        <v>2.6114068648140836</v>
      </c>
      <c r="D27" s="422">
        <v>211</v>
      </c>
      <c r="E27" s="568">
        <v>5.745639712990319</v>
      </c>
    </row>
    <row r="28" spans="1:5" ht="15">
      <c r="A28" s="442" t="s">
        <v>88</v>
      </c>
      <c r="B28" s="435">
        <v>2458</v>
      </c>
      <c r="C28" s="569">
        <v>2.7963722246745153</v>
      </c>
      <c r="D28" s="435">
        <v>930</v>
      </c>
      <c r="E28" s="571">
        <v>10.580252924927986</v>
      </c>
    </row>
    <row r="29" spans="1:5" ht="15">
      <c r="A29" s="443" t="s">
        <v>18</v>
      </c>
      <c r="B29" s="422">
        <v>472</v>
      </c>
      <c r="C29" s="564">
        <v>2.6309042061023598</v>
      </c>
      <c r="D29" s="422">
        <v>245</v>
      </c>
      <c r="E29" s="568">
        <v>13.656176493539792</v>
      </c>
    </row>
    <row r="30" spans="1:5" ht="15">
      <c r="A30" s="443" t="s">
        <v>19</v>
      </c>
      <c r="B30" s="422">
        <v>342</v>
      </c>
      <c r="C30" s="564">
        <v>2.7841547403897815</v>
      </c>
      <c r="D30" s="422">
        <v>77</v>
      </c>
      <c r="E30" s="568">
        <v>6.268418567544245</v>
      </c>
    </row>
    <row r="31" spans="1:5" ht="15">
      <c r="A31" s="443" t="s">
        <v>20</v>
      </c>
      <c r="B31" s="422">
        <v>263</v>
      </c>
      <c r="C31" s="564">
        <v>2.561979445716234</v>
      </c>
      <c r="D31" s="422">
        <v>152</v>
      </c>
      <c r="E31" s="568">
        <v>14.806877404899907</v>
      </c>
    </row>
    <row r="32" spans="1:5" ht="15">
      <c r="A32" s="443" t="s">
        <v>21</v>
      </c>
      <c r="B32" s="422">
        <v>301</v>
      </c>
      <c r="C32" s="564">
        <v>2.7290200913904403</v>
      </c>
      <c r="D32" s="422">
        <v>136</v>
      </c>
      <c r="E32" s="568">
        <v>12.330456226880395</v>
      </c>
    </row>
    <row r="33" spans="1:5" ht="15">
      <c r="A33" s="443" t="s">
        <v>22</v>
      </c>
      <c r="B33" s="422">
        <v>555</v>
      </c>
      <c r="C33" s="564">
        <v>2.6361788231717744</v>
      </c>
      <c r="D33" s="422">
        <v>201</v>
      </c>
      <c r="E33" s="568">
        <v>9.54724222445994</v>
      </c>
    </row>
    <row r="34" spans="1:5" ht="15">
      <c r="A34" s="443" t="s">
        <v>23</v>
      </c>
      <c r="B34" s="422">
        <v>525</v>
      </c>
      <c r="C34" s="564">
        <v>3.4253502012801023</v>
      </c>
      <c r="D34" s="422">
        <v>119</v>
      </c>
      <c r="E34" s="568">
        <v>7.764127122901566</v>
      </c>
    </row>
    <row r="35" spans="1:5" ht="15">
      <c r="A35" s="444" t="s">
        <v>89</v>
      </c>
      <c r="B35" s="572">
        <v>188</v>
      </c>
      <c r="C35" s="573">
        <v>6.230942595784171</v>
      </c>
      <c r="D35" s="572">
        <v>99</v>
      </c>
      <c r="E35" s="571">
        <v>32.811878562906</v>
      </c>
    </row>
    <row r="36" spans="1:5" ht="15">
      <c r="A36" s="440" t="s">
        <v>24</v>
      </c>
      <c r="B36" s="574">
        <v>188</v>
      </c>
      <c r="C36" s="575">
        <v>6.230942595784171</v>
      </c>
      <c r="D36" s="574">
        <v>99</v>
      </c>
      <c r="E36" s="568">
        <v>32.811878562906</v>
      </c>
    </row>
    <row r="37" spans="1:5" ht="15">
      <c r="A37" s="576" t="s">
        <v>25</v>
      </c>
      <c r="B37" s="577" t="s">
        <v>56</v>
      </c>
      <c r="C37" s="577" t="s">
        <v>56</v>
      </c>
      <c r="D37" s="577" t="s">
        <v>56</v>
      </c>
      <c r="E37" s="578" t="s">
        <v>333</v>
      </c>
    </row>
    <row r="38" spans="1:5" ht="15">
      <c r="A38" s="579" t="s">
        <v>102</v>
      </c>
      <c r="B38" s="435">
        <v>130</v>
      </c>
      <c r="C38" s="569" t="s">
        <v>56</v>
      </c>
      <c r="D38" s="435">
        <v>644</v>
      </c>
      <c r="E38" s="580" t="s">
        <v>334</v>
      </c>
    </row>
    <row r="39" spans="1:5" ht="15">
      <c r="A39" s="64"/>
      <c r="B39" s="65"/>
      <c r="C39" s="63"/>
      <c r="D39" s="62"/>
      <c r="E39" s="63"/>
    </row>
    <row r="40" spans="1:5" ht="15">
      <c r="A40" s="66" t="s">
        <v>335</v>
      </c>
      <c r="B40" s="36"/>
      <c r="C40" s="36"/>
      <c r="D40" s="36"/>
      <c r="E40" s="36"/>
    </row>
    <row r="41" spans="1:5" ht="15">
      <c r="A41" s="698"/>
      <c r="B41" s="698"/>
      <c r="C41" s="698"/>
      <c r="D41" s="698"/>
      <c r="E41" s="698"/>
    </row>
  </sheetData>
  <mergeCells count="3">
    <mergeCell ref="A4:E4"/>
    <mergeCell ref="A5:E5"/>
    <mergeCell ref="A41:E41"/>
  </mergeCells>
  <hyperlinks>
    <hyperlink ref="G7" location="ÍNDICE!A46" display="ÍNDICE"/>
  </hyperlinks>
  <printOptions horizontalCentered="1" verticalCentered="1"/>
  <pageMargins left="0.2" right="0.2" top="0.2" bottom="0.2" header="0.31" footer="0.31"/>
  <pageSetup fitToHeight="1" fitToWidth="1" horizontalDpi="600" verticalDpi="600" orientation="landscape" paperSize="9" scale="86"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9"/>
  <sheetViews>
    <sheetView showGridLines="0" zoomScale="90" zoomScaleNormal="90" zoomScalePageLayoutView="90" workbookViewId="0" topLeftCell="A1">
      <selection activeCell="A4" sqref="A4:Q47"/>
    </sheetView>
  </sheetViews>
  <sheetFormatPr defaultColWidth="11.421875" defaultRowHeight="15"/>
  <cols>
    <col min="18" max="18" width="6.421875" style="0" customWidth="1"/>
  </cols>
  <sheetData>
    <row r="2" ht="15">
      <c r="A2" s="16" t="s">
        <v>336</v>
      </c>
    </row>
    <row r="4" spans="1:17" ht="42" customHeight="1">
      <c r="A4" s="700" t="s">
        <v>397</v>
      </c>
      <c r="B4" s="700"/>
      <c r="C4" s="700"/>
      <c r="D4" s="700"/>
      <c r="E4" s="700"/>
      <c r="F4" s="700"/>
      <c r="G4" s="700"/>
      <c r="H4" s="700"/>
      <c r="I4" s="700"/>
      <c r="J4" s="700"/>
      <c r="K4" s="700"/>
      <c r="L4" s="700"/>
      <c r="M4" s="700"/>
      <c r="N4" s="700"/>
      <c r="O4" s="700"/>
      <c r="P4" s="700"/>
      <c r="Q4" s="700"/>
    </row>
    <row r="5" spans="1:17" ht="15">
      <c r="A5" s="267"/>
      <c r="B5" s="267"/>
      <c r="C5" s="267"/>
      <c r="D5" s="267"/>
      <c r="E5" s="267"/>
      <c r="F5" s="267"/>
      <c r="G5" s="267"/>
      <c r="H5" s="267"/>
      <c r="I5" s="267"/>
      <c r="J5" s="267"/>
      <c r="K5" s="267"/>
      <c r="L5" s="267"/>
      <c r="M5" s="267"/>
      <c r="N5" s="267"/>
      <c r="O5" s="267"/>
      <c r="P5" s="267"/>
      <c r="Q5" s="267"/>
    </row>
    <row r="6" spans="1:19" ht="15">
      <c r="A6" s="629" t="s">
        <v>204</v>
      </c>
      <c r="B6" s="631" t="s">
        <v>340</v>
      </c>
      <c r="C6" s="631" t="s">
        <v>54</v>
      </c>
      <c r="D6" s="701" t="s">
        <v>341</v>
      </c>
      <c r="E6" s="701"/>
      <c r="F6" s="701"/>
      <c r="G6" s="701"/>
      <c r="H6" s="701"/>
      <c r="I6" s="701"/>
      <c r="J6" s="701"/>
      <c r="K6" s="701"/>
      <c r="L6" s="701"/>
      <c r="M6" s="701"/>
      <c r="N6" s="701"/>
      <c r="O6" s="701"/>
      <c r="P6" s="701"/>
      <c r="Q6" s="701"/>
      <c r="S6" s="418" t="s">
        <v>44</v>
      </c>
    </row>
    <row r="7" spans="1:17" ht="28">
      <c r="A7" s="629"/>
      <c r="B7" s="631"/>
      <c r="C7" s="631"/>
      <c r="D7" s="581" t="s">
        <v>342</v>
      </c>
      <c r="E7" s="581" t="s">
        <v>343</v>
      </c>
      <c r="F7" s="581" t="s">
        <v>344</v>
      </c>
      <c r="G7" s="581" t="s">
        <v>345</v>
      </c>
      <c r="H7" s="581" t="s">
        <v>346</v>
      </c>
      <c r="I7" s="581" t="s">
        <v>347</v>
      </c>
      <c r="J7" s="581" t="s">
        <v>348</v>
      </c>
      <c r="K7" s="581" t="s">
        <v>349</v>
      </c>
      <c r="L7" s="581" t="s">
        <v>350</v>
      </c>
      <c r="M7" s="581" t="s">
        <v>351</v>
      </c>
      <c r="N7" s="581" t="s">
        <v>352</v>
      </c>
      <c r="O7" s="581" t="s">
        <v>353</v>
      </c>
      <c r="P7" s="581" t="s">
        <v>354</v>
      </c>
      <c r="Q7" s="581" t="s">
        <v>355</v>
      </c>
    </row>
    <row r="8" spans="1:17" ht="15">
      <c r="A8" s="699">
        <v>1997</v>
      </c>
      <c r="B8" s="582" t="s">
        <v>356</v>
      </c>
      <c r="C8" s="583">
        <v>66967</v>
      </c>
      <c r="D8" s="583">
        <v>15</v>
      </c>
      <c r="E8" s="583">
        <v>1668</v>
      </c>
      <c r="F8" s="583">
        <v>30802</v>
      </c>
      <c r="G8" s="583">
        <v>16751</v>
      </c>
      <c r="H8" s="583">
        <v>8513</v>
      </c>
      <c r="I8" s="583">
        <v>3835</v>
      </c>
      <c r="J8" s="583">
        <v>1972</v>
      </c>
      <c r="K8" s="583">
        <v>1146</v>
      </c>
      <c r="L8" s="583">
        <v>754</v>
      </c>
      <c r="M8" s="583">
        <v>502</v>
      </c>
      <c r="N8" s="583">
        <v>338</v>
      </c>
      <c r="O8" s="583">
        <v>291</v>
      </c>
      <c r="P8" s="583">
        <v>380</v>
      </c>
      <c r="Q8" s="583">
        <v>0</v>
      </c>
    </row>
    <row r="9" spans="1:17" ht="15">
      <c r="A9" s="699"/>
      <c r="B9" s="582" t="s">
        <v>357</v>
      </c>
      <c r="C9" s="583">
        <v>66967</v>
      </c>
      <c r="D9" s="583">
        <v>839</v>
      </c>
      <c r="E9" s="583">
        <v>8598</v>
      </c>
      <c r="F9" s="583">
        <v>34788</v>
      </c>
      <c r="G9" s="583">
        <v>11775</v>
      </c>
      <c r="H9" s="583">
        <v>5276</v>
      </c>
      <c r="I9" s="583">
        <v>2463</v>
      </c>
      <c r="J9" s="583">
        <v>1378</v>
      </c>
      <c r="K9" s="583">
        <v>739</v>
      </c>
      <c r="L9" s="583">
        <v>434</v>
      </c>
      <c r="M9" s="583">
        <v>260</v>
      </c>
      <c r="N9" s="583">
        <v>178</v>
      </c>
      <c r="O9" s="583">
        <v>116</v>
      </c>
      <c r="P9" s="583">
        <v>123</v>
      </c>
      <c r="Q9" s="583">
        <v>0</v>
      </c>
    </row>
    <row r="10" spans="1:17" ht="15">
      <c r="A10" s="699">
        <v>1998</v>
      </c>
      <c r="B10" s="582" t="s">
        <v>356</v>
      </c>
      <c r="C10" s="583">
        <v>69867</v>
      </c>
      <c r="D10" s="583">
        <v>30</v>
      </c>
      <c r="E10" s="583">
        <v>1732</v>
      </c>
      <c r="F10" s="583">
        <v>32169</v>
      </c>
      <c r="G10" s="583">
        <v>17426</v>
      </c>
      <c r="H10" s="583">
        <v>8620</v>
      </c>
      <c r="I10" s="583">
        <v>4176</v>
      </c>
      <c r="J10" s="583">
        <v>2218</v>
      </c>
      <c r="K10" s="583">
        <v>1239</v>
      </c>
      <c r="L10" s="583">
        <v>790</v>
      </c>
      <c r="M10" s="583">
        <v>507</v>
      </c>
      <c r="N10" s="583">
        <v>334</v>
      </c>
      <c r="O10" s="583">
        <v>263</v>
      </c>
      <c r="P10" s="583">
        <v>360</v>
      </c>
      <c r="Q10" s="583">
        <v>3</v>
      </c>
    </row>
    <row r="11" spans="1:17" ht="15">
      <c r="A11" s="699"/>
      <c r="B11" s="582" t="s">
        <v>357</v>
      </c>
      <c r="C11" s="583">
        <v>69867</v>
      </c>
      <c r="D11" s="583">
        <v>884</v>
      </c>
      <c r="E11" s="583">
        <v>8575</v>
      </c>
      <c r="F11" s="583">
        <v>36606</v>
      </c>
      <c r="G11" s="583">
        <v>12250</v>
      </c>
      <c r="H11" s="583">
        <v>5578</v>
      </c>
      <c r="I11" s="583">
        <v>2636</v>
      </c>
      <c r="J11" s="583">
        <v>1426</v>
      </c>
      <c r="K11" s="583">
        <v>820</v>
      </c>
      <c r="L11" s="583">
        <v>438</v>
      </c>
      <c r="M11" s="583">
        <v>248</v>
      </c>
      <c r="N11" s="583">
        <v>168</v>
      </c>
      <c r="O11" s="583">
        <v>120</v>
      </c>
      <c r="P11" s="583">
        <v>106</v>
      </c>
      <c r="Q11" s="583">
        <v>12</v>
      </c>
    </row>
    <row r="12" spans="1:17" ht="15">
      <c r="A12" s="699">
        <v>1999</v>
      </c>
      <c r="B12" s="582" t="s">
        <v>356</v>
      </c>
      <c r="C12" s="583">
        <v>77593</v>
      </c>
      <c r="D12" s="583">
        <v>28</v>
      </c>
      <c r="E12" s="583">
        <v>1797</v>
      </c>
      <c r="F12" s="583">
        <v>35475</v>
      </c>
      <c r="G12" s="583">
        <v>18863</v>
      </c>
      <c r="H12" s="583">
        <v>9482</v>
      </c>
      <c r="I12" s="583">
        <v>4845</v>
      </c>
      <c r="J12" s="583">
        <v>2546</v>
      </c>
      <c r="K12" s="583">
        <v>1550</v>
      </c>
      <c r="L12" s="583">
        <v>1066</v>
      </c>
      <c r="M12" s="583">
        <v>649</v>
      </c>
      <c r="N12" s="583">
        <v>474</v>
      </c>
      <c r="O12" s="583">
        <v>358</v>
      </c>
      <c r="P12" s="583">
        <v>460</v>
      </c>
      <c r="Q12" s="583">
        <v>0</v>
      </c>
    </row>
    <row r="13" spans="1:17" ht="15">
      <c r="A13" s="699"/>
      <c r="B13" s="582" t="s">
        <v>357</v>
      </c>
      <c r="C13" s="583">
        <v>77593</v>
      </c>
      <c r="D13" s="583">
        <v>1027</v>
      </c>
      <c r="E13" s="583">
        <v>9498</v>
      </c>
      <c r="F13" s="583">
        <v>39982</v>
      </c>
      <c r="G13" s="583">
        <v>13452</v>
      </c>
      <c r="H13" s="583">
        <v>6111</v>
      </c>
      <c r="I13" s="583">
        <v>3145</v>
      </c>
      <c r="J13" s="583">
        <v>1805</v>
      </c>
      <c r="K13" s="583">
        <v>1008</v>
      </c>
      <c r="L13" s="583">
        <v>632</v>
      </c>
      <c r="M13" s="583">
        <v>340</v>
      </c>
      <c r="N13" s="583">
        <v>250</v>
      </c>
      <c r="O13" s="583">
        <v>166</v>
      </c>
      <c r="P13" s="583">
        <v>177</v>
      </c>
      <c r="Q13" s="583">
        <v>0</v>
      </c>
    </row>
    <row r="14" spans="1:17" ht="15">
      <c r="A14" s="699">
        <v>2000</v>
      </c>
      <c r="B14" s="582" t="s">
        <v>356</v>
      </c>
      <c r="C14" s="583">
        <v>74875</v>
      </c>
      <c r="D14" s="583">
        <v>36</v>
      </c>
      <c r="E14" s="583">
        <v>1697</v>
      </c>
      <c r="F14" s="583">
        <v>33571</v>
      </c>
      <c r="G14" s="583">
        <v>18175</v>
      </c>
      <c r="H14" s="583">
        <v>9162</v>
      </c>
      <c r="I14" s="583">
        <v>4917</v>
      </c>
      <c r="J14" s="583">
        <v>2648</v>
      </c>
      <c r="K14" s="583">
        <v>1663</v>
      </c>
      <c r="L14" s="583">
        <v>1090</v>
      </c>
      <c r="M14" s="583">
        <v>675</v>
      </c>
      <c r="N14" s="583">
        <v>447</v>
      </c>
      <c r="O14" s="583">
        <v>329</v>
      </c>
      <c r="P14" s="583">
        <v>465</v>
      </c>
      <c r="Q14" s="583">
        <v>0</v>
      </c>
    </row>
    <row r="15" spans="1:17" ht="15">
      <c r="A15" s="699"/>
      <c r="B15" s="582" t="s">
        <v>357</v>
      </c>
      <c r="C15" s="583">
        <v>74875</v>
      </c>
      <c r="D15" s="583">
        <v>941</v>
      </c>
      <c r="E15" s="583">
        <v>8531</v>
      </c>
      <c r="F15" s="583">
        <v>38491</v>
      </c>
      <c r="G15" s="583">
        <v>13167</v>
      </c>
      <c r="H15" s="583">
        <v>6044</v>
      </c>
      <c r="I15" s="583">
        <v>3225</v>
      </c>
      <c r="J15" s="583">
        <v>1835</v>
      </c>
      <c r="K15" s="583">
        <v>1104</v>
      </c>
      <c r="L15" s="583">
        <v>618</v>
      </c>
      <c r="M15" s="583">
        <v>326</v>
      </c>
      <c r="N15" s="583">
        <v>248</v>
      </c>
      <c r="O15" s="583">
        <v>161</v>
      </c>
      <c r="P15" s="583">
        <v>184</v>
      </c>
      <c r="Q15" s="583">
        <v>0</v>
      </c>
    </row>
    <row r="16" spans="1:17" ht="15">
      <c r="A16" s="699">
        <v>2001</v>
      </c>
      <c r="B16" s="582" t="s">
        <v>356</v>
      </c>
      <c r="C16" s="583">
        <v>67741</v>
      </c>
      <c r="D16" s="583">
        <v>22</v>
      </c>
      <c r="E16" s="583">
        <v>1587</v>
      </c>
      <c r="F16" s="583">
        <v>30823</v>
      </c>
      <c r="G16" s="583">
        <v>16320</v>
      </c>
      <c r="H16" s="583">
        <v>8266</v>
      </c>
      <c r="I16" s="583">
        <v>4224</v>
      </c>
      <c r="J16" s="583">
        <v>2410</v>
      </c>
      <c r="K16" s="583">
        <v>1478</v>
      </c>
      <c r="L16" s="583">
        <v>971</v>
      </c>
      <c r="M16" s="583">
        <v>562</v>
      </c>
      <c r="N16" s="583">
        <v>391</v>
      </c>
      <c r="O16" s="583">
        <v>284</v>
      </c>
      <c r="P16" s="583">
        <v>403</v>
      </c>
      <c r="Q16" s="583">
        <v>0</v>
      </c>
    </row>
    <row r="17" spans="1:17" ht="15">
      <c r="A17" s="699"/>
      <c r="B17" s="582" t="s">
        <v>357</v>
      </c>
      <c r="C17" s="583">
        <v>67741</v>
      </c>
      <c r="D17" s="583">
        <v>801</v>
      </c>
      <c r="E17" s="583">
        <v>7644</v>
      </c>
      <c r="F17" s="583">
        <v>35163</v>
      </c>
      <c r="G17" s="583">
        <v>11909</v>
      </c>
      <c r="H17" s="583">
        <v>5491</v>
      </c>
      <c r="I17" s="583">
        <v>2832</v>
      </c>
      <c r="J17" s="583">
        <v>1623</v>
      </c>
      <c r="K17" s="583">
        <v>951</v>
      </c>
      <c r="L17" s="583">
        <v>560</v>
      </c>
      <c r="M17" s="583">
        <v>302</v>
      </c>
      <c r="N17" s="583">
        <v>187</v>
      </c>
      <c r="O17" s="583">
        <v>124</v>
      </c>
      <c r="P17" s="583">
        <v>154</v>
      </c>
      <c r="Q17" s="583">
        <v>0</v>
      </c>
    </row>
    <row r="18" spans="1:17" ht="15">
      <c r="A18" s="699">
        <v>2002</v>
      </c>
      <c r="B18" s="582" t="s">
        <v>356</v>
      </c>
      <c r="C18" s="583">
        <v>66208</v>
      </c>
      <c r="D18" s="583">
        <v>41</v>
      </c>
      <c r="E18" s="583">
        <v>1463</v>
      </c>
      <c r="F18" s="583">
        <v>29704</v>
      </c>
      <c r="G18" s="583">
        <v>16284</v>
      </c>
      <c r="H18" s="583">
        <v>8059</v>
      </c>
      <c r="I18" s="583">
        <v>4162</v>
      </c>
      <c r="J18" s="583">
        <v>2314</v>
      </c>
      <c r="K18" s="583">
        <v>1523</v>
      </c>
      <c r="L18" s="583">
        <v>942</v>
      </c>
      <c r="M18" s="583">
        <v>605</v>
      </c>
      <c r="N18" s="583">
        <v>409</v>
      </c>
      <c r="O18" s="583">
        <v>263</v>
      </c>
      <c r="P18" s="583">
        <v>439</v>
      </c>
      <c r="Q18" s="583">
        <v>0</v>
      </c>
    </row>
    <row r="19" spans="1:17" ht="15">
      <c r="A19" s="699"/>
      <c r="B19" s="582" t="s">
        <v>357</v>
      </c>
      <c r="C19" s="583">
        <v>66208</v>
      </c>
      <c r="D19" s="583">
        <v>676</v>
      </c>
      <c r="E19" s="583">
        <v>7237</v>
      </c>
      <c r="F19" s="583">
        <v>34002</v>
      </c>
      <c r="G19" s="583">
        <v>12147</v>
      </c>
      <c r="H19" s="583">
        <v>5285</v>
      </c>
      <c r="I19" s="583">
        <v>2903</v>
      </c>
      <c r="J19" s="583">
        <v>1592</v>
      </c>
      <c r="K19" s="583">
        <v>999</v>
      </c>
      <c r="L19" s="583">
        <v>563</v>
      </c>
      <c r="M19" s="583">
        <v>333</v>
      </c>
      <c r="N19" s="583">
        <v>178</v>
      </c>
      <c r="O19" s="583">
        <v>141</v>
      </c>
      <c r="P19" s="583">
        <v>152</v>
      </c>
      <c r="Q19" s="583">
        <v>0</v>
      </c>
    </row>
    <row r="20" spans="1:17" ht="15">
      <c r="A20" s="699">
        <v>2003</v>
      </c>
      <c r="B20" s="582" t="s">
        <v>356</v>
      </c>
      <c r="C20" s="583">
        <v>65393</v>
      </c>
      <c r="D20" s="583">
        <v>30</v>
      </c>
      <c r="E20" s="583">
        <v>1300</v>
      </c>
      <c r="F20" s="583">
        <v>28714</v>
      </c>
      <c r="G20" s="583">
        <v>16072</v>
      </c>
      <c r="H20" s="583">
        <v>8242</v>
      </c>
      <c r="I20" s="583">
        <v>4310</v>
      </c>
      <c r="J20" s="583">
        <v>2432</v>
      </c>
      <c r="K20" s="583">
        <v>1529</v>
      </c>
      <c r="L20" s="583">
        <v>960</v>
      </c>
      <c r="M20" s="583">
        <v>611</v>
      </c>
      <c r="N20" s="583">
        <v>414</v>
      </c>
      <c r="O20" s="583">
        <v>320</v>
      </c>
      <c r="P20" s="583">
        <v>459</v>
      </c>
      <c r="Q20" s="583">
        <v>0</v>
      </c>
    </row>
    <row r="21" spans="1:17" ht="15">
      <c r="A21" s="699"/>
      <c r="B21" s="582" t="s">
        <v>357</v>
      </c>
      <c r="C21" s="583">
        <v>65393</v>
      </c>
      <c r="D21" s="583">
        <v>626</v>
      </c>
      <c r="E21" s="583">
        <v>6724</v>
      </c>
      <c r="F21" s="583">
        <v>33414</v>
      </c>
      <c r="G21" s="583">
        <v>12073</v>
      </c>
      <c r="H21" s="583">
        <v>5514</v>
      </c>
      <c r="I21" s="583">
        <v>2792</v>
      </c>
      <c r="J21" s="583">
        <v>1728</v>
      </c>
      <c r="K21" s="583">
        <v>1058</v>
      </c>
      <c r="L21" s="583">
        <v>605</v>
      </c>
      <c r="M21" s="583">
        <v>336</v>
      </c>
      <c r="N21" s="583">
        <v>211</v>
      </c>
      <c r="O21" s="583">
        <v>160</v>
      </c>
      <c r="P21" s="583">
        <v>152</v>
      </c>
      <c r="Q21" s="583">
        <v>0</v>
      </c>
    </row>
    <row r="22" spans="1:17" ht="15">
      <c r="A22" s="699">
        <v>2004</v>
      </c>
      <c r="B22" s="582" t="s">
        <v>356</v>
      </c>
      <c r="C22" s="583">
        <v>63299</v>
      </c>
      <c r="D22" s="583">
        <v>30</v>
      </c>
      <c r="E22" s="583">
        <v>1116</v>
      </c>
      <c r="F22" s="583">
        <v>26525</v>
      </c>
      <c r="G22" s="583">
        <v>15879</v>
      </c>
      <c r="H22" s="583">
        <v>8408</v>
      </c>
      <c r="I22" s="583">
        <v>4248</v>
      </c>
      <c r="J22" s="583">
        <v>2524</v>
      </c>
      <c r="K22" s="583">
        <v>1585</v>
      </c>
      <c r="L22" s="583">
        <v>1019</v>
      </c>
      <c r="M22" s="583">
        <v>655</v>
      </c>
      <c r="N22" s="583">
        <v>436</v>
      </c>
      <c r="O22" s="583">
        <v>325</v>
      </c>
      <c r="P22" s="583">
        <v>520</v>
      </c>
      <c r="Q22" s="583">
        <v>29</v>
      </c>
    </row>
    <row r="23" spans="1:17" ht="15">
      <c r="A23" s="699"/>
      <c r="B23" s="582" t="s">
        <v>357</v>
      </c>
      <c r="C23" s="583">
        <v>63299</v>
      </c>
      <c r="D23" s="583">
        <v>532</v>
      </c>
      <c r="E23" s="583">
        <v>5928</v>
      </c>
      <c r="F23" s="583">
        <v>31453</v>
      </c>
      <c r="G23" s="583">
        <v>12299</v>
      </c>
      <c r="H23" s="583">
        <v>5681</v>
      </c>
      <c r="I23" s="583">
        <v>2959</v>
      </c>
      <c r="J23" s="583">
        <v>1737</v>
      </c>
      <c r="K23" s="583">
        <v>1047</v>
      </c>
      <c r="L23" s="583">
        <v>677</v>
      </c>
      <c r="M23" s="583">
        <v>353</v>
      </c>
      <c r="N23" s="583">
        <v>232</v>
      </c>
      <c r="O23" s="583">
        <v>170</v>
      </c>
      <c r="P23" s="583">
        <v>182</v>
      </c>
      <c r="Q23" s="583">
        <v>49</v>
      </c>
    </row>
    <row r="24" spans="1:17" ht="15">
      <c r="A24" s="699">
        <v>2005</v>
      </c>
      <c r="B24" s="582" t="s">
        <v>356</v>
      </c>
      <c r="C24" s="583">
        <v>66612</v>
      </c>
      <c r="D24" s="583">
        <v>18</v>
      </c>
      <c r="E24" s="583">
        <v>1232</v>
      </c>
      <c r="F24" s="583">
        <v>26949</v>
      </c>
      <c r="G24" s="583">
        <v>17113</v>
      </c>
      <c r="H24" s="583">
        <v>8952</v>
      </c>
      <c r="I24" s="583">
        <v>4720</v>
      </c>
      <c r="J24" s="583">
        <v>2786</v>
      </c>
      <c r="K24" s="583">
        <v>1726</v>
      </c>
      <c r="L24" s="583">
        <v>1060</v>
      </c>
      <c r="M24" s="583">
        <v>670</v>
      </c>
      <c r="N24" s="583">
        <v>455</v>
      </c>
      <c r="O24" s="583">
        <v>369</v>
      </c>
      <c r="P24" s="583">
        <v>526</v>
      </c>
      <c r="Q24" s="583">
        <v>36</v>
      </c>
    </row>
    <row r="25" spans="1:17" ht="15">
      <c r="A25" s="699"/>
      <c r="B25" s="582" t="s">
        <v>357</v>
      </c>
      <c r="C25" s="583">
        <v>66612</v>
      </c>
      <c r="D25" s="583">
        <v>591</v>
      </c>
      <c r="E25" s="583">
        <v>6110</v>
      </c>
      <c r="F25" s="583">
        <v>32165</v>
      </c>
      <c r="G25" s="583">
        <v>13407</v>
      </c>
      <c r="H25" s="583">
        <v>6170</v>
      </c>
      <c r="I25" s="583">
        <v>3290</v>
      </c>
      <c r="J25" s="583">
        <v>1965</v>
      </c>
      <c r="K25" s="583">
        <v>1155</v>
      </c>
      <c r="L25" s="583">
        <v>693</v>
      </c>
      <c r="M25" s="583">
        <v>376</v>
      </c>
      <c r="N25" s="583">
        <v>269</v>
      </c>
      <c r="O25" s="583">
        <v>175</v>
      </c>
      <c r="P25" s="583">
        <v>179</v>
      </c>
      <c r="Q25" s="583">
        <v>67</v>
      </c>
    </row>
    <row r="26" spans="1:17" ht="15">
      <c r="A26" s="699">
        <v>2006</v>
      </c>
      <c r="B26" s="582" t="s">
        <v>356</v>
      </c>
      <c r="C26" s="583">
        <v>74036</v>
      </c>
      <c r="D26" s="583">
        <v>18</v>
      </c>
      <c r="E26" s="583">
        <v>1216</v>
      </c>
      <c r="F26" s="583">
        <v>28438</v>
      </c>
      <c r="G26" s="583">
        <v>19505</v>
      </c>
      <c r="H26" s="583">
        <v>10444</v>
      </c>
      <c r="I26" s="583">
        <v>5447</v>
      </c>
      <c r="J26" s="583">
        <v>3275</v>
      </c>
      <c r="K26" s="583">
        <v>2002</v>
      </c>
      <c r="L26" s="583">
        <v>1332</v>
      </c>
      <c r="M26" s="583">
        <v>843</v>
      </c>
      <c r="N26" s="583">
        <v>555</v>
      </c>
      <c r="O26" s="583">
        <v>362</v>
      </c>
      <c r="P26" s="583">
        <v>595</v>
      </c>
      <c r="Q26" s="583">
        <v>4</v>
      </c>
    </row>
    <row r="27" spans="1:17" ht="15">
      <c r="A27" s="699"/>
      <c r="B27" s="582" t="s">
        <v>357</v>
      </c>
      <c r="C27" s="583">
        <v>74036</v>
      </c>
      <c r="D27" s="583">
        <v>667</v>
      </c>
      <c r="E27" s="583">
        <v>5973</v>
      </c>
      <c r="F27" s="583">
        <v>34630</v>
      </c>
      <c r="G27" s="583">
        <v>15752</v>
      </c>
      <c r="H27" s="583">
        <v>7197</v>
      </c>
      <c r="I27" s="583">
        <v>3996</v>
      </c>
      <c r="J27" s="583">
        <v>2322</v>
      </c>
      <c r="K27" s="583">
        <v>1469</v>
      </c>
      <c r="L27" s="583">
        <v>884</v>
      </c>
      <c r="M27" s="583">
        <v>493</v>
      </c>
      <c r="N27" s="583">
        <v>261</v>
      </c>
      <c r="O27" s="583">
        <v>174</v>
      </c>
      <c r="P27" s="583">
        <v>212</v>
      </c>
      <c r="Q27" s="583">
        <v>6</v>
      </c>
    </row>
    <row r="28" spans="1:17" ht="15">
      <c r="A28" s="699">
        <v>2007</v>
      </c>
      <c r="B28" s="582" t="s">
        <v>356</v>
      </c>
      <c r="C28" s="583">
        <v>76154</v>
      </c>
      <c r="D28" s="583">
        <v>16</v>
      </c>
      <c r="E28" s="583">
        <v>1086</v>
      </c>
      <c r="F28" s="583">
        <v>28879</v>
      </c>
      <c r="G28" s="583">
        <v>20121</v>
      </c>
      <c r="H28" s="583">
        <v>10700</v>
      </c>
      <c r="I28" s="583">
        <v>5739</v>
      </c>
      <c r="J28" s="583">
        <v>3352</v>
      </c>
      <c r="K28" s="583">
        <v>2181</v>
      </c>
      <c r="L28" s="583">
        <v>1488</v>
      </c>
      <c r="M28" s="583">
        <v>889</v>
      </c>
      <c r="N28" s="583">
        <v>589</v>
      </c>
      <c r="O28" s="583">
        <v>381</v>
      </c>
      <c r="P28" s="583">
        <v>630</v>
      </c>
      <c r="Q28" s="583">
        <v>103</v>
      </c>
    </row>
    <row r="29" spans="1:17" ht="15">
      <c r="A29" s="699"/>
      <c r="B29" s="582" t="s">
        <v>357</v>
      </c>
      <c r="C29" s="583">
        <v>76154</v>
      </c>
      <c r="D29" s="583">
        <v>656</v>
      </c>
      <c r="E29" s="583">
        <v>6037</v>
      </c>
      <c r="F29" s="583">
        <v>35104</v>
      </c>
      <c r="G29" s="583">
        <v>16381</v>
      </c>
      <c r="H29" s="583">
        <v>7531</v>
      </c>
      <c r="I29" s="583">
        <v>4021</v>
      </c>
      <c r="J29" s="583">
        <v>2534</v>
      </c>
      <c r="K29" s="583">
        <v>1537</v>
      </c>
      <c r="L29" s="583">
        <v>947</v>
      </c>
      <c r="M29" s="583">
        <v>499</v>
      </c>
      <c r="N29" s="583">
        <v>326</v>
      </c>
      <c r="O29" s="583">
        <v>193</v>
      </c>
      <c r="P29" s="583">
        <v>221</v>
      </c>
      <c r="Q29" s="583">
        <v>167</v>
      </c>
    </row>
    <row r="30" spans="1:17" ht="15">
      <c r="A30" s="699">
        <v>2008</v>
      </c>
      <c r="B30" s="582" t="s">
        <v>356</v>
      </c>
      <c r="C30" s="583">
        <v>76354</v>
      </c>
      <c r="D30" s="583">
        <v>21</v>
      </c>
      <c r="E30" s="583">
        <v>1072</v>
      </c>
      <c r="F30" s="583">
        <v>27870</v>
      </c>
      <c r="G30" s="583">
        <v>20225</v>
      </c>
      <c r="H30" s="583">
        <v>11132</v>
      </c>
      <c r="I30" s="583">
        <v>5912</v>
      </c>
      <c r="J30" s="583">
        <v>3398</v>
      </c>
      <c r="K30" s="583">
        <v>2230</v>
      </c>
      <c r="L30" s="583">
        <v>1502</v>
      </c>
      <c r="M30" s="583">
        <v>1009</v>
      </c>
      <c r="N30" s="583">
        <v>662</v>
      </c>
      <c r="O30" s="583">
        <v>470</v>
      </c>
      <c r="P30" s="583">
        <v>713</v>
      </c>
      <c r="Q30" s="583">
        <v>138</v>
      </c>
    </row>
    <row r="31" spans="1:17" ht="15">
      <c r="A31" s="699"/>
      <c r="B31" s="582" t="s">
        <v>357</v>
      </c>
      <c r="C31" s="583">
        <v>76354</v>
      </c>
      <c r="D31" s="583">
        <v>626</v>
      </c>
      <c r="E31" s="583">
        <v>5773</v>
      </c>
      <c r="F31" s="583">
        <v>34378</v>
      </c>
      <c r="G31" s="583">
        <v>16674</v>
      </c>
      <c r="H31" s="583">
        <v>7872</v>
      </c>
      <c r="I31" s="583">
        <v>4238</v>
      </c>
      <c r="J31" s="583">
        <v>2525</v>
      </c>
      <c r="K31" s="583">
        <v>1636</v>
      </c>
      <c r="L31" s="583">
        <v>975</v>
      </c>
      <c r="M31" s="583">
        <v>579</v>
      </c>
      <c r="N31" s="583">
        <v>359</v>
      </c>
      <c r="O31" s="583">
        <v>231</v>
      </c>
      <c r="P31" s="583">
        <v>264</v>
      </c>
      <c r="Q31" s="583">
        <v>224</v>
      </c>
    </row>
    <row r="32" spans="1:17" ht="15">
      <c r="A32" s="699">
        <v>2009</v>
      </c>
      <c r="B32" s="582" t="s">
        <v>356</v>
      </c>
      <c r="C32" s="583">
        <v>76892</v>
      </c>
      <c r="D32" s="583">
        <v>24</v>
      </c>
      <c r="E32" s="583">
        <v>1092</v>
      </c>
      <c r="F32" s="583">
        <v>27161</v>
      </c>
      <c r="G32" s="583">
        <v>20172</v>
      </c>
      <c r="H32" s="583">
        <v>11704</v>
      </c>
      <c r="I32" s="583">
        <v>6276</v>
      </c>
      <c r="J32" s="583">
        <v>3660</v>
      </c>
      <c r="K32" s="583">
        <v>2328</v>
      </c>
      <c r="L32" s="583">
        <v>1525</v>
      </c>
      <c r="M32" s="583">
        <v>1019</v>
      </c>
      <c r="N32" s="583">
        <v>668</v>
      </c>
      <c r="O32" s="583">
        <v>437</v>
      </c>
      <c r="P32" s="583">
        <v>632</v>
      </c>
      <c r="Q32" s="583">
        <v>194</v>
      </c>
    </row>
    <row r="33" spans="1:17" ht="15">
      <c r="A33" s="699"/>
      <c r="B33" s="582" t="s">
        <v>357</v>
      </c>
      <c r="C33" s="583">
        <v>76892</v>
      </c>
      <c r="D33" s="583">
        <v>647</v>
      </c>
      <c r="E33" s="583">
        <v>5833</v>
      </c>
      <c r="F33" s="583">
        <v>33691</v>
      </c>
      <c r="G33" s="583">
        <v>16781</v>
      </c>
      <c r="H33" s="583">
        <v>8376</v>
      </c>
      <c r="I33" s="583">
        <v>4335</v>
      </c>
      <c r="J33" s="583">
        <v>2698</v>
      </c>
      <c r="K33" s="583">
        <v>1811</v>
      </c>
      <c r="L33" s="583">
        <v>1050</v>
      </c>
      <c r="M33" s="583">
        <v>574</v>
      </c>
      <c r="N33" s="583">
        <v>347</v>
      </c>
      <c r="O33" s="583">
        <v>204</v>
      </c>
      <c r="P33" s="583">
        <v>252</v>
      </c>
      <c r="Q33" s="583">
        <v>293</v>
      </c>
    </row>
    <row r="34" spans="1:17" ht="15">
      <c r="A34" s="699">
        <v>2010</v>
      </c>
      <c r="B34" s="582" t="s">
        <v>356</v>
      </c>
      <c r="C34" s="583">
        <v>74800</v>
      </c>
      <c r="D34" s="583">
        <v>12</v>
      </c>
      <c r="E34" s="583">
        <v>1060</v>
      </c>
      <c r="F34" s="583">
        <v>25679</v>
      </c>
      <c r="G34" s="583">
        <v>20366</v>
      </c>
      <c r="H34" s="583">
        <v>11757</v>
      </c>
      <c r="I34" s="583">
        <v>5769</v>
      </c>
      <c r="J34" s="583">
        <v>3414</v>
      </c>
      <c r="K34" s="583">
        <v>2247</v>
      </c>
      <c r="L34" s="583">
        <v>1505</v>
      </c>
      <c r="M34" s="583">
        <v>971</v>
      </c>
      <c r="N34" s="583">
        <v>693</v>
      </c>
      <c r="O34" s="583">
        <v>492</v>
      </c>
      <c r="P34" s="583">
        <v>741</v>
      </c>
      <c r="Q34" s="583">
        <v>94</v>
      </c>
    </row>
    <row r="35" spans="1:17" ht="15">
      <c r="A35" s="699"/>
      <c r="B35" s="582" t="s">
        <v>357</v>
      </c>
      <c r="C35" s="583">
        <v>74800</v>
      </c>
      <c r="D35" s="583">
        <v>578</v>
      </c>
      <c r="E35" s="583">
        <v>5424</v>
      </c>
      <c r="F35" s="583">
        <v>32459</v>
      </c>
      <c r="G35" s="583">
        <v>16769</v>
      </c>
      <c r="H35" s="583">
        <v>8413</v>
      </c>
      <c r="I35" s="583">
        <v>4207</v>
      </c>
      <c r="J35" s="583">
        <v>2502</v>
      </c>
      <c r="K35" s="583">
        <v>1703</v>
      </c>
      <c r="L35" s="583">
        <v>998</v>
      </c>
      <c r="M35" s="583">
        <v>613</v>
      </c>
      <c r="N35" s="583">
        <v>376</v>
      </c>
      <c r="O35" s="583">
        <v>264</v>
      </c>
      <c r="P35" s="583">
        <v>282</v>
      </c>
      <c r="Q35" s="583">
        <v>212</v>
      </c>
    </row>
    <row r="36" spans="1:17" ht="15">
      <c r="A36" s="699">
        <v>2011</v>
      </c>
      <c r="B36" s="582" t="s">
        <v>356</v>
      </c>
      <c r="C36" s="583">
        <v>73579</v>
      </c>
      <c r="D36" s="583">
        <v>20</v>
      </c>
      <c r="E36" s="583">
        <v>1000</v>
      </c>
      <c r="F36" s="583">
        <v>24517</v>
      </c>
      <c r="G36" s="583">
        <v>19514</v>
      </c>
      <c r="H36" s="583">
        <v>11947</v>
      </c>
      <c r="I36" s="583">
        <v>5842</v>
      </c>
      <c r="J36" s="583">
        <v>3366</v>
      </c>
      <c r="K36" s="583">
        <v>2204</v>
      </c>
      <c r="L36" s="583">
        <v>1605</v>
      </c>
      <c r="M36" s="583">
        <v>1007</v>
      </c>
      <c r="N36" s="583">
        <v>766</v>
      </c>
      <c r="O36" s="583">
        <v>536</v>
      </c>
      <c r="P36" s="583">
        <v>793</v>
      </c>
      <c r="Q36" s="583">
        <v>462</v>
      </c>
    </row>
    <row r="37" spans="1:17" ht="15">
      <c r="A37" s="699"/>
      <c r="B37" s="582" t="s">
        <v>357</v>
      </c>
      <c r="C37" s="583">
        <v>73579</v>
      </c>
      <c r="D37" s="583">
        <v>598</v>
      </c>
      <c r="E37" s="583">
        <v>4918</v>
      </c>
      <c r="F37" s="583">
        <v>31230</v>
      </c>
      <c r="G37" s="583">
        <v>16494</v>
      </c>
      <c r="H37" s="583">
        <v>8511</v>
      </c>
      <c r="I37" s="583">
        <v>4183</v>
      </c>
      <c r="J37" s="583">
        <v>2586</v>
      </c>
      <c r="K37" s="583">
        <v>1702</v>
      </c>
      <c r="L37" s="583">
        <v>1125</v>
      </c>
      <c r="M37" s="583">
        <v>667</v>
      </c>
      <c r="N37" s="583">
        <v>423</v>
      </c>
      <c r="O37" s="583">
        <v>263</v>
      </c>
      <c r="P37" s="583">
        <v>309</v>
      </c>
      <c r="Q37" s="583">
        <v>570</v>
      </c>
    </row>
    <row r="38" spans="1:17" ht="15">
      <c r="A38" s="699">
        <v>2012</v>
      </c>
      <c r="B38" s="582" t="s">
        <v>356</v>
      </c>
      <c r="C38" s="583">
        <v>57753</v>
      </c>
      <c r="D38" s="583">
        <v>16</v>
      </c>
      <c r="E38" s="583">
        <v>772</v>
      </c>
      <c r="F38" s="583">
        <v>18869</v>
      </c>
      <c r="G38" s="583">
        <v>15748</v>
      </c>
      <c r="H38" s="583">
        <v>9439</v>
      </c>
      <c r="I38" s="583">
        <v>4548</v>
      </c>
      <c r="J38" s="583">
        <v>2570</v>
      </c>
      <c r="K38" s="583">
        <v>1633</v>
      </c>
      <c r="L38" s="583">
        <v>1155</v>
      </c>
      <c r="M38" s="583">
        <v>820</v>
      </c>
      <c r="N38" s="583">
        <v>574</v>
      </c>
      <c r="O38" s="583">
        <v>431</v>
      </c>
      <c r="P38" s="583">
        <v>614</v>
      </c>
      <c r="Q38" s="583">
        <v>564</v>
      </c>
    </row>
    <row r="39" spans="1:17" ht="15">
      <c r="A39" s="699"/>
      <c r="B39" s="582" t="s">
        <v>357</v>
      </c>
      <c r="C39" s="583">
        <v>57753</v>
      </c>
      <c r="D39" s="583">
        <v>373</v>
      </c>
      <c r="E39" s="583">
        <v>3804</v>
      </c>
      <c r="F39" s="583">
        <v>24191</v>
      </c>
      <c r="G39" s="583">
        <v>13546</v>
      </c>
      <c r="H39" s="583">
        <v>6759</v>
      </c>
      <c r="I39" s="583">
        <v>3157</v>
      </c>
      <c r="J39" s="583">
        <v>1919</v>
      </c>
      <c r="K39" s="583">
        <v>1275</v>
      </c>
      <c r="L39" s="583">
        <v>821</v>
      </c>
      <c r="M39" s="583">
        <v>474</v>
      </c>
      <c r="N39" s="583">
        <v>306</v>
      </c>
      <c r="O39" s="583">
        <v>206</v>
      </c>
      <c r="P39" s="583">
        <v>247</v>
      </c>
      <c r="Q39" s="583">
        <v>675</v>
      </c>
    </row>
    <row r="40" spans="1:17" ht="15">
      <c r="A40" s="699">
        <v>2013</v>
      </c>
      <c r="B40" s="582" t="s">
        <v>356</v>
      </c>
      <c r="C40" s="583">
        <v>53986</v>
      </c>
      <c r="D40" s="583">
        <v>35</v>
      </c>
      <c r="E40" s="583">
        <v>704</v>
      </c>
      <c r="F40" s="583">
        <v>17665</v>
      </c>
      <c r="G40" s="583">
        <v>14903</v>
      </c>
      <c r="H40" s="583">
        <v>9016</v>
      </c>
      <c r="I40" s="583">
        <v>4339</v>
      </c>
      <c r="J40" s="583">
        <v>2314</v>
      </c>
      <c r="K40" s="583">
        <v>1484</v>
      </c>
      <c r="L40" s="583">
        <v>1014</v>
      </c>
      <c r="M40" s="583">
        <v>810</v>
      </c>
      <c r="N40" s="583">
        <v>544</v>
      </c>
      <c r="O40" s="583">
        <v>387</v>
      </c>
      <c r="P40" s="583">
        <v>569</v>
      </c>
      <c r="Q40" s="583">
        <v>202</v>
      </c>
    </row>
    <row r="41" spans="1:17" ht="15">
      <c r="A41" s="699"/>
      <c r="B41" s="582" t="s">
        <v>357</v>
      </c>
      <c r="C41" s="583">
        <v>53986</v>
      </c>
      <c r="D41" s="583">
        <v>393</v>
      </c>
      <c r="E41" s="583">
        <v>3258</v>
      </c>
      <c r="F41" s="583">
        <v>22580</v>
      </c>
      <c r="G41" s="583">
        <v>13039</v>
      </c>
      <c r="H41" s="583">
        <v>6429</v>
      </c>
      <c r="I41" s="583">
        <v>3027</v>
      </c>
      <c r="J41" s="583">
        <v>1758</v>
      </c>
      <c r="K41" s="583">
        <v>1136</v>
      </c>
      <c r="L41" s="583">
        <v>777</v>
      </c>
      <c r="M41" s="583">
        <v>498</v>
      </c>
      <c r="N41" s="583">
        <v>310</v>
      </c>
      <c r="O41" s="583">
        <v>206</v>
      </c>
      <c r="P41" s="583">
        <v>270</v>
      </c>
      <c r="Q41" s="583">
        <v>305</v>
      </c>
    </row>
    <row r="42" spans="1:17" ht="15">
      <c r="A42" s="699">
        <v>2014</v>
      </c>
      <c r="B42" s="582" t="s">
        <v>356</v>
      </c>
      <c r="C42" s="583">
        <v>60328</v>
      </c>
      <c r="D42" s="583">
        <v>13</v>
      </c>
      <c r="E42" s="583">
        <v>643</v>
      </c>
      <c r="F42" s="583">
        <v>18027</v>
      </c>
      <c r="G42" s="583">
        <v>16653</v>
      </c>
      <c r="H42" s="583">
        <v>10309</v>
      </c>
      <c r="I42" s="583">
        <v>5330</v>
      </c>
      <c r="J42" s="583">
        <v>3010</v>
      </c>
      <c r="K42" s="583">
        <v>2067</v>
      </c>
      <c r="L42" s="583">
        <v>1401</v>
      </c>
      <c r="M42" s="583">
        <v>970</v>
      </c>
      <c r="N42" s="583">
        <v>720</v>
      </c>
      <c r="O42" s="583">
        <v>469</v>
      </c>
      <c r="P42" s="583">
        <v>713</v>
      </c>
      <c r="Q42" s="583">
        <v>3</v>
      </c>
    </row>
    <row r="43" spans="1:17" ht="15">
      <c r="A43" s="699"/>
      <c r="B43" s="582" t="s">
        <v>357</v>
      </c>
      <c r="C43" s="583">
        <v>60328</v>
      </c>
      <c r="D43" s="583">
        <v>362</v>
      </c>
      <c r="E43" s="583">
        <v>2999</v>
      </c>
      <c r="F43" s="583">
        <v>23942</v>
      </c>
      <c r="G43" s="583">
        <v>14849</v>
      </c>
      <c r="H43" s="583">
        <v>7670</v>
      </c>
      <c r="I43" s="583">
        <v>3974</v>
      </c>
      <c r="J43" s="583">
        <v>2396</v>
      </c>
      <c r="K43" s="583">
        <v>1512</v>
      </c>
      <c r="L43" s="583">
        <v>1047</v>
      </c>
      <c r="M43" s="583">
        <v>661</v>
      </c>
      <c r="N43" s="583">
        <v>399</v>
      </c>
      <c r="O43" s="583">
        <v>218</v>
      </c>
      <c r="P43" s="583">
        <v>288</v>
      </c>
      <c r="Q43" s="583">
        <v>11</v>
      </c>
    </row>
    <row r="44" spans="1:17" ht="15">
      <c r="A44" s="699">
        <v>2015</v>
      </c>
      <c r="B44" s="582" t="s">
        <v>356</v>
      </c>
      <c r="C44" s="583">
        <v>60636</v>
      </c>
      <c r="D44" s="583">
        <v>5</v>
      </c>
      <c r="E44" s="583">
        <v>295</v>
      </c>
      <c r="F44" s="583">
        <v>16033</v>
      </c>
      <c r="G44" s="583">
        <v>16597</v>
      </c>
      <c r="H44" s="583">
        <v>10891</v>
      </c>
      <c r="I44" s="583">
        <v>5957</v>
      </c>
      <c r="J44" s="583">
        <v>3479</v>
      </c>
      <c r="K44" s="583">
        <v>2281</v>
      </c>
      <c r="L44" s="583">
        <v>1632</v>
      </c>
      <c r="M44" s="583">
        <v>1167</v>
      </c>
      <c r="N44" s="583">
        <v>873</v>
      </c>
      <c r="O44" s="583">
        <v>592</v>
      </c>
      <c r="P44" s="583">
        <v>834</v>
      </c>
      <c r="Q44" s="583">
        <v>0</v>
      </c>
    </row>
    <row r="45" spans="1:17" ht="15">
      <c r="A45" s="699"/>
      <c r="B45" s="582" t="s">
        <v>357</v>
      </c>
      <c r="C45" s="583">
        <v>60636</v>
      </c>
      <c r="D45" s="583">
        <v>121</v>
      </c>
      <c r="E45" s="583">
        <v>1367</v>
      </c>
      <c r="F45" s="583">
        <v>22887</v>
      </c>
      <c r="G45" s="583">
        <v>15499</v>
      </c>
      <c r="H45" s="583">
        <v>8505</v>
      </c>
      <c r="I45" s="583">
        <v>4457</v>
      </c>
      <c r="J45" s="583">
        <v>2844</v>
      </c>
      <c r="K45" s="583">
        <v>1846</v>
      </c>
      <c r="L45" s="583">
        <v>1258</v>
      </c>
      <c r="M45" s="583">
        <v>756</v>
      </c>
      <c r="N45" s="583">
        <v>454</v>
      </c>
      <c r="O45" s="583">
        <v>322</v>
      </c>
      <c r="P45" s="583">
        <v>320</v>
      </c>
      <c r="Q45" s="583">
        <v>0</v>
      </c>
    </row>
    <row r="46" spans="1:17" ht="15">
      <c r="A46" s="699">
        <v>2016</v>
      </c>
      <c r="B46" s="582" t="s">
        <v>356</v>
      </c>
      <c r="C46" s="583">
        <v>57738</v>
      </c>
      <c r="D46" s="583">
        <v>0</v>
      </c>
      <c r="E46" s="583">
        <v>0</v>
      </c>
      <c r="F46" s="583">
        <v>13905</v>
      </c>
      <c r="G46" s="583">
        <v>15833</v>
      </c>
      <c r="H46" s="583">
        <v>10689</v>
      </c>
      <c r="I46" s="583">
        <v>6161</v>
      </c>
      <c r="J46" s="583">
        <v>3450</v>
      </c>
      <c r="K46" s="583">
        <v>2422</v>
      </c>
      <c r="L46" s="583">
        <v>1722</v>
      </c>
      <c r="M46" s="583">
        <v>1215</v>
      </c>
      <c r="N46" s="583">
        <v>896</v>
      </c>
      <c r="O46" s="583">
        <v>606</v>
      </c>
      <c r="P46" s="583">
        <v>839</v>
      </c>
      <c r="Q46" s="583">
        <v>0</v>
      </c>
    </row>
    <row r="47" spans="1:17" ht="15">
      <c r="A47" s="699"/>
      <c r="B47" s="582" t="s">
        <v>357</v>
      </c>
      <c r="C47" s="583">
        <v>57738</v>
      </c>
      <c r="D47" s="583">
        <v>0</v>
      </c>
      <c r="E47" s="583">
        <v>0</v>
      </c>
      <c r="F47" s="583">
        <v>21498</v>
      </c>
      <c r="G47" s="583">
        <v>15118</v>
      </c>
      <c r="H47" s="583">
        <v>8336</v>
      </c>
      <c r="I47" s="583">
        <v>4807</v>
      </c>
      <c r="J47" s="583">
        <v>2763</v>
      </c>
      <c r="K47" s="583">
        <v>2022</v>
      </c>
      <c r="L47" s="583">
        <v>1285</v>
      </c>
      <c r="M47" s="583">
        <v>819</v>
      </c>
      <c r="N47" s="583">
        <v>483</v>
      </c>
      <c r="O47" s="583">
        <v>297</v>
      </c>
      <c r="P47" s="583">
        <v>310</v>
      </c>
      <c r="Q47" s="583">
        <v>0</v>
      </c>
    </row>
    <row r="48" spans="1:17" ht="15">
      <c r="A48" s="268"/>
      <c r="B48" s="268"/>
      <c r="C48" s="269"/>
      <c r="D48" s="269"/>
      <c r="E48" s="269"/>
      <c r="F48" s="269"/>
      <c r="G48" s="269"/>
      <c r="H48" s="269"/>
      <c r="I48" s="269"/>
      <c r="J48" s="269"/>
      <c r="K48" s="269"/>
      <c r="L48" s="269"/>
      <c r="M48" s="269"/>
      <c r="N48" s="269"/>
      <c r="O48" s="269"/>
      <c r="P48" s="269"/>
      <c r="Q48" s="269"/>
    </row>
    <row r="49" spans="1:17" ht="15">
      <c r="A49" s="66" t="s">
        <v>358</v>
      </c>
      <c r="B49" s="268"/>
      <c r="C49" s="269"/>
      <c r="D49" s="269"/>
      <c r="E49" s="269"/>
      <c r="F49" s="269"/>
      <c r="G49" s="269"/>
      <c r="H49" s="269"/>
      <c r="I49" s="269"/>
      <c r="J49" s="269"/>
      <c r="K49" s="269"/>
      <c r="L49" s="269"/>
      <c r="M49" s="269"/>
      <c r="N49" s="269"/>
      <c r="O49" s="269"/>
      <c r="P49" s="269"/>
      <c r="Q49" s="269"/>
    </row>
  </sheetData>
  <mergeCells count="25">
    <mergeCell ref="A8:A9"/>
    <mergeCell ref="A4:Q4"/>
    <mergeCell ref="A6:A7"/>
    <mergeCell ref="B6:B7"/>
    <mergeCell ref="C6:C7"/>
    <mergeCell ref="D6:Q6"/>
    <mergeCell ref="A32:A33"/>
    <mergeCell ref="A10:A11"/>
    <mergeCell ref="A12:A13"/>
    <mergeCell ref="A14:A15"/>
    <mergeCell ref="A16:A17"/>
    <mergeCell ref="A18:A19"/>
    <mergeCell ref="A20:A21"/>
    <mergeCell ref="A22:A23"/>
    <mergeCell ref="A24:A25"/>
    <mergeCell ref="A26:A27"/>
    <mergeCell ref="A28:A29"/>
    <mergeCell ref="A30:A31"/>
    <mergeCell ref="A46:A47"/>
    <mergeCell ref="A34:A35"/>
    <mergeCell ref="A36:A37"/>
    <mergeCell ref="A38:A39"/>
    <mergeCell ref="A40:A41"/>
    <mergeCell ref="A42:A43"/>
    <mergeCell ref="A44:A45"/>
  </mergeCells>
  <hyperlinks>
    <hyperlink ref="S6" location="ÍNDICE!A47" display="ÍNDICE"/>
  </hyperlinks>
  <printOptions/>
  <pageMargins left="0.7" right="0.7" top="0.75" bottom="0.75" header="0.3" footer="0.3"/>
  <pageSetup fitToHeight="1" fitToWidth="1" horizontalDpi="600" verticalDpi="600" orientation="landscape" paperSize="9" scale="6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2"/>
  <sheetViews>
    <sheetView showGridLines="0" workbookViewId="0" topLeftCell="A1">
      <selection activeCell="A4" sqref="A4:I27"/>
    </sheetView>
  </sheetViews>
  <sheetFormatPr defaultColWidth="11.421875" defaultRowHeight="15"/>
  <sheetData>
    <row r="2" ht="15">
      <c r="A2" s="16" t="s">
        <v>337</v>
      </c>
    </row>
    <row r="4" spans="1:9" ht="37.5" customHeight="1">
      <c r="A4" s="702" t="s">
        <v>398</v>
      </c>
      <c r="B4" s="703"/>
      <c r="C4" s="703"/>
      <c r="D4" s="703"/>
      <c r="E4" s="703"/>
      <c r="F4" s="703"/>
      <c r="G4" s="703"/>
      <c r="H4" s="703"/>
      <c r="I4" s="703"/>
    </row>
    <row r="5" spans="1:9" ht="15">
      <c r="A5" s="270"/>
      <c r="B5" s="270"/>
      <c r="C5" s="271"/>
      <c r="D5" s="271"/>
      <c r="E5" s="271"/>
      <c r="F5" s="270"/>
      <c r="G5" s="270"/>
      <c r="H5" s="270"/>
      <c r="I5" s="270"/>
    </row>
    <row r="6" spans="1:10" ht="15">
      <c r="A6" s="270"/>
      <c r="B6" s="270"/>
      <c r="C6" s="629" t="s">
        <v>204</v>
      </c>
      <c r="D6" s="701" t="s">
        <v>360</v>
      </c>
      <c r="E6" s="701"/>
      <c r="F6" s="701" t="s">
        <v>361</v>
      </c>
      <c r="G6" s="701"/>
      <c r="H6" s="270"/>
      <c r="I6" s="270"/>
      <c r="J6" s="418" t="s">
        <v>44</v>
      </c>
    </row>
    <row r="7" spans="1:9" ht="15">
      <c r="A7" s="271"/>
      <c r="B7" s="271"/>
      <c r="C7" s="629"/>
      <c r="D7" s="584" t="s">
        <v>356</v>
      </c>
      <c r="E7" s="584" t="s">
        <v>357</v>
      </c>
      <c r="F7" s="584" t="s">
        <v>356</v>
      </c>
      <c r="G7" s="584" t="s">
        <v>357</v>
      </c>
      <c r="H7" s="271"/>
      <c r="I7" s="271"/>
    </row>
    <row r="8" spans="1:9" ht="15">
      <c r="A8" s="271"/>
      <c r="B8" s="271"/>
      <c r="C8" s="472">
        <v>1997</v>
      </c>
      <c r="D8" s="585">
        <v>27.07</v>
      </c>
      <c r="E8" s="585">
        <v>23.88</v>
      </c>
      <c r="F8" s="472">
        <v>25</v>
      </c>
      <c r="G8" s="472">
        <v>22</v>
      </c>
      <c r="H8" s="271"/>
      <c r="I8" s="271"/>
    </row>
    <row r="9" spans="1:9" ht="15">
      <c r="A9" s="272"/>
      <c r="B9" s="272"/>
      <c r="C9" s="472">
        <v>1998</v>
      </c>
      <c r="D9" s="585">
        <v>27.07</v>
      </c>
      <c r="E9" s="585">
        <v>23.93</v>
      </c>
      <c r="F9" s="586">
        <v>25</v>
      </c>
      <c r="G9" s="586">
        <v>22</v>
      </c>
      <c r="H9" s="273"/>
      <c r="I9" s="272"/>
    </row>
    <row r="10" spans="1:9" ht="15">
      <c r="A10" s="272"/>
      <c r="B10" s="272"/>
      <c r="C10" s="472">
        <v>1999</v>
      </c>
      <c r="D10" s="585">
        <v>27.41</v>
      </c>
      <c r="E10" s="585">
        <v>24.2</v>
      </c>
      <c r="F10" s="586">
        <v>25</v>
      </c>
      <c r="G10" s="586">
        <v>22</v>
      </c>
      <c r="H10" s="272"/>
      <c r="I10" s="272"/>
    </row>
    <row r="11" spans="1:9" ht="15">
      <c r="A11" s="272"/>
      <c r="B11" s="272"/>
      <c r="C11" s="472">
        <v>2000</v>
      </c>
      <c r="D11" s="585">
        <v>27.63</v>
      </c>
      <c r="E11" s="585">
        <v>24.43</v>
      </c>
      <c r="F11" s="587">
        <v>25</v>
      </c>
      <c r="G11" s="587">
        <v>22</v>
      </c>
      <c r="H11" s="272"/>
      <c r="I11" s="272"/>
    </row>
    <row r="12" spans="1:9" ht="15">
      <c r="A12" s="272"/>
      <c r="B12" s="272"/>
      <c r="C12" s="472">
        <v>2001</v>
      </c>
      <c r="D12" s="585">
        <v>27.46</v>
      </c>
      <c r="E12" s="585">
        <v>24.32</v>
      </c>
      <c r="F12" s="587">
        <v>25</v>
      </c>
      <c r="G12" s="587">
        <v>22</v>
      </c>
      <c r="H12" s="272"/>
      <c r="I12" s="272"/>
    </row>
    <row r="13" spans="1:9" ht="15">
      <c r="A13" s="272"/>
      <c r="B13" s="272"/>
      <c r="C13" s="472">
        <v>2002</v>
      </c>
      <c r="D13" s="585">
        <v>27.61</v>
      </c>
      <c r="E13" s="585">
        <v>24.52</v>
      </c>
      <c r="F13" s="587">
        <v>25</v>
      </c>
      <c r="G13" s="587">
        <v>22</v>
      </c>
      <c r="H13" s="272"/>
      <c r="I13" s="272"/>
    </row>
    <row r="14" spans="1:9" ht="15">
      <c r="A14" s="272"/>
      <c r="B14" s="272"/>
      <c r="C14" s="472">
        <v>2003</v>
      </c>
      <c r="D14" s="585">
        <v>27.86</v>
      </c>
      <c r="E14" s="585">
        <v>24.75</v>
      </c>
      <c r="F14" s="587">
        <v>25</v>
      </c>
      <c r="G14" s="587">
        <v>22</v>
      </c>
      <c r="H14" s="272"/>
      <c r="I14" s="272"/>
    </row>
    <row r="15" spans="1:9" ht="15">
      <c r="A15" s="272"/>
      <c r="B15" s="272"/>
      <c r="C15" s="472">
        <v>2004</v>
      </c>
      <c r="D15" s="585">
        <v>28.32</v>
      </c>
      <c r="E15" s="585">
        <v>25.18</v>
      </c>
      <c r="F15" s="587">
        <v>26</v>
      </c>
      <c r="G15" s="587">
        <v>23</v>
      </c>
      <c r="H15" s="272"/>
      <c r="I15" s="272"/>
    </row>
    <row r="16" spans="1:9" ht="15">
      <c r="A16" s="272"/>
      <c r="B16" s="272"/>
      <c r="C16" s="472">
        <v>2005</v>
      </c>
      <c r="D16" s="585">
        <v>28.48</v>
      </c>
      <c r="E16" s="585">
        <v>25.36</v>
      </c>
      <c r="F16" s="587">
        <v>26</v>
      </c>
      <c r="G16" s="587">
        <v>23</v>
      </c>
      <c r="H16" s="272"/>
      <c r="I16" s="272"/>
    </row>
    <row r="17" spans="1:9" ht="15">
      <c r="A17" s="272"/>
      <c r="B17" s="272"/>
      <c r="C17" s="472">
        <v>2006</v>
      </c>
      <c r="D17" s="585">
        <v>28.82</v>
      </c>
      <c r="E17" s="585">
        <v>25.77</v>
      </c>
      <c r="F17" s="587">
        <v>26</v>
      </c>
      <c r="G17" s="587">
        <v>24</v>
      </c>
      <c r="H17" s="272"/>
      <c r="I17" s="272"/>
    </row>
    <row r="18" spans="1:9" ht="15">
      <c r="A18" s="272"/>
      <c r="B18" s="272"/>
      <c r="C18" s="472">
        <v>2007</v>
      </c>
      <c r="D18" s="585">
        <v>29.01</v>
      </c>
      <c r="E18" s="585">
        <v>25.92</v>
      </c>
      <c r="F18" s="587">
        <v>26</v>
      </c>
      <c r="G18" s="587">
        <v>24</v>
      </c>
      <c r="H18" s="272"/>
      <c r="I18" s="272"/>
    </row>
    <row r="19" spans="1:9" ht="15">
      <c r="A19" s="272"/>
      <c r="B19" s="272"/>
      <c r="C19" s="472">
        <v>2008</v>
      </c>
      <c r="D19" s="585">
        <v>29.36</v>
      </c>
      <c r="E19" s="585">
        <v>26.22</v>
      </c>
      <c r="F19" s="587">
        <v>27</v>
      </c>
      <c r="G19" s="587">
        <v>24</v>
      </c>
      <c r="H19" s="272"/>
      <c r="I19" s="272"/>
    </row>
    <row r="20" spans="1:9" ht="15">
      <c r="A20" s="272"/>
      <c r="B20" s="272"/>
      <c r="C20" s="472">
        <v>2009</v>
      </c>
      <c r="D20" s="585">
        <v>29.5</v>
      </c>
      <c r="E20" s="585">
        <v>26.4</v>
      </c>
      <c r="F20" s="587">
        <v>27</v>
      </c>
      <c r="G20" s="587">
        <v>24</v>
      </c>
      <c r="H20" s="272"/>
      <c r="I20" s="272"/>
    </row>
    <row r="21" spans="1:9" ht="15">
      <c r="A21" s="272"/>
      <c r="B21" s="272"/>
      <c r="C21" s="472">
        <v>2010</v>
      </c>
      <c r="D21" s="585">
        <v>29.64</v>
      </c>
      <c r="E21" s="585">
        <v>26.55</v>
      </c>
      <c r="F21" s="587">
        <v>27</v>
      </c>
      <c r="G21" s="587">
        <v>24</v>
      </c>
      <c r="H21" s="272"/>
      <c r="I21" s="272"/>
    </row>
    <row r="22" spans="1:9" ht="15">
      <c r="A22" s="272"/>
      <c r="B22" s="272"/>
      <c r="C22" s="472">
        <v>2011</v>
      </c>
      <c r="D22" s="585">
        <v>29.94</v>
      </c>
      <c r="E22" s="585">
        <v>26.84</v>
      </c>
      <c r="F22" s="587">
        <v>27</v>
      </c>
      <c r="G22" s="587">
        <v>24</v>
      </c>
      <c r="H22" s="272"/>
      <c r="I22" s="272"/>
    </row>
    <row r="23" spans="1:9" ht="15">
      <c r="A23" s="272"/>
      <c r="B23" s="272"/>
      <c r="C23" s="472">
        <v>2012</v>
      </c>
      <c r="D23" s="585">
        <v>29.91</v>
      </c>
      <c r="E23" s="585">
        <v>26.79</v>
      </c>
      <c r="F23" s="587">
        <v>27</v>
      </c>
      <c r="G23" s="587">
        <v>25</v>
      </c>
      <c r="H23" s="272"/>
      <c r="I23" s="272"/>
    </row>
    <row r="24" spans="1:9" ht="15">
      <c r="A24" s="272"/>
      <c r="B24" s="272"/>
      <c r="C24" s="472">
        <v>2013</v>
      </c>
      <c r="D24" s="585">
        <v>29.86</v>
      </c>
      <c r="E24" s="585">
        <v>26.97</v>
      </c>
      <c r="F24" s="587">
        <v>27</v>
      </c>
      <c r="G24" s="587">
        <v>25</v>
      </c>
      <c r="H24" s="272"/>
      <c r="I24" s="272"/>
    </row>
    <row r="25" spans="1:9" ht="15">
      <c r="A25" s="272"/>
      <c r="B25" s="272"/>
      <c r="C25" s="472">
        <v>2014</v>
      </c>
      <c r="D25" s="585">
        <v>30.72</v>
      </c>
      <c r="E25" s="585">
        <v>27.7</v>
      </c>
      <c r="F25" s="587">
        <v>28</v>
      </c>
      <c r="G25" s="587">
        <v>25</v>
      </c>
      <c r="H25" s="272"/>
      <c r="I25" s="272"/>
    </row>
    <row r="26" spans="1:9" ht="15">
      <c r="A26" s="272"/>
      <c r="B26" s="272"/>
      <c r="C26" s="472">
        <v>2015</v>
      </c>
      <c r="D26" s="585">
        <v>31.76</v>
      </c>
      <c r="E26" s="585">
        <v>28.79</v>
      </c>
      <c r="F26" s="587">
        <v>29</v>
      </c>
      <c r="G26" s="587">
        <v>26</v>
      </c>
      <c r="H26" s="272"/>
      <c r="I26" s="272"/>
    </row>
    <row r="27" spans="1:9" ht="15">
      <c r="A27" s="272"/>
      <c r="B27" s="272"/>
      <c r="C27" s="472">
        <v>2016</v>
      </c>
      <c r="D27" s="585">
        <v>32.45</v>
      </c>
      <c r="E27" s="585">
        <v>29.43</v>
      </c>
      <c r="F27" s="587">
        <v>29</v>
      </c>
      <c r="G27" s="587">
        <v>27</v>
      </c>
      <c r="H27" s="272"/>
      <c r="I27" s="272"/>
    </row>
    <row r="28" spans="1:9" ht="15">
      <c r="A28" s="272"/>
      <c r="B28" s="272"/>
      <c r="C28" s="275"/>
      <c r="D28" s="275"/>
      <c r="E28" s="275"/>
      <c r="F28" s="272"/>
      <c r="G28" s="272"/>
      <c r="H28" s="272"/>
      <c r="I28" s="272"/>
    </row>
    <row r="29" spans="1:9" ht="15">
      <c r="A29" s="272"/>
      <c r="B29" s="272"/>
      <c r="C29" s="276" t="s">
        <v>362</v>
      </c>
      <c r="D29" s="417"/>
      <c r="E29" s="417"/>
      <c r="F29" s="216"/>
      <c r="G29" s="216"/>
      <c r="H29" s="272"/>
      <c r="I29" s="272"/>
    </row>
    <row r="30" spans="1:9" ht="15">
      <c r="A30" s="272"/>
      <c r="B30" s="272"/>
      <c r="C30" s="704" t="s">
        <v>363</v>
      </c>
      <c r="D30" s="704"/>
      <c r="E30" s="704"/>
      <c r="F30" s="704"/>
      <c r="G30" s="704"/>
      <c r="H30" s="272"/>
      <c r="I30" s="272"/>
    </row>
    <row r="31" spans="1:9" ht="15">
      <c r="A31" s="272"/>
      <c r="B31" s="272"/>
      <c r="C31" s="704"/>
      <c r="D31" s="704"/>
      <c r="E31" s="704"/>
      <c r="F31" s="704"/>
      <c r="G31" s="704"/>
      <c r="H31" s="272"/>
      <c r="I31" s="272"/>
    </row>
    <row r="32" spans="1:9" ht="15">
      <c r="A32" s="272"/>
      <c r="B32" s="272"/>
      <c r="C32" s="704"/>
      <c r="D32" s="704"/>
      <c r="E32" s="704"/>
      <c r="F32" s="704"/>
      <c r="G32" s="704"/>
      <c r="H32" s="272"/>
      <c r="I32" s="272"/>
    </row>
  </sheetData>
  <mergeCells count="5">
    <mergeCell ref="A4:I4"/>
    <mergeCell ref="C6:C7"/>
    <mergeCell ref="D6:E6"/>
    <mergeCell ref="F6:G6"/>
    <mergeCell ref="C30:G32"/>
  </mergeCells>
  <hyperlinks>
    <hyperlink ref="J6" location="ÍNDICE!A48" display="ÍNDICE"/>
  </hyperlinks>
  <printOptions/>
  <pageMargins left="0.7" right="0.7" top="0.75" bottom="0.75" header="0.3" footer="0.3"/>
  <pageSetup fitToHeight="1" fitToWidth="1" horizontalDpi="600" verticalDpi="600" orientation="portrait" scale="78"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9"/>
  <sheetViews>
    <sheetView showGridLines="0" zoomScale="90" zoomScaleNormal="90" zoomScalePageLayoutView="90" workbookViewId="0" topLeftCell="A1">
      <selection activeCell="A4" sqref="A4:Q47"/>
    </sheetView>
  </sheetViews>
  <sheetFormatPr defaultColWidth="11.421875" defaultRowHeight="15"/>
  <cols>
    <col min="18" max="18" width="7.00390625" style="0" customWidth="1"/>
  </cols>
  <sheetData>
    <row r="2" ht="15">
      <c r="A2" s="16" t="s">
        <v>338</v>
      </c>
    </row>
    <row r="4" spans="1:17" ht="35.25" customHeight="1">
      <c r="A4" s="700" t="s">
        <v>603</v>
      </c>
      <c r="B4" s="706"/>
      <c r="C4" s="706"/>
      <c r="D4" s="706"/>
      <c r="E4" s="706"/>
      <c r="F4" s="706"/>
      <c r="G4" s="706"/>
      <c r="H4" s="706"/>
      <c r="I4" s="706"/>
      <c r="J4" s="706"/>
      <c r="K4" s="706"/>
      <c r="L4" s="706"/>
      <c r="M4" s="706"/>
      <c r="N4" s="706"/>
      <c r="O4" s="706"/>
      <c r="P4" s="706"/>
      <c r="Q4" s="706"/>
    </row>
    <row r="5" spans="1:17" ht="15">
      <c r="A5" s="277"/>
      <c r="B5" s="277"/>
      <c r="C5" s="277"/>
      <c r="D5" s="277"/>
      <c r="E5" s="277"/>
      <c r="F5" s="277"/>
      <c r="G5" s="277"/>
      <c r="H5" s="277"/>
      <c r="I5" s="277"/>
      <c r="J5" s="277"/>
      <c r="K5" s="277"/>
      <c r="L5" s="277"/>
      <c r="M5" s="277"/>
      <c r="N5" s="277"/>
      <c r="O5" s="277"/>
      <c r="P5" s="277"/>
      <c r="Q5" s="277"/>
    </row>
    <row r="6" spans="1:19" ht="15">
      <c r="A6" s="707" t="s">
        <v>204</v>
      </c>
      <c r="B6" s="694" t="s">
        <v>340</v>
      </c>
      <c r="C6" s="694" t="s">
        <v>54</v>
      </c>
      <c r="D6" s="708" t="s">
        <v>341</v>
      </c>
      <c r="E6" s="708"/>
      <c r="F6" s="708"/>
      <c r="G6" s="708"/>
      <c r="H6" s="708"/>
      <c r="I6" s="708"/>
      <c r="J6" s="708"/>
      <c r="K6" s="708"/>
      <c r="L6" s="708"/>
      <c r="M6" s="708"/>
      <c r="N6" s="708"/>
      <c r="O6" s="708"/>
      <c r="P6" s="708"/>
      <c r="Q6" s="708"/>
      <c r="S6" s="418" t="s">
        <v>44</v>
      </c>
    </row>
    <row r="7" spans="1:17" ht="28">
      <c r="A7" s="707"/>
      <c r="B7" s="694"/>
      <c r="C7" s="694"/>
      <c r="D7" s="581" t="s">
        <v>342</v>
      </c>
      <c r="E7" s="581" t="s">
        <v>343</v>
      </c>
      <c r="F7" s="581" t="s">
        <v>344</v>
      </c>
      <c r="G7" s="581" t="s">
        <v>345</v>
      </c>
      <c r="H7" s="581" t="s">
        <v>346</v>
      </c>
      <c r="I7" s="581" t="s">
        <v>347</v>
      </c>
      <c r="J7" s="581" t="s">
        <v>348</v>
      </c>
      <c r="K7" s="581" t="s">
        <v>349</v>
      </c>
      <c r="L7" s="581" t="s">
        <v>350</v>
      </c>
      <c r="M7" s="581" t="s">
        <v>351</v>
      </c>
      <c r="N7" s="581" t="s">
        <v>352</v>
      </c>
      <c r="O7" s="581" t="s">
        <v>353</v>
      </c>
      <c r="P7" s="581" t="s">
        <v>354</v>
      </c>
      <c r="Q7" s="581" t="s">
        <v>355</v>
      </c>
    </row>
    <row r="8" spans="1:17" ht="15">
      <c r="A8" s="705">
        <v>1997</v>
      </c>
      <c r="B8" s="582" t="s">
        <v>356</v>
      </c>
      <c r="C8" s="588">
        <v>8557</v>
      </c>
      <c r="D8" s="588">
        <v>0</v>
      </c>
      <c r="E8" s="583">
        <v>3</v>
      </c>
      <c r="F8" s="583">
        <v>705</v>
      </c>
      <c r="G8" s="583">
        <v>1496</v>
      </c>
      <c r="H8" s="583">
        <v>1759</v>
      </c>
      <c r="I8" s="583">
        <v>1559</v>
      </c>
      <c r="J8" s="583">
        <v>1101</v>
      </c>
      <c r="K8" s="583">
        <v>764</v>
      </c>
      <c r="L8" s="583">
        <v>481</v>
      </c>
      <c r="M8" s="583">
        <v>291</v>
      </c>
      <c r="N8" s="583">
        <v>159</v>
      </c>
      <c r="O8" s="583">
        <v>130</v>
      </c>
      <c r="P8" s="583">
        <v>105</v>
      </c>
      <c r="Q8" s="583">
        <v>4</v>
      </c>
    </row>
    <row r="9" spans="1:17" ht="15">
      <c r="A9" s="705"/>
      <c r="B9" s="582" t="s">
        <v>357</v>
      </c>
      <c r="C9" s="588">
        <v>8557</v>
      </c>
      <c r="D9" s="588">
        <v>0</v>
      </c>
      <c r="E9" s="583">
        <v>41</v>
      </c>
      <c r="F9" s="583">
        <v>1360</v>
      </c>
      <c r="G9" s="583">
        <v>1774</v>
      </c>
      <c r="H9" s="583">
        <v>1798</v>
      </c>
      <c r="I9" s="583">
        <v>1306</v>
      </c>
      <c r="J9" s="583">
        <v>911</v>
      </c>
      <c r="K9" s="583">
        <v>611</v>
      </c>
      <c r="L9" s="583">
        <v>350</v>
      </c>
      <c r="M9" s="583">
        <v>167</v>
      </c>
      <c r="N9" s="583">
        <v>109</v>
      </c>
      <c r="O9" s="583">
        <v>71</v>
      </c>
      <c r="P9" s="583">
        <v>55</v>
      </c>
      <c r="Q9" s="583">
        <v>4</v>
      </c>
    </row>
    <row r="10" spans="1:17" ht="15">
      <c r="A10" s="705">
        <v>1998</v>
      </c>
      <c r="B10" s="582" t="s">
        <v>356</v>
      </c>
      <c r="C10" s="588">
        <v>8907</v>
      </c>
      <c r="D10" s="588">
        <v>0</v>
      </c>
      <c r="E10" s="583">
        <v>3</v>
      </c>
      <c r="F10" s="583">
        <v>681</v>
      </c>
      <c r="G10" s="583">
        <v>1623</v>
      </c>
      <c r="H10" s="583">
        <v>1806</v>
      </c>
      <c r="I10" s="583">
        <v>1668</v>
      </c>
      <c r="J10" s="583">
        <v>1162</v>
      </c>
      <c r="K10" s="583">
        <v>797</v>
      </c>
      <c r="L10" s="583">
        <v>494</v>
      </c>
      <c r="M10" s="583">
        <v>318</v>
      </c>
      <c r="N10" s="583">
        <v>162</v>
      </c>
      <c r="O10" s="583">
        <v>95</v>
      </c>
      <c r="P10" s="583">
        <v>94</v>
      </c>
      <c r="Q10" s="583">
        <v>4</v>
      </c>
    </row>
    <row r="11" spans="1:17" ht="15">
      <c r="A11" s="705"/>
      <c r="B11" s="582" t="s">
        <v>357</v>
      </c>
      <c r="C11" s="588">
        <v>8907</v>
      </c>
      <c r="D11" s="588">
        <v>0</v>
      </c>
      <c r="E11" s="583">
        <v>31</v>
      </c>
      <c r="F11" s="583">
        <v>1394</v>
      </c>
      <c r="G11" s="583">
        <v>1949</v>
      </c>
      <c r="H11" s="583">
        <v>1766</v>
      </c>
      <c r="I11" s="583">
        <v>1432</v>
      </c>
      <c r="J11" s="583">
        <v>982</v>
      </c>
      <c r="K11" s="583">
        <v>571</v>
      </c>
      <c r="L11" s="583">
        <v>384</v>
      </c>
      <c r="M11" s="583">
        <v>213</v>
      </c>
      <c r="N11" s="583">
        <v>79</v>
      </c>
      <c r="O11" s="583">
        <v>60</v>
      </c>
      <c r="P11" s="583">
        <v>39</v>
      </c>
      <c r="Q11" s="583">
        <v>7</v>
      </c>
    </row>
    <row r="12" spans="1:17" ht="15">
      <c r="A12" s="705">
        <v>1999</v>
      </c>
      <c r="B12" s="582" t="s">
        <v>356</v>
      </c>
      <c r="C12" s="588">
        <v>8968</v>
      </c>
      <c r="D12" s="588">
        <v>0</v>
      </c>
      <c r="E12" s="583">
        <v>3</v>
      </c>
      <c r="F12" s="583">
        <v>636</v>
      </c>
      <c r="G12" s="583">
        <v>1497</v>
      </c>
      <c r="H12" s="583">
        <v>1831</v>
      </c>
      <c r="I12" s="583">
        <v>1604</v>
      </c>
      <c r="J12" s="583">
        <v>1243</v>
      </c>
      <c r="K12" s="583">
        <v>897</v>
      </c>
      <c r="L12" s="583">
        <v>532</v>
      </c>
      <c r="M12" s="583">
        <v>327</v>
      </c>
      <c r="N12" s="583">
        <v>152</v>
      </c>
      <c r="O12" s="583">
        <v>124</v>
      </c>
      <c r="P12" s="583">
        <v>115</v>
      </c>
      <c r="Q12" s="583">
        <v>7</v>
      </c>
    </row>
    <row r="13" spans="1:17" ht="15">
      <c r="A13" s="705"/>
      <c r="B13" s="582" t="s">
        <v>357</v>
      </c>
      <c r="C13" s="588">
        <v>8968</v>
      </c>
      <c r="D13" s="588">
        <v>2</v>
      </c>
      <c r="E13" s="583">
        <v>29</v>
      </c>
      <c r="F13" s="583">
        <v>1274</v>
      </c>
      <c r="G13" s="583">
        <v>1875</v>
      </c>
      <c r="H13" s="583">
        <v>1795</v>
      </c>
      <c r="I13" s="583">
        <v>1509</v>
      </c>
      <c r="J13" s="583">
        <v>1033</v>
      </c>
      <c r="K13" s="583">
        <v>669</v>
      </c>
      <c r="L13" s="583">
        <v>370</v>
      </c>
      <c r="M13" s="583">
        <v>169</v>
      </c>
      <c r="N13" s="583">
        <v>109</v>
      </c>
      <c r="O13" s="583">
        <v>71</v>
      </c>
      <c r="P13" s="583">
        <v>54</v>
      </c>
      <c r="Q13" s="583">
        <v>9</v>
      </c>
    </row>
    <row r="14" spans="1:17" ht="15">
      <c r="A14" s="705">
        <v>2000</v>
      </c>
      <c r="B14" s="582" t="s">
        <v>356</v>
      </c>
      <c r="C14" s="588">
        <v>10796</v>
      </c>
      <c r="D14" s="588">
        <v>0</v>
      </c>
      <c r="E14" s="583">
        <v>0</v>
      </c>
      <c r="F14" s="583">
        <v>684</v>
      </c>
      <c r="G14" s="583">
        <v>1707</v>
      </c>
      <c r="H14" s="583">
        <v>2138</v>
      </c>
      <c r="I14" s="583">
        <v>2031</v>
      </c>
      <c r="J14" s="583">
        <v>1581</v>
      </c>
      <c r="K14" s="583">
        <v>1035</v>
      </c>
      <c r="L14" s="583">
        <v>700</v>
      </c>
      <c r="M14" s="583">
        <v>395</v>
      </c>
      <c r="N14" s="583">
        <v>234</v>
      </c>
      <c r="O14" s="583">
        <v>158</v>
      </c>
      <c r="P14" s="583">
        <v>123</v>
      </c>
      <c r="Q14" s="583">
        <v>10</v>
      </c>
    </row>
    <row r="15" spans="1:17" ht="15">
      <c r="A15" s="705"/>
      <c r="B15" s="582" t="s">
        <v>357</v>
      </c>
      <c r="C15" s="588">
        <v>10796</v>
      </c>
      <c r="D15" s="588">
        <v>1</v>
      </c>
      <c r="E15" s="583">
        <v>27</v>
      </c>
      <c r="F15" s="583">
        <v>1451</v>
      </c>
      <c r="G15" s="583">
        <v>2207</v>
      </c>
      <c r="H15" s="583">
        <v>2113</v>
      </c>
      <c r="I15" s="583">
        <v>1806</v>
      </c>
      <c r="J15" s="583">
        <v>1249</v>
      </c>
      <c r="K15" s="583">
        <v>851</v>
      </c>
      <c r="L15" s="583">
        <v>503</v>
      </c>
      <c r="M15" s="583">
        <v>268</v>
      </c>
      <c r="N15" s="583">
        <v>160</v>
      </c>
      <c r="O15" s="583">
        <v>85</v>
      </c>
      <c r="P15" s="583">
        <v>58</v>
      </c>
      <c r="Q15" s="583">
        <v>17</v>
      </c>
    </row>
    <row r="16" spans="1:17" ht="15">
      <c r="A16" s="705">
        <v>2001</v>
      </c>
      <c r="B16" s="582" t="s">
        <v>356</v>
      </c>
      <c r="C16" s="588">
        <v>11068</v>
      </c>
      <c r="D16" s="588">
        <v>0</v>
      </c>
      <c r="E16" s="583">
        <v>1</v>
      </c>
      <c r="F16" s="583">
        <v>661</v>
      </c>
      <c r="G16" s="583">
        <v>1753</v>
      </c>
      <c r="H16" s="583">
        <v>2233</v>
      </c>
      <c r="I16" s="583">
        <v>1948</v>
      </c>
      <c r="J16" s="583">
        <v>1602</v>
      </c>
      <c r="K16" s="583">
        <v>1158</v>
      </c>
      <c r="L16" s="583">
        <v>787</v>
      </c>
      <c r="M16" s="583">
        <v>405</v>
      </c>
      <c r="N16" s="583">
        <v>244</v>
      </c>
      <c r="O16" s="583">
        <v>127</v>
      </c>
      <c r="P16" s="583">
        <v>126</v>
      </c>
      <c r="Q16" s="583">
        <v>23</v>
      </c>
    </row>
    <row r="17" spans="1:17" ht="15">
      <c r="A17" s="705"/>
      <c r="B17" s="582" t="s">
        <v>357</v>
      </c>
      <c r="C17" s="588">
        <v>11068</v>
      </c>
      <c r="D17" s="588">
        <v>1</v>
      </c>
      <c r="E17" s="583">
        <v>25</v>
      </c>
      <c r="F17" s="583">
        <v>1391</v>
      </c>
      <c r="G17" s="583">
        <v>2163</v>
      </c>
      <c r="H17" s="583">
        <v>2222</v>
      </c>
      <c r="I17" s="583">
        <v>1784</v>
      </c>
      <c r="J17" s="583">
        <v>1412</v>
      </c>
      <c r="K17" s="583">
        <v>969</v>
      </c>
      <c r="L17" s="583">
        <v>499</v>
      </c>
      <c r="M17" s="583">
        <v>279</v>
      </c>
      <c r="N17" s="583">
        <v>146</v>
      </c>
      <c r="O17" s="583">
        <v>62</v>
      </c>
      <c r="P17" s="583">
        <v>62</v>
      </c>
      <c r="Q17" s="583">
        <v>53</v>
      </c>
    </row>
    <row r="18" spans="1:17" ht="15">
      <c r="A18" s="705">
        <v>2002</v>
      </c>
      <c r="B18" s="582" t="s">
        <v>356</v>
      </c>
      <c r="C18" s="588">
        <v>10987</v>
      </c>
      <c r="D18" s="588">
        <v>0</v>
      </c>
      <c r="E18" s="583">
        <v>2</v>
      </c>
      <c r="F18" s="583">
        <v>691</v>
      </c>
      <c r="G18" s="583">
        <v>1656</v>
      </c>
      <c r="H18" s="583">
        <v>2176</v>
      </c>
      <c r="I18" s="583">
        <v>1940</v>
      </c>
      <c r="J18" s="583">
        <v>1600</v>
      </c>
      <c r="K18" s="583">
        <v>1179</v>
      </c>
      <c r="L18" s="583">
        <v>732</v>
      </c>
      <c r="M18" s="583">
        <v>444</v>
      </c>
      <c r="N18" s="583">
        <v>222</v>
      </c>
      <c r="O18" s="583">
        <v>176</v>
      </c>
      <c r="P18" s="583">
        <v>162</v>
      </c>
      <c r="Q18" s="583">
        <v>7</v>
      </c>
    </row>
    <row r="19" spans="1:17" ht="15">
      <c r="A19" s="705"/>
      <c r="B19" s="582" t="s">
        <v>357</v>
      </c>
      <c r="C19" s="588">
        <v>10987</v>
      </c>
      <c r="D19" s="588">
        <v>0</v>
      </c>
      <c r="E19" s="583">
        <v>29</v>
      </c>
      <c r="F19" s="583">
        <v>1326</v>
      </c>
      <c r="G19" s="583">
        <v>2078</v>
      </c>
      <c r="H19" s="583">
        <v>2243</v>
      </c>
      <c r="I19" s="583">
        <v>1874</v>
      </c>
      <c r="J19" s="583">
        <v>1381</v>
      </c>
      <c r="K19" s="583">
        <v>934</v>
      </c>
      <c r="L19" s="583">
        <v>487</v>
      </c>
      <c r="M19" s="583">
        <v>276</v>
      </c>
      <c r="N19" s="583">
        <v>150</v>
      </c>
      <c r="O19" s="583">
        <v>96</v>
      </c>
      <c r="P19" s="583">
        <v>99</v>
      </c>
      <c r="Q19" s="583">
        <v>14</v>
      </c>
    </row>
    <row r="20" spans="1:17" ht="15">
      <c r="A20" s="705">
        <v>2003</v>
      </c>
      <c r="B20" s="582" t="s">
        <v>356</v>
      </c>
      <c r="C20" s="588">
        <v>10912</v>
      </c>
      <c r="D20" s="588">
        <v>0</v>
      </c>
      <c r="E20" s="583">
        <v>0</v>
      </c>
      <c r="F20" s="583">
        <v>629</v>
      </c>
      <c r="G20" s="583">
        <v>1657</v>
      </c>
      <c r="H20" s="583">
        <v>2087</v>
      </c>
      <c r="I20" s="583">
        <v>1931</v>
      </c>
      <c r="J20" s="583">
        <v>1599</v>
      </c>
      <c r="K20" s="583">
        <v>1263</v>
      </c>
      <c r="L20" s="583">
        <v>760</v>
      </c>
      <c r="M20" s="583">
        <v>446</v>
      </c>
      <c r="N20" s="583">
        <v>243</v>
      </c>
      <c r="O20" s="583">
        <v>145</v>
      </c>
      <c r="P20" s="583">
        <v>150</v>
      </c>
      <c r="Q20" s="583">
        <v>2</v>
      </c>
    </row>
    <row r="21" spans="1:17" ht="15">
      <c r="A21" s="705"/>
      <c r="B21" s="582" t="s">
        <v>357</v>
      </c>
      <c r="C21" s="588">
        <v>10912</v>
      </c>
      <c r="D21" s="588">
        <v>0</v>
      </c>
      <c r="E21" s="583">
        <v>19</v>
      </c>
      <c r="F21" s="583">
        <v>1219</v>
      </c>
      <c r="G21" s="583">
        <v>1978</v>
      </c>
      <c r="H21" s="583">
        <v>2246</v>
      </c>
      <c r="I21" s="583">
        <v>1848</v>
      </c>
      <c r="J21" s="583">
        <v>1448</v>
      </c>
      <c r="K21" s="583">
        <v>976</v>
      </c>
      <c r="L21" s="583">
        <v>549</v>
      </c>
      <c r="M21" s="583">
        <v>318</v>
      </c>
      <c r="N21" s="583">
        <v>150</v>
      </c>
      <c r="O21" s="583">
        <v>65</v>
      </c>
      <c r="P21" s="583">
        <v>93</v>
      </c>
      <c r="Q21" s="583">
        <v>3</v>
      </c>
    </row>
    <row r="22" spans="1:17" ht="15">
      <c r="A22" s="705">
        <v>2004</v>
      </c>
      <c r="B22" s="582" t="s">
        <v>356</v>
      </c>
      <c r="C22" s="588">
        <v>11251</v>
      </c>
      <c r="D22" s="588">
        <v>0</v>
      </c>
      <c r="E22" s="583">
        <v>2</v>
      </c>
      <c r="F22" s="583">
        <v>623</v>
      </c>
      <c r="G22" s="583">
        <v>1637</v>
      </c>
      <c r="H22" s="583">
        <v>2069</v>
      </c>
      <c r="I22" s="583">
        <v>2119</v>
      </c>
      <c r="J22" s="583">
        <v>1610</v>
      </c>
      <c r="K22" s="583">
        <v>1338</v>
      </c>
      <c r="L22" s="583">
        <v>797</v>
      </c>
      <c r="M22" s="583">
        <v>494</v>
      </c>
      <c r="N22" s="583">
        <v>227</v>
      </c>
      <c r="O22" s="583">
        <v>154</v>
      </c>
      <c r="P22" s="583">
        <v>138</v>
      </c>
      <c r="Q22" s="583">
        <v>43</v>
      </c>
    </row>
    <row r="23" spans="1:17" ht="15">
      <c r="A23" s="705"/>
      <c r="B23" s="582" t="s">
        <v>357</v>
      </c>
      <c r="C23" s="588">
        <v>11251</v>
      </c>
      <c r="D23" s="588">
        <v>0</v>
      </c>
      <c r="E23" s="583">
        <v>21</v>
      </c>
      <c r="F23" s="583">
        <v>1198</v>
      </c>
      <c r="G23" s="583">
        <v>2050</v>
      </c>
      <c r="H23" s="583">
        <v>2183</v>
      </c>
      <c r="I23" s="583">
        <v>2072</v>
      </c>
      <c r="J23" s="583">
        <v>1369</v>
      </c>
      <c r="K23" s="583">
        <v>1115</v>
      </c>
      <c r="L23" s="583">
        <v>523</v>
      </c>
      <c r="M23" s="583">
        <v>343</v>
      </c>
      <c r="N23" s="583">
        <v>135</v>
      </c>
      <c r="O23" s="583">
        <v>107</v>
      </c>
      <c r="P23" s="583">
        <v>73</v>
      </c>
      <c r="Q23" s="583">
        <v>62</v>
      </c>
    </row>
    <row r="24" spans="1:17" ht="15">
      <c r="A24" s="705">
        <v>2005</v>
      </c>
      <c r="B24" s="582" t="s">
        <v>356</v>
      </c>
      <c r="C24" s="588">
        <v>11725</v>
      </c>
      <c r="D24" s="588">
        <v>0</v>
      </c>
      <c r="E24" s="583">
        <v>2</v>
      </c>
      <c r="F24" s="583">
        <v>513</v>
      </c>
      <c r="G24" s="583">
        <v>1674</v>
      </c>
      <c r="H24" s="583">
        <v>2134</v>
      </c>
      <c r="I24" s="583">
        <v>2147</v>
      </c>
      <c r="J24" s="583">
        <v>1741</v>
      </c>
      <c r="K24" s="583">
        <v>1440</v>
      </c>
      <c r="L24" s="583">
        <v>842</v>
      </c>
      <c r="M24" s="583">
        <v>586</v>
      </c>
      <c r="N24" s="583">
        <v>284</v>
      </c>
      <c r="O24" s="583">
        <v>159</v>
      </c>
      <c r="P24" s="583">
        <v>171</v>
      </c>
      <c r="Q24" s="583">
        <v>32</v>
      </c>
    </row>
    <row r="25" spans="1:17" ht="15">
      <c r="A25" s="705"/>
      <c r="B25" s="582" t="s">
        <v>357</v>
      </c>
      <c r="C25" s="588">
        <v>11725</v>
      </c>
      <c r="D25" s="588">
        <v>0</v>
      </c>
      <c r="E25" s="583">
        <v>15</v>
      </c>
      <c r="F25" s="583">
        <v>1090</v>
      </c>
      <c r="G25" s="583">
        <v>2181</v>
      </c>
      <c r="H25" s="583">
        <v>2286</v>
      </c>
      <c r="I25" s="583">
        <v>2016</v>
      </c>
      <c r="J25" s="583">
        <v>1536</v>
      </c>
      <c r="K25" s="583">
        <v>1182</v>
      </c>
      <c r="L25" s="583">
        <v>667</v>
      </c>
      <c r="M25" s="583">
        <v>344</v>
      </c>
      <c r="N25" s="583">
        <v>193</v>
      </c>
      <c r="O25" s="583">
        <v>94</v>
      </c>
      <c r="P25" s="583">
        <v>85</v>
      </c>
      <c r="Q25" s="583">
        <v>36</v>
      </c>
    </row>
    <row r="26" spans="1:17" ht="15">
      <c r="A26" s="705">
        <v>2006</v>
      </c>
      <c r="B26" s="582" t="s">
        <v>356</v>
      </c>
      <c r="C26" s="588">
        <v>13981</v>
      </c>
      <c r="D26" s="588">
        <v>0</v>
      </c>
      <c r="E26" s="583">
        <v>1</v>
      </c>
      <c r="F26" s="583">
        <v>635</v>
      </c>
      <c r="G26" s="583">
        <v>1980</v>
      </c>
      <c r="H26" s="583">
        <v>2455</v>
      </c>
      <c r="I26" s="583">
        <v>2580</v>
      </c>
      <c r="J26" s="583">
        <v>2111</v>
      </c>
      <c r="K26" s="583">
        <v>1719</v>
      </c>
      <c r="L26" s="583">
        <v>1046</v>
      </c>
      <c r="M26" s="583">
        <v>766</v>
      </c>
      <c r="N26" s="583">
        <v>330</v>
      </c>
      <c r="O26" s="583">
        <v>197</v>
      </c>
      <c r="P26" s="583">
        <v>161</v>
      </c>
      <c r="Q26" s="583">
        <v>0</v>
      </c>
    </row>
    <row r="27" spans="1:17" ht="15">
      <c r="A27" s="705"/>
      <c r="B27" s="582" t="s">
        <v>357</v>
      </c>
      <c r="C27" s="588">
        <v>13981</v>
      </c>
      <c r="D27" s="588">
        <v>0</v>
      </c>
      <c r="E27" s="583">
        <v>14</v>
      </c>
      <c r="F27" s="583">
        <v>1319</v>
      </c>
      <c r="G27" s="583">
        <v>2517</v>
      </c>
      <c r="H27" s="583">
        <v>2646</v>
      </c>
      <c r="I27" s="583">
        <v>2513</v>
      </c>
      <c r="J27" s="583">
        <v>1793</v>
      </c>
      <c r="K27" s="583">
        <v>1500</v>
      </c>
      <c r="L27" s="583">
        <v>786</v>
      </c>
      <c r="M27" s="583">
        <v>500</v>
      </c>
      <c r="N27" s="583">
        <v>203</v>
      </c>
      <c r="O27" s="583">
        <v>109</v>
      </c>
      <c r="P27" s="583">
        <v>81</v>
      </c>
      <c r="Q27" s="583">
        <v>0</v>
      </c>
    </row>
    <row r="28" spans="1:17" ht="15">
      <c r="A28" s="705">
        <v>2007</v>
      </c>
      <c r="B28" s="582" t="s">
        <v>356</v>
      </c>
      <c r="C28" s="588">
        <v>14942</v>
      </c>
      <c r="D28" s="588">
        <v>0</v>
      </c>
      <c r="E28" s="583">
        <v>1</v>
      </c>
      <c r="F28" s="583">
        <v>608</v>
      </c>
      <c r="G28" s="583">
        <v>2028</v>
      </c>
      <c r="H28" s="583">
        <v>2580</v>
      </c>
      <c r="I28" s="583">
        <v>2676</v>
      </c>
      <c r="J28" s="583">
        <v>2240</v>
      </c>
      <c r="K28" s="583">
        <v>1850</v>
      </c>
      <c r="L28" s="583">
        <v>1250</v>
      </c>
      <c r="M28" s="583">
        <v>780</v>
      </c>
      <c r="N28" s="583">
        <v>371</v>
      </c>
      <c r="O28" s="583">
        <v>194</v>
      </c>
      <c r="P28" s="583">
        <v>245</v>
      </c>
      <c r="Q28" s="583">
        <v>119</v>
      </c>
    </row>
    <row r="29" spans="1:17" ht="15">
      <c r="A29" s="705"/>
      <c r="B29" s="582" t="s">
        <v>357</v>
      </c>
      <c r="C29" s="588">
        <v>14942</v>
      </c>
      <c r="D29" s="588">
        <v>0</v>
      </c>
      <c r="E29" s="583">
        <v>16</v>
      </c>
      <c r="F29" s="583">
        <v>1234</v>
      </c>
      <c r="G29" s="583">
        <v>2708</v>
      </c>
      <c r="H29" s="583">
        <v>2855</v>
      </c>
      <c r="I29" s="583">
        <v>2536</v>
      </c>
      <c r="J29" s="583">
        <v>2023</v>
      </c>
      <c r="K29" s="583">
        <v>1511</v>
      </c>
      <c r="L29" s="583">
        <v>919</v>
      </c>
      <c r="M29" s="583">
        <v>517</v>
      </c>
      <c r="N29" s="583">
        <v>239</v>
      </c>
      <c r="O29" s="583">
        <v>119</v>
      </c>
      <c r="P29" s="583">
        <v>121</v>
      </c>
      <c r="Q29" s="583">
        <v>144</v>
      </c>
    </row>
    <row r="30" spans="1:17" ht="15">
      <c r="A30" s="705">
        <v>2008</v>
      </c>
      <c r="B30" s="582" t="s">
        <v>356</v>
      </c>
      <c r="C30" s="588">
        <v>17111</v>
      </c>
      <c r="D30" s="588">
        <v>0</v>
      </c>
      <c r="E30" s="583">
        <v>1</v>
      </c>
      <c r="F30" s="583">
        <v>638</v>
      </c>
      <c r="G30" s="583">
        <v>2142</v>
      </c>
      <c r="H30" s="583">
        <v>3036</v>
      </c>
      <c r="I30" s="583">
        <v>3126</v>
      </c>
      <c r="J30" s="583">
        <v>2621</v>
      </c>
      <c r="K30" s="583">
        <v>2161</v>
      </c>
      <c r="L30" s="583">
        <v>1408</v>
      </c>
      <c r="M30" s="583">
        <v>889</v>
      </c>
      <c r="N30" s="583">
        <v>487</v>
      </c>
      <c r="O30" s="583">
        <v>253</v>
      </c>
      <c r="P30" s="583">
        <v>232</v>
      </c>
      <c r="Q30" s="583">
        <v>117</v>
      </c>
    </row>
    <row r="31" spans="1:17" ht="15">
      <c r="A31" s="705"/>
      <c r="B31" s="582" t="s">
        <v>357</v>
      </c>
      <c r="C31" s="588">
        <v>17111</v>
      </c>
      <c r="D31" s="588">
        <v>0</v>
      </c>
      <c r="E31" s="583">
        <v>14</v>
      </c>
      <c r="F31" s="583">
        <v>1345</v>
      </c>
      <c r="G31" s="583">
        <v>2948</v>
      </c>
      <c r="H31" s="583">
        <v>3315</v>
      </c>
      <c r="I31" s="583">
        <v>2900</v>
      </c>
      <c r="J31" s="583">
        <v>2432</v>
      </c>
      <c r="K31" s="583">
        <v>1809</v>
      </c>
      <c r="L31" s="583">
        <v>1026</v>
      </c>
      <c r="M31" s="583">
        <v>644</v>
      </c>
      <c r="N31" s="583">
        <v>259</v>
      </c>
      <c r="O31" s="583">
        <v>139</v>
      </c>
      <c r="P31" s="583">
        <v>129</v>
      </c>
      <c r="Q31" s="583">
        <v>151</v>
      </c>
    </row>
    <row r="32" spans="1:17" ht="15">
      <c r="A32" s="705">
        <v>2009</v>
      </c>
      <c r="B32" s="582" t="s">
        <v>356</v>
      </c>
      <c r="C32" s="588">
        <v>17117</v>
      </c>
      <c r="D32" s="588">
        <v>0</v>
      </c>
      <c r="E32" s="583">
        <v>0</v>
      </c>
      <c r="F32" s="583">
        <v>706</v>
      </c>
      <c r="G32" s="583">
        <v>2155</v>
      </c>
      <c r="H32" s="583">
        <v>2997</v>
      </c>
      <c r="I32" s="583">
        <v>2892</v>
      </c>
      <c r="J32" s="583">
        <v>2554</v>
      </c>
      <c r="K32" s="583">
        <v>2162</v>
      </c>
      <c r="L32" s="583">
        <v>1580</v>
      </c>
      <c r="M32" s="583">
        <v>900</v>
      </c>
      <c r="N32" s="583">
        <v>559</v>
      </c>
      <c r="O32" s="583">
        <v>300</v>
      </c>
      <c r="P32" s="583">
        <v>248</v>
      </c>
      <c r="Q32" s="583">
        <v>64</v>
      </c>
    </row>
    <row r="33" spans="1:17" ht="15">
      <c r="A33" s="705"/>
      <c r="B33" s="582" t="s">
        <v>357</v>
      </c>
      <c r="C33" s="588">
        <v>17117</v>
      </c>
      <c r="D33" s="588">
        <v>0</v>
      </c>
      <c r="E33" s="583">
        <v>15</v>
      </c>
      <c r="F33" s="583">
        <v>1513</v>
      </c>
      <c r="G33" s="583">
        <v>2899</v>
      </c>
      <c r="H33" s="583">
        <v>3207</v>
      </c>
      <c r="I33" s="583">
        <v>2772</v>
      </c>
      <c r="J33" s="583">
        <v>2313</v>
      </c>
      <c r="K33" s="583">
        <v>1838</v>
      </c>
      <c r="L33" s="583">
        <v>1183</v>
      </c>
      <c r="M33" s="583">
        <v>657</v>
      </c>
      <c r="N33" s="583">
        <v>354</v>
      </c>
      <c r="O33" s="583">
        <v>167</v>
      </c>
      <c r="P33" s="583">
        <v>107</v>
      </c>
      <c r="Q33" s="583">
        <v>92</v>
      </c>
    </row>
    <row r="34" spans="1:17" ht="15">
      <c r="A34" s="705">
        <v>2010</v>
      </c>
      <c r="B34" s="582" t="s">
        <v>356</v>
      </c>
      <c r="C34" s="588">
        <v>18231</v>
      </c>
      <c r="D34" s="588">
        <v>0</v>
      </c>
      <c r="E34" s="583">
        <v>1</v>
      </c>
      <c r="F34" s="583">
        <v>789</v>
      </c>
      <c r="G34" s="583">
        <v>2293</v>
      </c>
      <c r="H34" s="583">
        <v>3278</v>
      </c>
      <c r="I34" s="583">
        <v>2969</v>
      </c>
      <c r="J34" s="583">
        <v>2638</v>
      </c>
      <c r="K34" s="583">
        <v>2349</v>
      </c>
      <c r="L34" s="583">
        <v>1571</v>
      </c>
      <c r="M34" s="583">
        <v>1037</v>
      </c>
      <c r="N34" s="583">
        <v>606</v>
      </c>
      <c r="O34" s="583">
        <v>352</v>
      </c>
      <c r="P34" s="583">
        <v>281</v>
      </c>
      <c r="Q34" s="583">
        <v>67</v>
      </c>
    </row>
    <row r="35" spans="1:17" ht="15">
      <c r="A35" s="705"/>
      <c r="B35" s="582" t="s">
        <v>357</v>
      </c>
      <c r="C35" s="588">
        <v>18231</v>
      </c>
      <c r="D35" s="588">
        <v>0</v>
      </c>
      <c r="E35" s="583">
        <v>18</v>
      </c>
      <c r="F35" s="583">
        <v>1600</v>
      </c>
      <c r="G35" s="583">
        <v>3204</v>
      </c>
      <c r="H35" s="583">
        <v>3295</v>
      </c>
      <c r="I35" s="583">
        <v>2890</v>
      </c>
      <c r="J35" s="583">
        <v>2429</v>
      </c>
      <c r="K35" s="583">
        <v>1935</v>
      </c>
      <c r="L35" s="583">
        <v>1270</v>
      </c>
      <c r="M35" s="583">
        <v>686</v>
      </c>
      <c r="N35" s="583">
        <v>372</v>
      </c>
      <c r="O35" s="583">
        <v>187</v>
      </c>
      <c r="P35" s="583">
        <v>136</v>
      </c>
      <c r="Q35" s="583">
        <v>209</v>
      </c>
    </row>
    <row r="36" spans="1:17" ht="15">
      <c r="A36" s="705">
        <v>2011</v>
      </c>
      <c r="B36" s="582" t="s">
        <v>356</v>
      </c>
      <c r="C36" s="588">
        <v>21466</v>
      </c>
      <c r="D36" s="588">
        <v>0</v>
      </c>
      <c r="E36" s="583">
        <v>3</v>
      </c>
      <c r="F36" s="583">
        <v>825</v>
      </c>
      <c r="G36" s="583">
        <v>2622</v>
      </c>
      <c r="H36" s="583">
        <v>3738</v>
      </c>
      <c r="I36" s="583">
        <v>3615</v>
      </c>
      <c r="J36" s="583">
        <v>3222</v>
      </c>
      <c r="K36" s="583">
        <v>2620</v>
      </c>
      <c r="L36" s="583">
        <v>2015</v>
      </c>
      <c r="M36" s="583">
        <v>1239</v>
      </c>
      <c r="N36" s="583">
        <v>775</v>
      </c>
      <c r="O36" s="583">
        <v>397</v>
      </c>
      <c r="P36" s="583">
        <v>355</v>
      </c>
      <c r="Q36" s="583">
        <v>40</v>
      </c>
    </row>
    <row r="37" spans="1:17" ht="15">
      <c r="A37" s="705"/>
      <c r="B37" s="582" t="s">
        <v>357</v>
      </c>
      <c r="C37" s="588">
        <v>21466</v>
      </c>
      <c r="D37" s="588">
        <v>0</v>
      </c>
      <c r="E37" s="583">
        <v>24</v>
      </c>
      <c r="F37" s="583">
        <v>1805</v>
      </c>
      <c r="G37" s="583">
        <v>3531</v>
      </c>
      <c r="H37" s="583">
        <v>4025</v>
      </c>
      <c r="I37" s="583">
        <v>3487</v>
      </c>
      <c r="J37" s="583">
        <v>2923</v>
      </c>
      <c r="K37" s="583">
        <v>2257</v>
      </c>
      <c r="L37" s="583">
        <v>1517</v>
      </c>
      <c r="M37" s="583">
        <v>884</v>
      </c>
      <c r="N37" s="583">
        <v>464</v>
      </c>
      <c r="O37" s="583">
        <v>222</v>
      </c>
      <c r="P37" s="583">
        <v>160</v>
      </c>
      <c r="Q37" s="583">
        <v>167</v>
      </c>
    </row>
    <row r="38" spans="1:17" ht="15">
      <c r="A38" s="705">
        <v>2012</v>
      </c>
      <c r="B38" s="582" t="s">
        <v>356</v>
      </c>
      <c r="C38" s="588">
        <v>20299</v>
      </c>
      <c r="D38" s="588">
        <v>0</v>
      </c>
      <c r="E38" s="583">
        <v>0</v>
      </c>
      <c r="F38" s="583">
        <v>577</v>
      </c>
      <c r="G38" s="583">
        <v>1754</v>
      </c>
      <c r="H38" s="583">
        <v>2726</v>
      </c>
      <c r="I38" s="583">
        <v>2583</v>
      </c>
      <c r="J38" s="583">
        <v>2469</v>
      </c>
      <c r="K38" s="583">
        <v>1967</v>
      </c>
      <c r="L38" s="583">
        <v>1571</v>
      </c>
      <c r="M38" s="583">
        <v>1022</v>
      </c>
      <c r="N38" s="583">
        <v>618</v>
      </c>
      <c r="O38" s="583">
        <v>330</v>
      </c>
      <c r="P38" s="583">
        <v>346</v>
      </c>
      <c r="Q38" s="583">
        <v>4336</v>
      </c>
    </row>
    <row r="39" spans="1:17" ht="15">
      <c r="A39" s="705"/>
      <c r="B39" s="582" t="s">
        <v>357</v>
      </c>
      <c r="C39" s="588">
        <v>20299</v>
      </c>
      <c r="D39" s="588">
        <v>1</v>
      </c>
      <c r="E39" s="583">
        <v>20</v>
      </c>
      <c r="F39" s="583">
        <v>1273</v>
      </c>
      <c r="G39" s="583">
        <v>2431</v>
      </c>
      <c r="H39" s="583">
        <v>2872</v>
      </c>
      <c r="I39" s="583">
        <v>2567</v>
      </c>
      <c r="J39" s="583">
        <v>2247</v>
      </c>
      <c r="K39" s="583">
        <v>1816</v>
      </c>
      <c r="L39" s="583">
        <v>1151</v>
      </c>
      <c r="M39" s="583">
        <v>744</v>
      </c>
      <c r="N39" s="583">
        <v>403</v>
      </c>
      <c r="O39" s="583">
        <v>203</v>
      </c>
      <c r="P39" s="583">
        <v>176</v>
      </c>
      <c r="Q39" s="583">
        <v>4395</v>
      </c>
    </row>
    <row r="40" spans="1:17" ht="15">
      <c r="A40" s="705">
        <v>2013</v>
      </c>
      <c r="B40" s="582" t="s">
        <v>356</v>
      </c>
      <c r="C40" s="588">
        <v>21122</v>
      </c>
      <c r="D40" s="588">
        <v>0</v>
      </c>
      <c r="E40" s="583">
        <v>3</v>
      </c>
      <c r="F40" s="583">
        <v>702</v>
      </c>
      <c r="G40" s="583">
        <v>2295</v>
      </c>
      <c r="H40" s="583">
        <v>3504</v>
      </c>
      <c r="I40" s="583">
        <v>3433</v>
      </c>
      <c r="J40" s="583">
        <v>3291</v>
      </c>
      <c r="K40" s="583">
        <v>2800</v>
      </c>
      <c r="L40" s="583">
        <v>2058</v>
      </c>
      <c r="M40" s="583">
        <v>1352</v>
      </c>
      <c r="N40" s="583">
        <v>817</v>
      </c>
      <c r="O40" s="583">
        <v>401</v>
      </c>
      <c r="P40" s="583">
        <v>384</v>
      </c>
      <c r="Q40" s="583">
        <v>82</v>
      </c>
    </row>
    <row r="41" spans="1:17" ht="15">
      <c r="A41" s="705"/>
      <c r="B41" s="582" t="s">
        <v>357</v>
      </c>
      <c r="C41" s="588">
        <v>21122</v>
      </c>
      <c r="D41" s="588">
        <v>0</v>
      </c>
      <c r="E41" s="583">
        <v>26</v>
      </c>
      <c r="F41" s="583">
        <v>1570</v>
      </c>
      <c r="G41" s="583">
        <v>3161</v>
      </c>
      <c r="H41" s="583">
        <v>4018</v>
      </c>
      <c r="I41" s="583">
        <v>3361</v>
      </c>
      <c r="J41" s="583">
        <v>2987</v>
      </c>
      <c r="K41" s="583">
        <v>2385</v>
      </c>
      <c r="L41" s="583">
        <v>1539</v>
      </c>
      <c r="M41" s="583">
        <v>992</v>
      </c>
      <c r="N41" s="583">
        <v>555</v>
      </c>
      <c r="O41" s="583">
        <v>251</v>
      </c>
      <c r="P41" s="583">
        <v>204</v>
      </c>
      <c r="Q41" s="583">
        <v>73</v>
      </c>
    </row>
    <row r="42" spans="1:17" ht="15">
      <c r="A42" s="705">
        <v>2014</v>
      </c>
      <c r="B42" s="582" t="s">
        <v>356</v>
      </c>
      <c r="C42" s="588">
        <v>24771</v>
      </c>
      <c r="D42" s="588">
        <v>0</v>
      </c>
      <c r="E42" s="583">
        <v>3</v>
      </c>
      <c r="F42" s="583">
        <v>674</v>
      </c>
      <c r="G42" s="583">
        <v>2674</v>
      </c>
      <c r="H42" s="583">
        <v>4051</v>
      </c>
      <c r="I42" s="583">
        <v>4232</v>
      </c>
      <c r="J42" s="583">
        <v>3812</v>
      </c>
      <c r="K42" s="583">
        <v>3280</v>
      </c>
      <c r="L42" s="583">
        <v>2462</v>
      </c>
      <c r="M42" s="583">
        <v>1623</v>
      </c>
      <c r="N42" s="583">
        <v>931</v>
      </c>
      <c r="O42" s="583">
        <v>539</v>
      </c>
      <c r="P42" s="583">
        <v>457</v>
      </c>
      <c r="Q42" s="583">
        <v>33</v>
      </c>
    </row>
    <row r="43" spans="1:17" ht="15">
      <c r="A43" s="705"/>
      <c r="B43" s="582" t="s">
        <v>357</v>
      </c>
      <c r="C43" s="588">
        <v>24771</v>
      </c>
      <c r="D43" s="588">
        <v>0</v>
      </c>
      <c r="E43" s="583">
        <v>21</v>
      </c>
      <c r="F43" s="583">
        <v>1633</v>
      </c>
      <c r="G43" s="583">
        <v>3698</v>
      </c>
      <c r="H43" s="583">
        <v>4511</v>
      </c>
      <c r="I43" s="583">
        <v>4231</v>
      </c>
      <c r="J43" s="583">
        <v>3552</v>
      </c>
      <c r="K43" s="583">
        <v>2779</v>
      </c>
      <c r="L43" s="583">
        <v>1964</v>
      </c>
      <c r="M43" s="583">
        <v>1173</v>
      </c>
      <c r="N43" s="583">
        <v>683</v>
      </c>
      <c r="O43" s="583">
        <v>295</v>
      </c>
      <c r="P43" s="583">
        <v>206</v>
      </c>
      <c r="Q43" s="583">
        <v>25</v>
      </c>
    </row>
    <row r="44" spans="1:17" ht="15">
      <c r="A44" s="705">
        <v>2015</v>
      </c>
      <c r="B44" s="582" t="s">
        <v>356</v>
      </c>
      <c r="C44" s="588">
        <v>25692</v>
      </c>
      <c r="D44" s="588">
        <v>0</v>
      </c>
      <c r="E44" s="583">
        <v>0</v>
      </c>
      <c r="F44" s="583">
        <v>605</v>
      </c>
      <c r="G44" s="583">
        <v>2637</v>
      </c>
      <c r="H44" s="583">
        <v>4053</v>
      </c>
      <c r="I44" s="583">
        <v>4389</v>
      </c>
      <c r="J44" s="583">
        <v>3909</v>
      </c>
      <c r="K44" s="583">
        <v>3467</v>
      </c>
      <c r="L44" s="583">
        <v>2669</v>
      </c>
      <c r="M44" s="583">
        <v>1749</v>
      </c>
      <c r="N44" s="583">
        <v>1093</v>
      </c>
      <c r="O44" s="583">
        <v>567</v>
      </c>
      <c r="P44" s="583">
        <v>545</v>
      </c>
      <c r="Q44" s="583">
        <v>9</v>
      </c>
    </row>
    <row r="45" spans="1:17" ht="15">
      <c r="A45" s="705"/>
      <c r="B45" s="582" t="s">
        <v>357</v>
      </c>
      <c r="C45" s="588">
        <v>25692</v>
      </c>
      <c r="D45" s="588">
        <v>1</v>
      </c>
      <c r="E45" s="583">
        <v>8</v>
      </c>
      <c r="F45" s="583">
        <v>1583</v>
      </c>
      <c r="G45" s="583">
        <v>3667</v>
      </c>
      <c r="H45" s="583">
        <v>4553</v>
      </c>
      <c r="I45" s="583">
        <v>4423</v>
      </c>
      <c r="J45" s="583">
        <v>3760</v>
      </c>
      <c r="K45" s="583">
        <v>2855</v>
      </c>
      <c r="L45" s="583">
        <v>2150</v>
      </c>
      <c r="M45" s="583">
        <v>1316</v>
      </c>
      <c r="N45" s="583">
        <v>731</v>
      </c>
      <c r="O45" s="583">
        <v>361</v>
      </c>
      <c r="P45" s="583">
        <v>272</v>
      </c>
      <c r="Q45" s="583">
        <v>12</v>
      </c>
    </row>
    <row r="46" spans="1:17" ht="15">
      <c r="A46" s="705">
        <v>2016</v>
      </c>
      <c r="B46" s="582" t="s">
        <v>356</v>
      </c>
      <c r="C46" s="588">
        <v>25648</v>
      </c>
      <c r="D46" s="588">
        <v>0</v>
      </c>
      <c r="E46" s="583">
        <v>0</v>
      </c>
      <c r="F46" s="583">
        <v>620</v>
      </c>
      <c r="G46" s="583">
        <v>2701</v>
      </c>
      <c r="H46" s="583">
        <v>4134</v>
      </c>
      <c r="I46" s="583">
        <v>4555</v>
      </c>
      <c r="J46" s="583">
        <v>3923</v>
      </c>
      <c r="K46" s="583">
        <v>3409</v>
      </c>
      <c r="L46" s="583">
        <v>2636</v>
      </c>
      <c r="M46" s="583">
        <v>1615</v>
      </c>
      <c r="N46" s="583">
        <v>982</v>
      </c>
      <c r="O46" s="583">
        <v>558</v>
      </c>
      <c r="P46" s="583">
        <v>514</v>
      </c>
      <c r="Q46" s="583">
        <v>1</v>
      </c>
    </row>
    <row r="47" spans="1:17" ht="15">
      <c r="A47" s="705"/>
      <c r="B47" s="582" t="s">
        <v>357</v>
      </c>
      <c r="C47" s="588">
        <v>25648</v>
      </c>
      <c r="D47" s="588">
        <v>1</v>
      </c>
      <c r="E47" s="583">
        <v>20</v>
      </c>
      <c r="F47" s="583">
        <v>1481</v>
      </c>
      <c r="G47" s="583">
        <v>3798</v>
      </c>
      <c r="H47" s="583">
        <v>4754</v>
      </c>
      <c r="I47" s="583">
        <v>4603</v>
      </c>
      <c r="J47" s="583">
        <v>3699</v>
      </c>
      <c r="K47" s="583">
        <v>2921</v>
      </c>
      <c r="L47" s="583">
        <v>1928</v>
      </c>
      <c r="M47" s="583">
        <v>1229</v>
      </c>
      <c r="N47" s="583">
        <v>630</v>
      </c>
      <c r="O47" s="583">
        <v>347</v>
      </c>
      <c r="P47" s="583">
        <v>235</v>
      </c>
      <c r="Q47" s="583">
        <v>2</v>
      </c>
    </row>
    <row r="48" spans="1:17" ht="15">
      <c r="A48" s="274"/>
      <c r="B48" s="274"/>
      <c r="C48" s="278"/>
      <c r="D48" s="274"/>
      <c r="E48" s="274"/>
      <c r="F48" s="274"/>
      <c r="G48" s="274"/>
      <c r="H48" s="274"/>
      <c r="I48" s="274"/>
      <c r="J48" s="274"/>
      <c r="K48" s="274"/>
      <c r="L48" s="274"/>
      <c r="M48" s="274"/>
      <c r="N48" s="274"/>
      <c r="O48" s="274"/>
      <c r="P48" s="274"/>
      <c r="Q48" s="274"/>
    </row>
    <row r="49" spans="1:17" ht="15">
      <c r="A49" s="297" t="s">
        <v>366</v>
      </c>
      <c r="B49" s="274"/>
      <c r="C49" s="278"/>
      <c r="D49" s="274"/>
      <c r="E49" s="274"/>
      <c r="F49" s="274"/>
      <c r="G49" s="274"/>
      <c r="H49" s="274"/>
      <c r="I49" s="274"/>
      <c r="J49" s="274"/>
      <c r="K49" s="274"/>
      <c r="L49" s="274"/>
      <c r="M49" s="274"/>
      <c r="N49" s="274"/>
      <c r="O49" s="274"/>
      <c r="P49" s="274"/>
      <c r="Q49" s="274"/>
    </row>
  </sheetData>
  <mergeCells count="25">
    <mergeCell ref="A8:A9"/>
    <mergeCell ref="A4:Q4"/>
    <mergeCell ref="A6:A7"/>
    <mergeCell ref="B6:B7"/>
    <mergeCell ref="C6:C7"/>
    <mergeCell ref="D6:Q6"/>
    <mergeCell ref="A32:A33"/>
    <mergeCell ref="A10:A11"/>
    <mergeCell ref="A12:A13"/>
    <mergeCell ref="A14:A15"/>
    <mergeCell ref="A16:A17"/>
    <mergeCell ref="A18:A19"/>
    <mergeCell ref="A20:A21"/>
    <mergeCell ref="A22:A23"/>
    <mergeCell ref="A24:A25"/>
    <mergeCell ref="A26:A27"/>
    <mergeCell ref="A28:A29"/>
    <mergeCell ref="A30:A31"/>
    <mergeCell ref="A46:A47"/>
    <mergeCell ref="A34:A35"/>
    <mergeCell ref="A36:A37"/>
    <mergeCell ref="A38:A39"/>
    <mergeCell ref="A40:A41"/>
    <mergeCell ref="A42:A43"/>
    <mergeCell ref="A44:A45"/>
  </mergeCells>
  <hyperlinks>
    <hyperlink ref="S6" location="ÍNDICE!A49" display="ÍNDICE"/>
  </hyperlinks>
  <printOptions/>
  <pageMargins left="0.7" right="0.7" top="0.75" bottom="0.75" header="0.3" footer="0.3"/>
  <pageSetup fitToHeight="1" fitToWidth="1" horizontalDpi="600" verticalDpi="600" orientation="portrait" scale="4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9"/>
  <sheetViews>
    <sheetView showGridLines="0" zoomScale="90" zoomScaleNormal="90" zoomScalePageLayoutView="90" workbookViewId="0" topLeftCell="A1">
      <selection activeCell="A4" sqref="A4:G27"/>
    </sheetView>
  </sheetViews>
  <sheetFormatPr defaultColWidth="11.421875" defaultRowHeight="15"/>
  <cols>
    <col min="6" max="7" width="10.8515625" style="0" customWidth="1"/>
    <col min="23" max="23" width="5.421875" style="0" customWidth="1"/>
  </cols>
  <sheetData>
    <row r="2" ht="15">
      <c r="A2" s="16" t="s">
        <v>339</v>
      </c>
    </row>
    <row r="4" spans="1:8" ht="39.75" customHeight="1">
      <c r="A4" s="709" t="s">
        <v>602</v>
      </c>
      <c r="B4" s="709"/>
      <c r="C4" s="709"/>
      <c r="D4" s="709"/>
      <c r="E4" s="709"/>
      <c r="F4" s="709"/>
      <c r="G4" s="709"/>
      <c r="H4" s="591"/>
    </row>
    <row r="5" spans="1:8" ht="15">
      <c r="A5" s="212"/>
      <c r="B5" s="20"/>
      <c r="C5" s="20"/>
      <c r="D5" s="20"/>
      <c r="E5" s="212"/>
      <c r="F5" s="212"/>
      <c r="G5" s="212"/>
      <c r="H5" s="212"/>
    </row>
    <row r="6" spans="1:8" ht="15">
      <c r="A6" s="212"/>
      <c r="B6" s="629" t="s">
        <v>368</v>
      </c>
      <c r="C6" s="701" t="s">
        <v>360</v>
      </c>
      <c r="D6" s="701"/>
      <c r="E6" s="701" t="s">
        <v>392</v>
      </c>
      <c r="F6" s="701"/>
      <c r="G6" s="212"/>
      <c r="H6" s="418" t="s">
        <v>44</v>
      </c>
    </row>
    <row r="7" spans="1:8" ht="15">
      <c r="A7" s="212"/>
      <c r="B7" s="629"/>
      <c r="C7" s="584" t="s">
        <v>393</v>
      </c>
      <c r="D7" s="584" t="s">
        <v>394</v>
      </c>
      <c r="E7" s="584" t="s">
        <v>393</v>
      </c>
      <c r="F7" s="584" t="s">
        <v>394</v>
      </c>
      <c r="G7" s="212"/>
      <c r="H7" s="212"/>
    </row>
    <row r="8" spans="1:8" ht="15">
      <c r="A8" s="212"/>
      <c r="B8" s="589">
        <v>1997</v>
      </c>
      <c r="C8" s="590">
        <v>37.43</v>
      </c>
      <c r="D8" s="590">
        <v>34.4</v>
      </c>
      <c r="E8" s="589">
        <v>35</v>
      </c>
      <c r="F8" s="589">
        <v>33</v>
      </c>
      <c r="G8" s="212"/>
      <c r="H8" s="212"/>
    </row>
    <row r="9" spans="1:8" ht="15">
      <c r="A9" s="212"/>
      <c r="B9" s="589">
        <v>1998</v>
      </c>
      <c r="C9" s="590">
        <v>37.27</v>
      </c>
      <c r="D9" s="590">
        <v>34.25</v>
      </c>
      <c r="E9" s="589">
        <v>35</v>
      </c>
      <c r="F9" s="589">
        <v>32</v>
      </c>
      <c r="G9" s="212"/>
      <c r="H9" s="212"/>
    </row>
    <row r="10" spans="1:8" ht="15">
      <c r="A10" s="212"/>
      <c r="B10" s="589">
        <v>1999</v>
      </c>
      <c r="C10" s="590">
        <v>37.91</v>
      </c>
      <c r="D10" s="590">
        <v>34.8</v>
      </c>
      <c r="E10" s="589">
        <v>36</v>
      </c>
      <c r="F10" s="589">
        <v>33</v>
      </c>
      <c r="G10" s="212"/>
      <c r="H10" s="212"/>
    </row>
    <row r="11" spans="1:8" ht="15">
      <c r="A11" s="212"/>
      <c r="B11" s="589">
        <v>2000</v>
      </c>
      <c r="C11" s="590">
        <v>38.31</v>
      </c>
      <c r="D11" s="590">
        <v>35.31</v>
      </c>
      <c r="E11" s="589">
        <v>36</v>
      </c>
      <c r="F11" s="589">
        <v>34</v>
      </c>
      <c r="G11" s="212"/>
      <c r="H11" s="212"/>
    </row>
    <row r="12" spans="1:8" ht="15">
      <c r="A12" s="212"/>
      <c r="B12" s="589">
        <v>2001</v>
      </c>
      <c r="C12" s="590">
        <v>38.48</v>
      </c>
      <c r="D12" s="590">
        <v>35.7</v>
      </c>
      <c r="E12" s="589">
        <v>37</v>
      </c>
      <c r="F12" s="589">
        <v>34</v>
      </c>
      <c r="G12" s="212"/>
      <c r="H12" s="212"/>
    </row>
    <row r="13" spans="1:8" ht="15">
      <c r="A13" s="212"/>
      <c r="B13" s="589">
        <v>2002</v>
      </c>
      <c r="C13" s="590">
        <v>38.72</v>
      </c>
      <c r="D13" s="590">
        <v>35.83</v>
      </c>
      <c r="E13" s="589">
        <v>37</v>
      </c>
      <c r="F13" s="589">
        <v>34</v>
      </c>
      <c r="G13" s="212"/>
      <c r="H13" s="212"/>
    </row>
    <row r="14" spans="1:8" ht="15">
      <c r="A14" s="212"/>
      <c r="B14" s="589">
        <v>2003</v>
      </c>
      <c r="C14" s="590">
        <v>38.92</v>
      </c>
      <c r="D14" s="590">
        <v>36.12</v>
      </c>
      <c r="E14" s="589">
        <v>37</v>
      </c>
      <c r="F14" s="589">
        <v>34</v>
      </c>
      <c r="G14" s="212"/>
      <c r="H14" s="212"/>
    </row>
    <row r="15" spans="1:8" ht="15">
      <c r="A15" s="212"/>
      <c r="B15" s="589">
        <v>2004</v>
      </c>
      <c r="C15" s="590">
        <v>39.12</v>
      </c>
      <c r="D15" s="590">
        <v>36.29</v>
      </c>
      <c r="E15" s="589">
        <v>38</v>
      </c>
      <c r="F15" s="589">
        <v>35</v>
      </c>
      <c r="G15" s="212"/>
      <c r="H15" s="212"/>
    </row>
    <row r="16" spans="1:8" ht="15">
      <c r="A16" s="212"/>
      <c r="B16" s="589">
        <v>2005</v>
      </c>
      <c r="C16" s="590">
        <v>39.67</v>
      </c>
      <c r="D16" s="590">
        <v>36.75</v>
      </c>
      <c r="E16" s="589">
        <v>38</v>
      </c>
      <c r="F16" s="589">
        <v>35</v>
      </c>
      <c r="G16" s="212"/>
      <c r="H16" s="212"/>
    </row>
    <row r="17" spans="1:8" ht="15">
      <c r="A17" s="212"/>
      <c r="B17" s="589">
        <v>2006</v>
      </c>
      <c r="C17" s="590">
        <v>39.69</v>
      </c>
      <c r="D17" s="590">
        <v>36.85</v>
      </c>
      <c r="E17" s="589">
        <v>38</v>
      </c>
      <c r="F17" s="589">
        <v>35</v>
      </c>
      <c r="G17" s="212"/>
      <c r="H17" s="212"/>
    </row>
    <row r="18" spans="1:8" ht="15">
      <c r="A18" s="212"/>
      <c r="B18" s="589">
        <v>2007</v>
      </c>
      <c r="C18" s="590">
        <v>40.14</v>
      </c>
      <c r="D18" s="590">
        <v>37.19</v>
      </c>
      <c r="E18" s="589">
        <v>39</v>
      </c>
      <c r="F18" s="589">
        <v>36</v>
      </c>
      <c r="G18" s="212"/>
      <c r="H18" s="212"/>
    </row>
    <row r="19" spans="1:8" ht="15">
      <c r="A19" s="212"/>
      <c r="B19" s="589">
        <v>2008</v>
      </c>
      <c r="C19" s="590">
        <v>40.27</v>
      </c>
      <c r="D19" s="590">
        <v>37.38</v>
      </c>
      <c r="E19" s="589">
        <v>39</v>
      </c>
      <c r="F19" s="589">
        <v>36</v>
      </c>
      <c r="G19" s="212"/>
      <c r="H19" s="212"/>
    </row>
    <row r="20" spans="1:8" ht="15">
      <c r="A20" s="212"/>
      <c r="B20" s="589">
        <v>2009</v>
      </c>
      <c r="C20" s="590">
        <v>40.77</v>
      </c>
      <c r="D20" s="590">
        <v>37.91</v>
      </c>
      <c r="E20" s="589">
        <v>39</v>
      </c>
      <c r="F20" s="589">
        <v>36</v>
      </c>
      <c r="G20" s="212"/>
      <c r="H20" s="212"/>
    </row>
    <row r="21" spans="1:8" ht="15">
      <c r="A21" s="212"/>
      <c r="B21" s="589">
        <v>2010</v>
      </c>
      <c r="C21" s="590">
        <v>40.85</v>
      </c>
      <c r="D21" s="590">
        <v>38.3</v>
      </c>
      <c r="E21" s="589">
        <v>39</v>
      </c>
      <c r="F21" s="589">
        <v>36</v>
      </c>
      <c r="G21" s="212"/>
      <c r="H21" s="212"/>
    </row>
    <row r="22" spans="1:8" ht="15">
      <c r="A22" s="212"/>
      <c r="B22" s="589">
        <v>2011</v>
      </c>
      <c r="C22" s="590">
        <v>41.03</v>
      </c>
      <c r="D22" s="590">
        <v>38.3</v>
      </c>
      <c r="E22" s="589">
        <v>39</v>
      </c>
      <c r="F22" s="589">
        <v>36</v>
      </c>
      <c r="G22" s="212"/>
      <c r="H22" s="212"/>
    </row>
    <row r="23" spans="1:8" ht="15">
      <c r="A23" s="212"/>
      <c r="B23" s="589">
        <v>2012</v>
      </c>
      <c r="C23" s="590">
        <v>41.75</v>
      </c>
      <c r="D23" s="590">
        <v>38.99</v>
      </c>
      <c r="E23" s="589">
        <v>40</v>
      </c>
      <c r="F23" s="589">
        <v>37</v>
      </c>
      <c r="G23" s="212"/>
      <c r="H23" s="212"/>
    </row>
    <row r="24" spans="1:8" ht="15">
      <c r="A24" s="212"/>
      <c r="B24" s="589">
        <v>2013</v>
      </c>
      <c r="C24" s="590">
        <v>41.69</v>
      </c>
      <c r="D24" s="590">
        <v>38.66</v>
      </c>
      <c r="E24" s="589">
        <v>40</v>
      </c>
      <c r="F24" s="589">
        <v>37</v>
      </c>
      <c r="G24" s="212"/>
      <c r="H24" s="212"/>
    </row>
    <row r="25" spans="1:8" ht="15">
      <c r="A25" s="212"/>
      <c r="B25" s="589">
        <v>2014</v>
      </c>
      <c r="C25" s="590">
        <v>41.9</v>
      </c>
      <c r="D25" s="590">
        <v>38.9</v>
      </c>
      <c r="E25" s="589">
        <v>40</v>
      </c>
      <c r="F25" s="589">
        <v>37</v>
      </c>
      <c r="G25" s="212"/>
      <c r="H25" s="212"/>
    </row>
    <row r="26" spans="1:8" ht="15">
      <c r="A26" s="212"/>
      <c r="B26" s="589">
        <v>2015</v>
      </c>
      <c r="C26" s="590">
        <v>42.41</v>
      </c>
      <c r="D26" s="590">
        <v>39.41</v>
      </c>
      <c r="E26" s="589">
        <v>41</v>
      </c>
      <c r="F26" s="589">
        <v>38</v>
      </c>
      <c r="G26" s="212"/>
      <c r="H26" s="212"/>
    </row>
    <row r="27" spans="1:8" ht="15">
      <c r="A27" s="212"/>
      <c r="B27" s="589">
        <v>2016</v>
      </c>
      <c r="C27" s="590">
        <v>42.07</v>
      </c>
      <c r="D27" s="590">
        <v>39.01</v>
      </c>
      <c r="E27" s="589">
        <v>41</v>
      </c>
      <c r="F27" s="589">
        <v>37</v>
      </c>
      <c r="G27" s="212"/>
      <c r="H27" s="212"/>
    </row>
    <row r="28" spans="1:8" ht="15">
      <c r="A28" s="212"/>
      <c r="B28" s="20"/>
      <c r="C28" s="20"/>
      <c r="D28" s="20"/>
      <c r="E28" s="212"/>
      <c r="F28" s="212"/>
      <c r="G28" s="212"/>
      <c r="H28" s="212"/>
    </row>
    <row r="29" spans="1:8" ht="15">
      <c r="A29" s="212"/>
      <c r="B29" s="247" t="s">
        <v>395</v>
      </c>
      <c r="C29" s="212"/>
      <c r="D29" s="212"/>
      <c r="E29" s="212"/>
      <c r="F29" s="212"/>
      <c r="G29" s="212"/>
      <c r="H29" s="212"/>
    </row>
  </sheetData>
  <mergeCells count="4">
    <mergeCell ref="B6:B7"/>
    <mergeCell ref="C6:D6"/>
    <mergeCell ref="E6:F6"/>
    <mergeCell ref="A4:G4"/>
  </mergeCells>
  <hyperlinks>
    <hyperlink ref="H6" location="ÍNDICE!A50" display="ÍNDICE"/>
  </hyperlinks>
  <printOptions/>
  <pageMargins left="0.7" right="0.7" top="0.75" bottom="0.75" header="0.3" footer="0.3"/>
  <pageSetup fitToHeight="1" fitToWidth="1" horizontalDpi="600" verticalDpi="600" orientation="portrait" scale="98"/>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9"/>
  <sheetViews>
    <sheetView showGridLines="0" workbookViewId="0" topLeftCell="A1">
      <selection activeCell="A4" sqref="A4:V27"/>
    </sheetView>
  </sheetViews>
  <sheetFormatPr defaultColWidth="11.421875" defaultRowHeight="15"/>
  <cols>
    <col min="23" max="23" width="5.7109375" style="0" customWidth="1"/>
  </cols>
  <sheetData>
    <row r="2" ht="15">
      <c r="A2" s="16" t="s">
        <v>365</v>
      </c>
    </row>
    <row r="4" spans="1:22" ht="38.25" customHeight="1">
      <c r="A4" s="700" t="s">
        <v>604</v>
      </c>
      <c r="B4" s="700"/>
      <c r="C4" s="700"/>
      <c r="D4" s="700"/>
      <c r="E4" s="700"/>
      <c r="F4" s="700"/>
      <c r="G4" s="700"/>
      <c r="H4" s="700"/>
      <c r="I4" s="700"/>
      <c r="J4" s="700"/>
      <c r="K4" s="700"/>
      <c r="L4" s="700"/>
      <c r="M4" s="700"/>
      <c r="N4" s="700"/>
      <c r="O4" s="700"/>
      <c r="P4" s="700"/>
      <c r="Q4" s="700"/>
      <c r="R4" s="700"/>
      <c r="S4" s="700"/>
      <c r="T4" s="700"/>
      <c r="U4" s="700"/>
      <c r="V4" s="700"/>
    </row>
    <row r="5" spans="1:22" ht="15">
      <c r="A5" s="15"/>
      <c r="B5" s="15"/>
      <c r="C5" s="15"/>
      <c r="D5" s="15"/>
      <c r="E5" s="15"/>
      <c r="F5" s="15"/>
      <c r="G5" s="15"/>
      <c r="H5" s="15"/>
      <c r="I5" s="15"/>
      <c r="J5" s="15"/>
      <c r="K5" s="15"/>
      <c r="L5" s="15"/>
      <c r="M5" s="15"/>
      <c r="N5" s="15"/>
      <c r="O5" s="15"/>
      <c r="P5" s="15"/>
      <c r="Q5" s="15"/>
      <c r="R5" s="15"/>
      <c r="S5" s="15"/>
      <c r="T5" s="15"/>
      <c r="U5" s="15"/>
      <c r="V5" s="15"/>
    </row>
    <row r="6" spans="1:24" ht="15">
      <c r="A6" s="710" t="s">
        <v>368</v>
      </c>
      <c r="B6" s="711" t="s">
        <v>369</v>
      </c>
      <c r="C6" s="711"/>
      <c r="D6" s="711"/>
      <c r="E6" s="711"/>
      <c r="F6" s="711"/>
      <c r="G6" s="711"/>
      <c r="H6" s="711"/>
      <c r="I6" s="711"/>
      <c r="J6" s="711"/>
      <c r="K6" s="711"/>
      <c r="L6" s="711"/>
      <c r="M6" s="711"/>
      <c r="N6" s="711"/>
      <c r="O6" s="711"/>
      <c r="P6" s="711"/>
      <c r="Q6" s="711"/>
      <c r="R6" s="711"/>
      <c r="S6" s="711"/>
      <c r="T6" s="711"/>
      <c r="U6" s="711"/>
      <c r="V6" s="711"/>
      <c r="X6" s="418" t="s">
        <v>44</v>
      </c>
    </row>
    <row r="7" spans="1:22" ht="15">
      <c r="A7" s="710"/>
      <c r="B7" s="592" t="s">
        <v>370</v>
      </c>
      <c r="C7" s="592" t="s">
        <v>371</v>
      </c>
      <c r="D7" s="592" t="s">
        <v>372</v>
      </c>
      <c r="E7" s="592" t="s">
        <v>373</v>
      </c>
      <c r="F7" s="592" t="s">
        <v>374</v>
      </c>
      <c r="G7" s="592" t="s">
        <v>375</v>
      </c>
      <c r="H7" s="592" t="s">
        <v>376</v>
      </c>
      <c r="I7" s="592" t="s">
        <v>377</v>
      </c>
      <c r="J7" s="592" t="s">
        <v>378</v>
      </c>
      <c r="K7" s="592" t="s">
        <v>379</v>
      </c>
      <c r="L7" s="592" t="s">
        <v>380</v>
      </c>
      <c r="M7" s="592" t="s">
        <v>381</v>
      </c>
      <c r="N7" s="592" t="s">
        <v>382</v>
      </c>
      <c r="O7" s="592" t="s">
        <v>383</v>
      </c>
      <c r="P7" s="592" t="s">
        <v>384</v>
      </c>
      <c r="Q7" s="592" t="s">
        <v>385</v>
      </c>
      <c r="R7" s="592" t="s">
        <v>386</v>
      </c>
      <c r="S7" s="592" t="s">
        <v>387</v>
      </c>
      <c r="T7" s="592" t="s">
        <v>388</v>
      </c>
      <c r="U7" s="592" t="s">
        <v>389</v>
      </c>
      <c r="V7" s="592" t="s">
        <v>390</v>
      </c>
    </row>
    <row r="8" spans="1:22" ht="15">
      <c r="A8" s="593">
        <v>1997</v>
      </c>
      <c r="B8" s="593">
        <v>343</v>
      </c>
      <c r="C8" s="593">
        <v>452</v>
      </c>
      <c r="D8" s="593">
        <v>516</v>
      </c>
      <c r="E8" s="593">
        <v>532</v>
      </c>
      <c r="F8" s="593">
        <v>516</v>
      </c>
      <c r="G8" s="593">
        <v>486</v>
      </c>
      <c r="H8" s="593">
        <v>460</v>
      </c>
      <c r="I8" s="593">
        <v>465</v>
      </c>
      <c r="J8" s="593">
        <v>437</v>
      </c>
      <c r="K8" s="593">
        <v>413</v>
      </c>
      <c r="L8" s="593">
        <v>305</v>
      </c>
      <c r="M8" s="593">
        <v>242</v>
      </c>
      <c r="N8" s="593">
        <v>157</v>
      </c>
      <c r="O8" s="593">
        <v>100</v>
      </c>
      <c r="P8" s="593">
        <v>61</v>
      </c>
      <c r="Q8" s="593">
        <v>35</v>
      </c>
      <c r="R8" s="593">
        <v>17</v>
      </c>
      <c r="S8" s="593">
        <v>8</v>
      </c>
      <c r="T8" s="593">
        <v>1</v>
      </c>
      <c r="U8" s="593"/>
      <c r="V8" s="593"/>
    </row>
    <row r="9" spans="1:22" ht="15">
      <c r="A9" s="593">
        <v>1998</v>
      </c>
      <c r="B9" s="593">
        <v>353</v>
      </c>
      <c r="C9" s="593">
        <v>504</v>
      </c>
      <c r="D9" s="593">
        <v>530</v>
      </c>
      <c r="E9" s="593">
        <v>572</v>
      </c>
      <c r="F9" s="593">
        <v>521</v>
      </c>
      <c r="G9" s="593">
        <v>561</v>
      </c>
      <c r="H9" s="593">
        <v>487</v>
      </c>
      <c r="I9" s="593">
        <v>437</v>
      </c>
      <c r="J9" s="593">
        <v>464</v>
      </c>
      <c r="K9" s="593">
        <v>417</v>
      </c>
      <c r="L9" s="593">
        <v>316</v>
      </c>
      <c r="M9" s="593">
        <v>243</v>
      </c>
      <c r="N9" s="593">
        <v>186</v>
      </c>
      <c r="O9" s="593">
        <v>112</v>
      </c>
      <c r="P9" s="593">
        <v>55</v>
      </c>
      <c r="Q9" s="593">
        <v>29</v>
      </c>
      <c r="R9" s="593">
        <v>12</v>
      </c>
      <c r="S9" s="593">
        <v>11</v>
      </c>
      <c r="T9" s="593">
        <v>4</v>
      </c>
      <c r="U9" s="593"/>
      <c r="V9" s="593"/>
    </row>
    <row r="10" spans="1:22" ht="15">
      <c r="A10" s="593">
        <v>1999</v>
      </c>
      <c r="B10" s="593">
        <v>298</v>
      </c>
      <c r="C10" s="593">
        <v>435</v>
      </c>
      <c r="D10" s="593">
        <v>475</v>
      </c>
      <c r="E10" s="593">
        <v>612</v>
      </c>
      <c r="F10" s="593">
        <v>566</v>
      </c>
      <c r="G10" s="593">
        <v>540</v>
      </c>
      <c r="H10" s="593">
        <v>491</v>
      </c>
      <c r="I10" s="593">
        <v>467</v>
      </c>
      <c r="J10" s="593">
        <v>415</v>
      </c>
      <c r="K10" s="593">
        <v>387</v>
      </c>
      <c r="L10" s="593">
        <v>340</v>
      </c>
      <c r="M10" s="593">
        <v>265</v>
      </c>
      <c r="N10" s="593">
        <v>187</v>
      </c>
      <c r="O10" s="593">
        <v>115</v>
      </c>
      <c r="P10" s="593">
        <v>64</v>
      </c>
      <c r="Q10" s="593">
        <v>38</v>
      </c>
      <c r="R10" s="593">
        <v>14</v>
      </c>
      <c r="S10" s="593">
        <v>7</v>
      </c>
      <c r="T10" s="593">
        <v>6</v>
      </c>
      <c r="U10" s="593"/>
      <c r="V10" s="593"/>
    </row>
    <row r="11" spans="1:22" ht="15">
      <c r="A11" s="593">
        <v>2000</v>
      </c>
      <c r="B11" s="593">
        <v>363</v>
      </c>
      <c r="C11" s="593">
        <v>499</v>
      </c>
      <c r="D11" s="593">
        <v>568</v>
      </c>
      <c r="E11" s="593">
        <v>633</v>
      </c>
      <c r="F11" s="593">
        <v>628</v>
      </c>
      <c r="G11" s="593">
        <v>583</v>
      </c>
      <c r="H11" s="593">
        <v>605</v>
      </c>
      <c r="I11" s="593">
        <v>560</v>
      </c>
      <c r="J11" s="593">
        <v>540</v>
      </c>
      <c r="K11" s="593">
        <v>476</v>
      </c>
      <c r="L11" s="593">
        <v>436</v>
      </c>
      <c r="M11" s="593">
        <v>357</v>
      </c>
      <c r="N11" s="593">
        <v>240</v>
      </c>
      <c r="O11" s="593">
        <v>126</v>
      </c>
      <c r="P11" s="593">
        <v>80</v>
      </c>
      <c r="Q11" s="593">
        <v>47</v>
      </c>
      <c r="R11" s="593">
        <v>24</v>
      </c>
      <c r="S11" s="593">
        <v>16</v>
      </c>
      <c r="T11" s="593">
        <v>5</v>
      </c>
      <c r="U11" s="593"/>
      <c r="V11" s="593"/>
    </row>
    <row r="12" spans="1:22" ht="15">
      <c r="A12" s="593">
        <v>2001</v>
      </c>
      <c r="B12" s="593">
        <v>307</v>
      </c>
      <c r="C12" s="593">
        <v>464</v>
      </c>
      <c r="D12" s="593">
        <v>530</v>
      </c>
      <c r="E12" s="593">
        <v>599</v>
      </c>
      <c r="F12" s="593">
        <v>579</v>
      </c>
      <c r="G12" s="593">
        <v>651</v>
      </c>
      <c r="H12" s="593">
        <v>577</v>
      </c>
      <c r="I12" s="593">
        <v>581</v>
      </c>
      <c r="J12" s="593">
        <v>546</v>
      </c>
      <c r="K12" s="593">
        <v>509</v>
      </c>
      <c r="L12" s="593">
        <v>442</v>
      </c>
      <c r="M12" s="593">
        <v>373</v>
      </c>
      <c r="N12" s="593">
        <v>229</v>
      </c>
      <c r="O12" s="593">
        <v>167</v>
      </c>
      <c r="P12" s="593">
        <v>97</v>
      </c>
      <c r="Q12" s="593">
        <v>43</v>
      </c>
      <c r="R12" s="593">
        <v>19</v>
      </c>
      <c r="S12" s="593">
        <v>6</v>
      </c>
      <c r="T12" s="593">
        <v>8</v>
      </c>
      <c r="U12" s="593"/>
      <c r="V12" s="593"/>
    </row>
    <row r="13" spans="1:22" ht="15">
      <c r="A13" s="593">
        <v>2002</v>
      </c>
      <c r="B13" s="593">
        <v>326</v>
      </c>
      <c r="C13" s="593">
        <v>498</v>
      </c>
      <c r="D13" s="593">
        <v>523</v>
      </c>
      <c r="E13" s="593">
        <v>553</v>
      </c>
      <c r="F13" s="593">
        <v>566</v>
      </c>
      <c r="G13" s="593">
        <v>595</v>
      </c>
      <c r="H13" s="593">
        <v>566</v>
      </c>
      <c r="I13" s="593">
        <v>575</v>
      </c>
      <c r="J13" s="593">
        <v>552</v>
      </c>
      <c r="K13" s="593">
        <v>564</v>
      </c>
      <c r="L13" s="593">
        <v>470</v>
      </c>
      <c r="M13" s="593">
        <v>366</v>
      </c>
      <c r="N13" s="593">
        <v>246</v>
      </c>
      <c r="O13" s="593">
        <v>153</v>
      </c>
      <c r="P13" s="593">
        <v>92</v>
      </c>
      <c r="Q13" s="593">
        <v>32</v>
      </c>
      <c r="R13" s="593">
        <v>20</v>
      </c>
      <c r="S13" s="593">
        <v>10</v>
      </c>
      <c r="T13" s="593">
        <v>6</v>
      </c>
      <c r="U13" s="593">
        <v>2</v>
      </c>
      <c r="V13" s="593"/>
    </row>
    <row r="14" spans="1:22" ht="15">
      <c r="A14" s="593">
        <v>2003</v>
      </c>
      <c r="B14" s="593">
        <v>295</v>
      </c>
      <c r="C14" s="593">
        <v>456</v>
      </c>
      <c r="D14" s="593">
        <v>573</v>
      </c>
      <c r="E14" s="593">
        <v>622</v>
      </c>
      <c r="F14" s="593">
        <v>579</v>
      </c>
      <c r="G14" s="593">
        <v>597</v>
      </c>
      <c r="H14" s="593">
        <v>601</v>
      </c>
      <c r="I14" s="593">
        <v>537</v>
      </c>
      <c r="J14" s="593">
        <v>505</v>
      </c>
      <c r="K14" s="593">
        <v>492</v>
      </c>
      <c r="L14" s="593">
        <v>411</v>
      </c>
      <c r="M14" s="593">
        <v>370</v>
      </c>
      <c r="N14" s="593">
        <v>202</v>
      </c>
      <c r="O14" s="593">
        <v>161</v>
      </c>
      <c r="P14" s="593">
        <v>102</v>
      </c>
      <c r="Q14" s="593">
        <v>26</v>
      </c>
      <c r="R14" s="593">
        <v>18</v>
      </c>
      <c r="S14" s="593">
        <v>11</v>
      </c>
      <c r="T14" s="593">
        <v>4</v>
      </c>
      <c r="U14" s="593"/>
      <c r="V14" s="593"/>
    </row>
    <row r="15" spans="1:22" ht="15">
      <c r="A15" s="593">
        <v>2004</v>
      </c>
      <c r="B15" s="593">
        <v>297</v>
      </c>
      <c r="C15" s="593">
        <v>448</v>
      </c>
      <c r="D15" s="593">
        <v>528</v>
      </c>
      <c r="E15" s="593">
        <v>648</v>
      </c>
      <c r="F15" s="593">
        <v>608</v>
      </c>
      <c r="G15" s="593">
        <v>599</v>
      </c>
      <c r="H15" s="593">
        <v>556</v>
      </c>
      <c r="I15" s="593">
        <v>616</v>
      </c>
      <c r="J15" s="593">
        <v>544</v>
      </c>
      <c r="K15" s="593">
        <v>544</v>
      </c>
      <c r="L15" s="593">
        <v>457</v>
      </c>
      <c r="M15" s="593">
        <v>422</v>
      </c>
      <c r="N15" s="593">
        <v>212</v>
      </c>
      <c r="O15" s="593">
        <v>165</v>
      </c>
      <c r="P15" s="593">
        <v>98</v>
      </c>
      <c r="Q15" s="593">
        <v>28</v>
      </c>
      <c r="R15" s="593">
        <v>26</v>
      </c>
      <c r="S15" s="593">
        <v>14</v>
      </c>
      <c r="T15" s="593">
        <v>5</v>
      </c>
      <c r="U15" s="593"/>
      <c r="V15" s="593"/>
    </row>
    <row r="16" spans="1:22" ht="15">
      <c r="A16" s="593">
        <v>2005</v>
      </c>
      <c r="B16" s="593">
        <v>313</v>
      </c>
      <c r="C16" s="593">
        <v>438</v>
      </c>
      <c r="D16" s="593">
        <v>499</v>
      </c>
      <c r="E16" s="593">
        <v>605</v>
      </c>
      <c r="F16" s="593">
        <v>625</v>
      </c>
      <c r="G16" s="593">
        <v>602</v>
      </c>
      <c r="H16" s="593">
        <v>565</v>
      </c>
      <c r="I16" s="593">
        <v>572</v>
      </c>
      <c r="J16" s="593">
        <v>566</v>
      </c>
      <c r="K16" s="593">
        <v>495</v>
      </c>
      <c r="L16" s="593">
        <v>500</v>
      </c>
      <c r="M16" s="593">
        <v>396</v>
      </c>
      <c r="N16" s="593">
        <v>272</v>
      </c>
      <c r="O16" s="593">
        <v>215</v>
      </c>
      <c r="P16" s="593">
        <v>95</v>
      </c>
      <c r="Q16" s="593">
        <v>41</v>
      </c>
      <c r="R16" s="593">
        <v>27</v>
      </c>
      <c r="S16" s="593">
        <v>9</v>
      </c>
      <c r="T16" s="593">
        <v>7</v>
      </c>
      <c r="U16" s="593">
        <v>3</v>
      </c>
      <c r="V16" s="593"/>
    </row>
    <row r="17" spans="1:22" ht="15">
      <c r="A17" s="593">
        <v>2006</v>
      </c>
      <c r="B17" s="593">
        <v>356</v>
      </c>
      <c r="C17" s="593">
        <v>475</v>
      </c>
      <c r="D17" s="593">
        <v>583</v>
      </c>
      <c r="E17" s="593">
        <v>687</v>
      </c>
      <c r="F17" s="593">
        <v>753</v>
      </c>
      <c r="G17" s="593">
        <v>782</v>
      </c>
      <c r="H17" s="593">
        <v>702</v>
      </c>
      <c r="I17" s="593">
        <v>657</v>
      </c>
      <c r="J17" s="593">
        <v>583</v>
      </c>
      <c r="K17" s="593">
        <v>628</v>
      </c>
      <c r="L17" s="593">
        <v>614</v>
      </c>
      <c r="M17" s="593">
        <v>482</v>
      </c>
      <c r="N17" s="593">
        <v>359</v>
      </c>
      <c r="O17" s="593">
        <v>221</v>
      </c>
      <c r="P17" s="593">
        <v>133</v>
      </c>
      <c r="Q17" s="593">
        <v>64</v>
      </c>
      <c r="R17" s="593">
        <v>33</v>
      </c>
      <c r="S17" s="593">
        <v>10</v>
      </c>
      <c r="T17" s="593">
        <v>9</v>
      </c>
      <c r="U17" s="593">
        <v>2</v>
      </c>
      <c r="V17" s="593"/>
    </row>
    <row r="18" spans="1:22" ht="15">
      <c r="A18" s="593">
        <v>2007</v>
      </c>
      <c r="B18" s="593">
        <v>451</v>
      </c>
      <c r="C18" s="593">
        <v>501</v>
      </c>
      <c r="D18" s="593">
        <v>585</v>
      </c>
      <c r="E18" s="593">
        <v>632</v>
      </c>
      <c r="F18" s="593">
        <v>688</v>
      </c>
      <c r="G18" s="593">
        <v>775</v>
      </c>
      <c r="H18" s="593">
        <v>765</v>
      </c>
      <c r="I18" s="593">
        <v>721</v>
      </c>
      <c r="J18" s="593">
        <v>698</v>
      </c>
      <c r="K18" s="593">
        <v>670</v>
      </c>
      <c r="L18" s="593">
        <v>612</v>
      </c>
      <c r="M18" s="593">
        <v>549</v>
      </c>
      <c r="N18" s="593">
        <v>371</v>
      </c>
      <c r="O18" s="593">
        <v>241</v>
      </c>
      <c r="P18" s="593">
        <v>155</v>
      </c>
      <c r="Q18" s="593">
        <v>73</v>
      </c>
      <c r="R18" s="593">
        <v>26</v>
      </c>
      <c r="S18" s="593">
        <v>22</v>
      </c>
      <c r="T18" s="593">
        <v>6</v>
      </c>
      <c r="U18" s="593"/>
      <c r="V18" s="593"/>
    </row>
    <row r="19" spans="1:22" ht="15">
      <c r="A19" s="593">
        <v>2008</v>
      </c>
      <c r="B19" s="593">
        <v>465</v>
      </c>
      <c r="C19" s="593">
        <v>732</v>
      </c>
      <c r="D19" s="593">
        <v>685</v>
      </c>
      <c r="E19" s="593">
        <v>744</v>
      </c>
      <c r="F19" s="593">
        <v>729</v>
      </c>
      <c r="G19" s="593">
        <v>815</v>
      </c>
      <c r="H19" s="593">
        <v>824</v>
      </c>
      <c r="I19" s="593">
        <v>855</v>
      </c>
      <c r="J19" s="593">
        <v>794</v>
      </c>
      <c r="K19" s="593">
        <v>760</v>
      </c>
      <c r="L19" s="593">
        <v>677</v>
      </c>
      <c r="M19" s="593">
        <v>539</v>
      </c>
      <c r="N19" s="593">
        <v>441</v>
      </c>
      <c r="O19" s="593">
        <v>263</v>
      </c>
      <c r="P19" s="593">
        <v>167</v>
      </c>
      <c r="Q19" s="593">
        <v>76</v>
      </c>
      <c r="R19" s="593">
        <v>42</v>
      </c>
      <c r="S19" s="593">
        <v>26</v>
      </c>
      <c r="T19" s="593">
        <v>5</v>
      </c>
      <c r="U19" s="593"/>
      <c r="V19" s="593"/>
    </row>
    <row r="20" spans="1:22" ht="15">
      <c r="A20" s="593">
        <v>2009</v>
      </c>
      <c r="B20" s="593">
        <v>547</v>
      </c>
      <c r="C20" s="593">
        <v>708</v>
      </c>
      <c r="D20" s="593">
        <v>790</v>
      </c>
      <c r="E20" s="593">
        <v>714</v>
      </c>
      <c r="F20" s="593">
        <v>724</v>
      </c>
      <c r="G20" s="593">
        <v>730</v>
      </c>
      <c r="H20" s="593">
        <v>768</v>
      </c>
      <c r="I20" s="593">
        <v>757</v>
      </c>
      <c r="J20" s="593">
        <v>790</v>
      </c>
      <c r="K20" s="593">
        <v>695</v>
      </c>
      <c r="L20" s="593">
        <v>700</v>
      </c>
      <c r="M20" s="593">
        <v>596</v>
      </c>
      <c r="N20" s="593">
        <v>434</v>
      </c>
      <c r="O20" s="593">
        <v>290</v>
      </c>
      <c r="P20" s="593">
        <v>208</v>
      </c>
      <c r="Q20" s="593">
        <v>100</v>
      </c>
      <c r="R20" s="593">
        <v>32</v>
      </c>
      <c r="S20" s="593">
        <v>28</v>
      </c>
      <c r="T20" s="593">
        <v>7</v>
      </c>
      <c r="U20" s="593"/>
      <c r="V20" s="593"/>
    </row>
    <row r="21" spans="1:22" ht="15">
      <c r="A21" s="593">
        <v>2010</v>
      </c>
      <c r="B21" s="593">
        <v>643</v>
      </c>
      <c r="C21" s="593">
        <v>792</v>
      </c>
      <c r="D21" s="593">
        <v>858</v>
      </c>
      <c r="E21" s="593">
        <v>906</v>
      </c>
      <c r="F21" s="593">
        <v>792</v>
      </c>
      <c r="G21" s="593">
        <v>777</v>
      </c>
      <c r="H21" s="593">
        <v>759</v>
      </c>
      <c r="I21" s="593">
        <v>734</v>
      </c>
      <c r="J21" s="593">
        <v>754</v>
      </c>
      <c r="K21" s="593">
        <v>814</v>
      </c>
      <c r="L21" s="593">
        <v>675</v>
      </c>
      <c r="M21" s="593">
        <v>585</v>
      </c>
      <c r="N21" s="593">
        <v>458</v>
      </c>
      <c r="O21" s="593">
        <v>326</v>
      </c>
      <c r="P21" s="593">
        <v>178</v>
      </c>
      <c r="Q21" s="593">
        <v>121</v>
      </c>
      <c r="R21" s="593">
        <v>59</v>
      </c>
      <c r="S21" s="593">
        <v>35</v>
      </c>
      <c r="T21" s="593">
        <v>11</v>
      </c>
      <c r="U21" s="593">
        <v>2</v>
      </c>
      <c r="V21" s="593"/>
    </row>
    <row r="22" spans="1:22" ht="15">
      <c r="A22" s="593">
        <v>2011</v>
      </c>
      <c r="B22" s="593">
        <v>532</v>
      </c>
      <c r="C22" s="593">
        <v>897</v>
      </c>
      <c r="D22" s="593">
        <v>1063</v>
      </c>
      <c r="E22" s="593">
        <v>1074</v>
      </c>
      <c r="F22" s="593">
        <v>1053</v>
      </c>
      <c r="G22" s="593">
        <v>896</v>
      </c>
      <c r="H22" s="593">
        <v>835</v>
      </c>
      <c r="I22" s="593">
        <v>836</v>
      </c>
      <c r="J22" s="593">
        <v>886</v>
      </c>
      <c r="K22" s="593">
        <v>880</v>
      </c>
      <c r="L22" s="593">
        <v>775</v>
      </c>
      <c r="M22" s="593">
        <v>659</v>
      </c>
      <c r="N22" s="593">
        <v>578</v>
      </c>
      <c r="O22" s="593">
        <v>388</v>
      </c>
      <c r="P22" s="593">
        <v>240</v>
      </c>
      <c r="Q22" s="593">
        <v>146</v>
      </c>
      <c r="R22" s="593">
        <v>72</v>
      </c>
      <c r="S22" s="593">
        <v>41</v>
      </c>
      <c r="T22" s="593">
        <v>14</v>
      </c>
      <c r="U22" s="593">
        <v>3</v>
      </c>
      <c r="V22" s="593"/>
    </row>
    <row r="23" spans="1:22" ht="15">
      <c r="A23" s="593">
        <v>2012</v>
      </c>
      <c r="B23" s="593">
        <v>530</v>
      </c>
      <c r="C23" s="593">
        <v>833</v>
      </c>
      <c r="D23" s="593">
        <v>986</v>
      </c>
      <c r="E23" s="593">
        <v>976</v>
      </c>
      <c r="F23" s="593">
        <v>1010</v>
      </c>
      <c r="G23" s="593">
        <v>951</v>
      </c>
      <c r="H23" s="593">
        <v>765</v>
      </c>
      <c r="I23" s="593">
        <v>749</v>
      </c>
      <c r="J23" s="593">
        <v>753</v>
      </c>
      <c r="K23" s="593">
        <v>781</v>
      </c>
      <c r="L23" s="593">
        <v>785</v>
      </c>
      <c r="M23" s="593">
        <v>669</v>
      </c>
      <c r="N23" s="593">
        <v>552</v>
      </c>
      <c r="O23" s="593">
        <v>360</v>
      </c>
      <c r="P23" s="593">
        <v>248</v>
      </c>
      <c r="Q23" s="593">
        <v>134</v>
      </c>
      <c r="R23" s="593">
        <v>67</v>
      </c>
      <c r="S23" s="593">
        <v>27</v>
      </c>
      <c r="T23" s="593">
        <v>17</v>
      </c>
      <c r="U23" s="593">
        <v>2</v>
      </c>
      <c r="V23" s="593"/>
    </row>
    <row r="24" spans="1:22" ht="15">
      <c r="A24" s="593">
        <v>2013</v>
      </c>
      <c r="B24" s="593">
        <v>407</v>
      </c>
      <c r="C24" s="593">
        <v>723</v>
      </c>
      <c r="D24" s="593">
        <v>876</v>
      </c>
      <c r="E24" s="593">
        <v>1059</v>
      </c>
      <c r="F24" s="593">
        <v>1085</v>
      </c>
      <c r="G24" s="593">
        <v>1003</v>
      </c>
      <c r="H24" s="593">
        <v>956</v>
      </c>
      <c r="I24" s="593">
        <v>807</v>
      </c>
      <c r="J24" s="593">
        <v>787</v>
      </c>
      <c r="K24" s="593">
        <v>798</v>
      </c>
      <c r="L24" s="593">
        <v>809</v>
      </c>
      <c r="M24" s="593">
        <v>618</v>
      </c>
      <c r="N24" s="593">
        <v>587</v>
      </c>
      <c r="O24" s="593">
        <v>388</v>
      </c>
      <c r="P24" s="593">
        <v>248</v>
      </c>
      <c r="Q24" s="593">
        <v>150</v>
      </c>
      <c r="R24" s="593">
        <v>82</v>
      </c>
      <c r="S24" s="593">
        <v>31</v>
      </c>
      <c r="T24" s="593">
        <v>22</v>
      </c>
      <c r="U24" s="593">
        <v>2</v>
      </c>
      <c r="V24" s="593"/>
    </row>
    <row r="25" spans="1:22" ht="15">
      <c r="A25" s="593">
        <v>2014</v>
      </c>
      <c r="B25" s="593">
        <v>456</v>
      </c>
      <c r="C25" s="593">
        <v>715</v>
      </c>
      <c r="D25" s="593">
        <v>982</v>
      </c>
      <c r="E25" s="593">
        <v>1108</v>
      </c>
      <c r="F25" s="593">
        <v>1245</v>
      </c>
      <c r="G25" s="593">
        <v>1219</v>
      </c>
      <c r="H25" s="593">
        <v>1179</v>
      </c>
      <c r="I25" s="593">
        <v>1090</v>
      </c>
      <c r="J25" s="593">
        <v>924</v>
      </c>
      <c r="K25" s="593">
        <v>929</v>
      </c>
      <c r="L25" s="593">
        <v>825</v>
      </c>
      <c r="M25" s="593">
        <v>788</v>
      </c>
      <c r="N25" s="593">
        <v>670</v>
      </c>
      <c r="O25" s="593">
        <v>503</v>
      </c>
      <c r="P25" s="593">
        <v>279</v>
      </c>
      <c r="Q25" s="593">
        <v>184</v>
      </c>
      <c r="R25" s="593">
        <v>68</v>
      </c>
      <c r="S25" s="593">
        <v>28</v>
      </c>
      <c r="T25" s="593">
        <v>28</v>
      </c>
      <c r="U25" s="593">
        <v>4</v>
      </c>
      <c r="V25" s="593"/>
    </row>
    <row r="26" spans="1:22" ht="15">
      <c r="A26" s="593">
        <v>2015</v>
      </c>
      <c r="B26" s="593">
        <v>473</v>
      </c>
      <c r="C26" s="593">
        <v>657</v>
      </c>
      <c r="D26" s="593">
        <v>861</v>
      </c>
      <c r="E26" s="593">
        <v>1051</v>
      </c>
      <c r="F26" s="593">
        <v>1163</v>
      </c>
      <c r="G26" s="593">
        <v>1310</v>
      </c>
      <c r="H26" s="593">
        <v>1244</v>
      </c>
      <c r="I26" s="593">
        <v>1104</v>
      </c>
      <c r="J26" s="593">
        <v>1061</v>
      </c>
      <c r="K26" s="593">
        <v>954</v>
      </c>
      <c r="L26" s="593">
        <v>864</v>
      </c>
      <c r="M26" s="593">
        <v>898</v>
      </c>
      <c r="N26" s="593">
        <v>736</v>
      </c>
      <c r="O26" s="593">
        <v>549</v>
      </c>
      <c r="P26" s="593">
        <v>320</v>
      </c>
      <c r="Q26" s="593">
        <v>169</v>
      </c>
      <c r="R26" s="593">
        <v>101</v>
      </c>
      <c r="S26" s="593">
        <v>61</v>
      </c>
      <c r="T26" s="593">
        <v>29</v>
      </c>
      <c r="U26" s="593">
        <v>2</v>
      </c>
      <c r="V26" s="593"/>
    </row>
    <row r="27" spans="1:22" ht="15">
      <c r="A27" s="593">
        <v>2016</v>
      </c>
      <c r="B27" s="593">
        <v>504</v>
      </c>
      <c r="C27" s="593">
        <v>730</v>
      </c>
      <c r="D27" s="593">
        <v>827</v>
      </c>
      <c r="E27" s="593">
        <v>1019</v>
      </c>
      <c r="F27" s="593">
        <v>1222</v>
      </c>
      <c r="G27" s="593">
        <v>1228</v>
      </c>
      <c r="H27" s="593">
        <v>1238</v>
      </c>
      <c r="I27" s="593">
        <v>1227</v>
      </c>
      <c r="J27" s="593">
        <v>1153</v>
      </c>
      <c r="K27" s="593">
        <v>1045</v>
      </c>
      <c r="L27" s="593">
        <v>855</v>
      </c>
      <c r="M27" s="593">
        <v>909</v>
      </c>
      <c r="N27" s="593">
        <v>723</v>
      </c>
      <c r="O27" s="593">
        <v>523</v>
      </c>
      <c r="P27" s="593">
        <v>290</v>
      </c>
      <c r="Q27" s="593">
        <v>180</v>
      </c>
      <c r="R27" s="593">
        <v>101</v>
      </c>
      <c r="S27" s="593">
        <v>41</v>
      </c>
      <c r="T27" s="593">
        <v>18</v>
      </c>
      <c r="U27" s="593">
        <v>4</v>
      </c>
      <c r="V27" s="593">
        <v>1</v>
      </c>
    </row>
    <row r="28" spans="1:22" ht="15">
      <c r="A28" s="15"/>
      <c r="B28" s="15"/>
      <c r="C28" s="15"/>
      <c r="D28" s="15"/>
      <c r="E28" s="15"/>
      <c r="F28" s="15"/>
      <c r="G28" s="15"/>
      <c r="H28" s="15"/>
      <c r="I28" s="15"/>
      <c r="J28" s="15"/>
      <c r="K28" s="15"/>
      <c r="L28" s="15"/>
      <c r="M28" s="15"/>
      <c r="N28" s="15"/>
      <c r="O28" s="15"/>
      <c r="P28" s="15"/>
      <c r="Q28" s="15"/>
      <c r="R28" s="15"/>
      <c r="S28" s="15"/>
      <c r="T28" s="15"/>
      <c r="U28" s="15"/>
      <c r="V28" s="15"/>
    </row>
    <row r="29" spans="1:22" ht="15">
      <c r="A29" s="276" t="s">
        <v>399</v>
      </c>
      <c r="B29" s="15"/>
      <c r="C29" s="15"/>
      <c r="D29" s="15"/>
      <c r="E29" s="15"/>
      <c r="F29" s="15"/>
      <c r="G29" s="15"/>
      <c r="H29" s="15"/>
      <c r="I29" s="15"/>
      <c r="J29" s="15"/>
      <c r="K29" s="15"/>
      <c r="L29" s="15"/>
      <c r="M29" s="15"/>
      <c r="N29" s="15"/>
      <c r="O29" s="15"/>
      <c r="P29" s="15"/>
      <c r="Q29" s="15"/>
      <c r="R29" s="15"/>
      <c r="S29" s="15"/>
      <c r="T29" s="15"/>
      <c r="U29" s="15"/>
      <c r="V29" s="15"/>
    </row>
  </sheetData>
  <mergeCells count="3">
    <mergeCell ref="A4:V4"/>
    <mergeCell ref="A6:A7"/>
    <mergeCell ref="B6:V6"/>
  </mergeCells>
  <hyperlinks>
    <hyperlink ref="X6" location="ÍNDICE!A51" display="ÍNDICE"/>
  </hyperlinks>
  <printOptions/>
  <pageMargins left="0.7" right="0.7" top="0.75" bottom="0.75" header="0.3" footer="0.3"/>
  <pageSetup fitToHeight="1" fitToWidth="1" horizontalDpi="600" verticalDpi="600" orientation="portrait" scale="3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72"/>
  <sheetViews>
    <sheetView showGridLines="0" zoomScale="85" zoomScaleNormal="85" zoomScalePageLayoutView="85" workbookViewId="0" topLeftCell="A33">
      <selection activeCell="A72" sqref="A72"/>
    </sheetView>
  </sheetViews>
  <sheetFormatPr defaultColWidth="11.57421875" defaultRowHeight="15"/>
  <cols>
    <col min="1" max="1" width="17.421875" style="317" customWidth="1"/>
    <col min="2" max="2" width="11.140625" style="317" bestFit="1" customWidth="1"/>
    <col min="3" max="5" width="13.00390625" style="317" bestFit="1" customWidth="1"/>
    <col min="6" max="7" width="12.421875" style="317" bestFit="1" customWidth="1"/>
    <col min="8" max="8" width="13.00390625" style="317" bestFit="1" customWidth="1"/>
    <col min="9" max="9" width="12.421875" style="317" bestFit="1" customWidth="1"/>
    <col min="10" max="10" width="13.00390625" style="317" bestFit="1" customWidth="1"/>
    <col min="11" max="11" width="11.140625" style="317" customWidth="1"/>
    <col min="12" max="13" width="11.140625" style="317" bestFit="1" customWidth="1"/>
    <col min="14" max="15" width="10.7109375" style="317" bestFit="1" customWidth="1"/>
    <col min="16" max="17" width="11.140625" style="317" bestFit="1" customWidth="1"/>
    <col min="18" max="18" width="10.7109375" style="317" bestFit="1" customWidth="1"/>
    <col min="19" max="19" width="11.421875" style="317" bestFit="1" customWidth="1"/>
    <col min="20" max="20" width="14.421875" style="317" bestFit="1" customWidth="1"/>
    <col min="21" max="21" width="7.7109375" style="317" customWidth="1"/>
    <col min="22" max="22" width="10.140625" style="317" bestFit="1" customWidth="1"/>
    <col min="23" max="23" width="9.28125" style="317" bestFit="1" customWidth="1"/>
    <col min="24" max="24" width="9.00390625" style="317" customWidth="1"/>
    <col min="25" max="25" width="8.421875" style="317" customWidth="1"/>
    <col min="26" max="16384" width="11.421875" style="317" customWidth="1"/>
  </cols>
  <sheetData>
    <row r="1" ht="6" customHeight="1"/>
    <row r="2" spans="1:20" ht="18">
      <c r="A2" s="318" t="s">
        <v>34</v>
      </c>
      <c r="B2" s="319"/>
      <c r="C2" s="319"/>
      <c r="D2" s="319"/>
      <c r="E2" s="319"/>
      <c r="F2" s="319"/>
      <c r="G2" s="319"/>
      <c r="H2" s="319"/>
      <c r="I2" s="319"/>
      <c r="J2" s="319"/>
      <c r="K2" s="319"/>
      <c r="L2" s="319"/>
      <c r="M2" s="319"/>
      <c r="N2" s="319"/>
      <c r="O2" s="319"/>
      <c r="P2" s="319"/>
      <c r="Q2" s="319"/>
      <c r="R2" s="319"/>
      <c r="S2" s="319"/>
      <c r="T2" s="319"/>
    </row>
    <row r="3" spans="1:20" ht="18">
      <c r="A3" s="603" t="s">
        <v>530</v>
      </c>
      <c r="B3" s="603"/>
      <c r="C3" s="603"/>
      <c r="D3" s="603"/>
      <c r="E3" s="603"/>
      <c r="F3" s="603"/>
      <c r="G3" s="603"/>
      <c r="H3" s="603"/>
      <c r="I3" s="603"/>
      <c r="J3" s="603"/>
      <c r="K3" s="603"/>
      <c r="L3" s="603"/>
      <c r="M3" s="603"/>
      <c r="N3" s="603"/>
      <c r="O3" s="603"/>
      <c r="P3" s="603"/>
      <c r="Q3" s="603"/>
      <c r="R3" s="603"/>
      <c r="S3" s="603"/>
      <c r="T3" s="603"/>
    </row>
    <row r="4" spans="1:20" ht="18">
      <c r="A4" s="603" t="s">
        <v>506</v>
      </c>
      <c r="B4" s="603"/>
      <c r="C4" s="603"/>
      <c r="D4" s="603"/>
      <c r="E4" s="603"/>
      <c r="F4" s="603"/>
      <c r="G4" s="603"/>
      <c r="H4" s="603"/>
      <c r="I4" s="603"/>
      <c r="J4" s="603"/>
      <c r="K4" s="603"/>
      <c r="L4" s="603"/>
      <c r="M4" s="603"/>
      <c r="N4" s="603"/>
      <c r="O4" s="603"/>
      <c r="P4" s="603"/>
      <c r="Q4" s="603"/>
      <c r="R4" s="603"/>
      <c r="S4" s="603"/>
      <c r="T4" s="603"/>
    </row>
    <row r="5" spans="1:20" ht="18">
      <c r="A5" s="604" t="s">
        <v>33</v>
      </c>
      <c r="B5" s="604"/>
      <c r="C5" s="604"/>
      <c r="D5" s="604"/>
      <c r="E5" s="604"/>
      <c r="F5" s="604"/>
      <c r="G5" s="604"/>
      <c r="H5" s="604"/>
      <c r="I5" s="604"/>
      <c r="J5" s="604"/>
      <c r="K5" s="604"/>
      <c r="L5" s="604"/>
      <c r="M5" s="604"/>
      <c r="N5" s="604"/>
      <c r="O5" s="604"/>
      <c r="P5" s="604"/>
      <c r="Q5" s="604"/>
      <c r="R5" s="604"/>
      <c r="S5" s="604"/>
      <c r="T5" s="604"/>
    </row>
    <row r="6" spans="1:20" ht="15">
      <c r="A6" s="334"/>
      <c r="B6" s="334"/>
      <c r="C6" s="334"/>
      <c r="D6" s="334"/>
      <c r="E6" s="334"/>
      <c r="F6" s="334"/>
      <c r="G6" s="334"/>
      <c r="H6" s="334"/>
      <c r="I6" s="334"/>
      <c r="J6" s="334"/>
      <c r="K6" s="334"/>
      <c r="L6" s="334"/>
      <c r="M6" s="334"/>
      <c r="N6" s="334"/>
      <c r="O6" s="334"/>
      <c r="P6" s="334"/>
      <c r="Q6" s="334"/>
      <c r="R6" s="334"/>
      <c r="S6" s="334"/>
      <c r="T6" s="334"/>
    </row>
    <row r="7" spans="1:22" ht="22.5" customHeight="1">
      <c r="A7" s="605" t="s">
        <v>28</v>
      </c>
      <c r="B7" s="606" t="s">
        <v>507</v>
      </c>
      <c r="C7" s="606"/>
      <c r="D7" s="606"/>
      <c r="E7" s="606"/>
      <c r="F7" s="606"/>
      <c r="G7" s="606"/>
      <c r="H7" s="606"/>
      <c r="I7" s="606"/>
      <c r="J7" s="606"/>
      <c r="K7" s="606"/>
      <c r="L7" s="606"/>
      <c r="M7" s="606"/>
      <c r="N7" s="606"/>
      <c r="O7" s="606"/>
      <c r="P7" s="606"/>
      <c r="Q7" s="606"/>
      <c r="R7" s="606"/>
      <c r="S7" s="606"/>
      <c r="T7" s="605" t="s">
        <v>26</v>
      </c>
      <c r="V7" s="418" t="s">
        <v>44</v>
      </c>
    </row>
    <row r="8" spans="1:20" s="323" customFormat="1" ht="18.75" customHeight="1">
      <c r="A8" s="605"/>
      <c r="B8" s="321" t="s">
        <v>508</v>
      </c>
      <c r="C8" s="322" t="s">
        <v>509</v>
      </c>
      <c r="D8" s="322" t="s">
        <v>510</v>
      </c>
      <c r="E8" s="322" t="s">
        <v>511</v>
      </c>
      <c r="F8" s="322" t="s">
        <v>512</v>
      </c>
      <c r="G8" s="322" t="s">
        <v>513</v>
      </c>
      <c r="H8" s="322" t="s">
        <v>514</v>
      </c>
      <c r="I8" s="322" t="s">
        <v>515</v>
      </c>
      <c r="J8" s="321" t="s">
        <v>516</v>
      </c>
      <c r="K8" s="321" t="s">
        <v>517</v>
      </c>
      <c r="L8" s="321" t="s">
        <v>518</v>
      </c>
      <c r="M8" s="321" t="s">
        <v>519</v>
      </c>
      <c r="N8" s="321" t="s">
        <v>520</v>
      </c>
      <c r="O8" s="321" t="s">
        <v>521</v>
      </c>
      <c r="P8" s="321" t="s">
        <v>522</v>
      </c>
      <c r="Q8" s="321" t="s">
        <v>523</v>
      </c>
      <c r="R8" s="321" t="s">
        <v>524</v>
      </c>
      <c r="S8" s="321" t="s">
        <v>525</v>
      </c>
      <c r="T8" s="605"/>
    </row>
    <row r="9" spans="1:20" ht="18" customHeight="1">
      <c r="A9" s="324" t="s">
        <v>31</v>
      </c>
      <c r="B9" s="325">
        <f>SUM(B10:B34)</f>
        <v>336196</v>
      </c>
      <c r="C9" s="325">
        <f aca="true" t="shared" si="0" ref="C9:T9">SUM(C10:C34)</f>
        <v>1349761</v>
      </c>
      <c r="D9" s="325">
        <f t="shared" si="0"/>
        <v>1679186</v>
      </c>
      <c r="E9" s="325">
        <f t="shared" si="0"/>
        <v>1615172</v>
      </c>
      <c r="F9" s="325">
        <f t="shared" si="0"/>
        <v>1514055</v>
      </c>
      <c r="G9" s="325">
        <f t="shared" si="0"/>
        <v>1390521</v>
      </c>
      <c r="H9" s="325">
        <f t="shared" si="0"/>
        <v>1275950</v>
      </c>
      <c r="I9" s="325">
        <f t="shared" si="0"/>
        <v>1173263</v>
      </c>
      <c r="J9" s="325">
        <f t="shared" si="0"/>
        <v>1057725</v>
      </c>
      <c r="K9" s="325">
        <f t="shared" si="0"/>
        <v>936163</v>
      </c>
      <c r="L9" s="325">
        <f t="shared" si="0"/>
        <v>826191</v>
      </c>
      <c r="M9" s="325">
        <f t="shared" si="0"/>
        <v>717393</v>
      </c>
      <c r="N9" s="325">
        <f t="shared" si="0"/>
        <v>598613</v>
      </c>
      <c r="O9" s="325">
        <f t="shared" si="0"/>
        <v>479624</v>
      </c>
      <c r="P9" s="325">
        <f t="shared" si="0"/>
        <v>373080</v>
      </c>
      <c r="Q9" s="325">
        <f t="shared" si="0"/>
        <v>279514</v>
      </c>
      <c r="R9" s="325">
        <f t="shared" si="0"/>
        <v>196472</v>
      </c>
      <c r="S9" s="325">
        <f t="shared" si="0"/>
        <v>228589</v>
      </c>
      <c r="T9" s="325">
        <f t="shared" si="0"/>
        <v>16027468</v>
      </c>
    </row>
    <row r="10" spans="1:20" ht="15">
      <c r="A10" s="326" t="s">
        <v>2</v>
      </c>
      <c r="B10" s="327">
        <v>16032</v>
      </c>
      <c r="C10" s="327">
        <v>64190</v>
      </c>
      <c r="D10" s="327">
        <v>78641</v>
      </c>
      <c r="E10" s="327">
        <v>77496</v>
      </c>
      <c r="F10" s="327">
        <v>77351</v>
      </c>
      <c r="G10" s="327">
        <v>75838</v>
      </c>
      <c r="H10" s="327">
        <v>69359</v>
      </c>
      <c r="I10" s="327">
        <v>59403</v>
      </c>
      <c r="J10" s="327">
        <v>49743</v>
      </c>
      <c r="K10" s="327">
        <v>42525</v>
      </c>
      <c r="L10" s="327">
        <v>37571</v>
      </c>
      <c r="M10" s="327">
        <v>33169</v>
      </c>
      <c r="N10" s="327">
        <v>28404</v>
      </c>
      <c r="O10" s="327">
        <v>23736</v>
      </c>
      <c r="P10" s="327">
        <v>19687</v>
      </c>
      <c r="Q10" s="327">
        <v>15750</v>
      </c>
      <c r="R10" s="327">
        <v>11750</v>
      </c>
      <c r="S10" s="327">
        <v>15524</v>
      </c>
      <c r="T10" s="325">
        <f>SUM(B10:S10)</f>
        <v>796169</v>
      </c>
    </row>
    <row r="11" spans="1:20" ht="15">
      <c r="A11" s="326" t="s">
        <v>27</v>
      </c>
      <c r="B11" s="327">
        <v>4611</v>
      </c>
      <c r="C11" s="327">
        <v>19769</v>
      </c>
      <c r="D11" s="327">
        <v>24209</v>
      </c>
      <c r="E11" s="327">
        <v>22287</v>
      </c>
      <c r="F11" s="327">
        <v>19580</v>
      </c>
      <c r="G11" s="327">
        <v>15827</v>
      </c>
      <c r="H11" s="327">
        <v>12931</v>
      </c>
      <c r="I11" s="327">
        <v>11403</v>
      </c>
      <c r="J11" s="327">
        <v>10461</v>
      </c>
      <c r="K11" s="327">
        <v>9695</v>
      </c>
      <c r="L11" s="327">
        <v>8972</v>
      </c>
      <c r="M11" s="327">
        <v>8101</v>
      </c>
      <c r="N11" s="327">
        <v>7105</v>
      </c>
      <c r="O11" s="327">
        <v>6251</v>
      </c>
      <c r="P11" s="327">
        <v>5662</v>
      </c>
      <c r="Q11" s="327">
        <v>4885</v>
      </c>
      <c r="R11" s="327">
        <v>3667</v>
      </c>
      <c r="S11" s="327">
        <v>4230</v>
      </c>
      <c r="T11" s="325">
        <f aca="true" t="shared" si="1" ref="T11:T34">SUM(B11:S11)</f>
        <v>199646</v>
      </c>
    </row>
    <row r="12" spans="1:20" ht="15">
      <c r="A12" s="326" t="s">
        <v>3</v>
      </c>
      <c r="B12" s="327">
        <v>5582</v>
      </c>
      <c r="C12" s="327">
        <v>22990</v>
      </c>
      <c r="D12" s="327">
        <v>28474</v>
      </c>
      <c r="E12" s="327">
        <v>27269</v>
      </c>
      <c r="F12" s="327">
        <v>26091</v>
      </c>
      <c r="G12" s="327">
        <v>23691</v>
      </c>
      <c r="H12" s="327">
        <v>19973</v>
      </c>
      <c r="I12" s="327">
        <v>16285</v>
      </c>
      <c r="J12" s="327">
        <v>13588</v>
      </c>
      <c r="K12" s="327">
        <v>11925</v>
      </c>
      <c r="L12" s="327">
        <v>10791</v>
      </c>
      <c r="M12" s="327">
        <v>9692</v>
      </c>
      <c r="N12" s="327">
        <v>8532</v>
      </c>
      <c r="O12" s="327">
        <v>7472</v>
      </c>
      <c r="P12" s="327">
        <v>6589</v>
      </c>
      <c r="Q12" s="327">
        <v>5543</v>
      </c>
      <c r="R12" s="327">
        <v>4166</v>
      </c>
      <c r="S12" s="327">
        <v>5210</v>
      </c>
      <c r="T12" s="325">
        <f t="shared" si="1"/>
        <v>253863</v>
      </c>
    </row>
    <row r="13" spans="1:20" ht="15">
      <c r="A13" s="326" t="s">
        <v>4</v>
      </c>
      <c r="B13" s="327">
        <v>3374</v>
      </c>
      <c r="C13" s="327">
        <v>13804</v>
      </c>
      <c r="D13" s="327">
        <v>17843</v>
      </c>
      <c r="E13" s="327">
        <v>17977</v>
      </c>
      <c r="F13" s="327">
        <v>16770</v>
      </c>
      <c r="G13" s="327">
        <v>14585</v>
      </c>
      <c r="H13" s="327">
        <v>13202</v>
      </c>
      <c r="I13" s="327">
        <v>12484</v>
      </c>
      <c r="J13" s="327">
        <v>11697</v>
      </c>
      <c r="K13" s="327">
        <v>10824</v>
      </c>
      <c r="L13" s="327">
        <v>9691</v>
      </c>
      <c r="M13" s="327">
        <v>8184</v>
      </c>
      <c r="N13" s="327">
        <v>6685</v>
      </c>
      <c r="O13" s="327">
        <v>5607</v>
      </c>
      <c r="P13" s="327">
        <v>4864</v>
      </c>
      <c r="Q13" s="327">
        <v>4069</v>
      </c>
      <c r="R13" s="327">
        <v>3066</v>
      </c>
      <c r="S13" s="327">
        <v>3502</v>
      </c>
      <c r="T13" s="325">
        <f t="shared" si="1"/>
        <v>178228</v>
      </c>
    </row>
    <row r="14" spans="1:20" ht="15">
      <c r="A14" s="326" t="s">
        <v>5</v>
      </c>
      <c r="B14" s="327">
        <v>10622</v>
      </c>
      <c r="C14" s="327">
        <v>42463</v>
      </c>
      <c r="D14" s="327">
        <v>51939</v>
      </c>
      <c r="E14" s="327">
        <v>48784</v>
      </c>
      <c r="F14" s="327">
        <v>44435</v>
      </c>
      <c r="G14" s="327">
        <v>38972</v>
      </c>
      <c r="H14" s="327">
        <v>34042</v>
      </c>
      <c r="I14" s="327">
        <v>30153</v>
      </c>
      <c r="J14" s="327">
        <v>26581</v>
      </c>
      <c r="K14" s="327">
        <v>23193</v>
      </c>
      <c r="L14" s="327">
        <v>20175</v>
      </c>
      <c r="M14" s="327">
        <v>17453</v>
      </c>
      <c r="N14" s="327">
        <v>14914</v>
      </c>
      <c r="O14" s="327">
        <v>12765</v>
      </c>
      <c r="P14" s="327">
        <v>11015</v>
      </c>
      <c r="Q14" s="327">
        <v>9107</v>
      </c>
      <c r="R14" s="327">
        <v>6775</v>
      </c>
      <c r="S14" s="327">
        <v>7533</v>
      </c>
      <c r="T14" s="325">
        <f t="shared" si="1"/>
        <v>450921</v>
      </c>
    </row>
    <row r="15" spans="1:20" ht="15">
      <c r="A15" s="328" t="s">
        <v>6</v>
      </c>
      <c r="B15" s="327">
        <v>10453</v>
      </c>
      <c r="C15" s="327">
        <v>42403</v>
      </c>
      <c r="D15" s="327">
        <v>53569</v>
      </c>
      <c r="E15" s="327">
        <v>51918</v>
      </c>
      <c r="F15" s="327">
        <v>49171</v>
      </c>
      <c r="G15" s="327">
        <v>44142</v>
      </c>
      <c r="H15" s="327">
        <v>37736</v>
      </c>
      <c r="I15" s="327">
        <v>32159</v>
      </c>
      <c r="J15" s="327">
        <v>28067</v>
      </c>
      <c r="K15" s="327">
        <v>25131</v>
      </c>
      <c r="L15" s="327">
        <v>22866</v>
      </c>
      <c r="M15" s="327">
        <v>20660</v>
      </c>
      <c r="N15" s="327">
        <v>18397</v>
      </c>
      <c r="O15" s="327">
        <v>16242</v>
      </c>
      <c r="P15" s="327">
        <v>14052</v>
      </c>
      <c r="Q15" s="327">
        <v>11521</v>
      </c>
      <c r="R15" s="327">
        <v>8578</v>
      </c>
      <c r="S15" s="327">
        <v>9670</v>
      </c>
      <c r="T15" s="325">
        <f t="shared" si="1"/>
        <v>496735</v>
      </c>
    </row>
    <row r="16" spans="1:20" ht="15">
      <c r="A16" s="328" t="s">
        <v>12</v>
      </c>
      <c r="B16" s="327">
        <v>12980</v>
      </c>
      <c r="C16" s="327">
        <v>52564</v>
      </c>
      <c r="D16" s="327">
        <v>66459</v>
      </c>
      <c r="E16" s="327">
        <v>65636</v>
      </c>
      <c r="F16" s="327">
        <v>62164</v>
      </c>
      <c r="G16" s="327">
        <v>57229</v>
      </c>
      <c r="H16" s="327">
        <v>53125</v>
      </c>
      <c r="I16" s="327">
        <v>49654</v>
      </c>
      <c r="J16" s="327">
        <v>45293</v>
      </c>
      <c r="K16" s="327">
        <v>40552</v>
      </c>
      <c r="L16" s="327">
        <v>35990</v>
      </c>
      <c r="M16" s="327">
        <v>31080</v>
      </c>
      <c r="N16" s="327">
        <v>25668</v>
      </c>
      <c r="O16" s="327">
        <v>20354</v>
      </c>
      <c r="P16" s="327">
        <v>15594</v>
      </c>
      <c r="Q16" s="327">
        <v>11426</v>
      </c>
      <c r="R16" s="327">
        <v>7889</v>
      </c>
      <c r="S16" s="327">
        <v>9014</v>
      </c>
      <c r="T16" s="325">
        <f t="shared" si="1"/>
        <v>662671</v>
      </c>
    </row>
    <row r="17" spans="1:20" ht="15">
      <c r="A17" s="328" t="s">
        <v>13</v>
      </c>
      <c r="B17" s="327">
        <v>13781</v>
      </c>
      <c r="C17" s="327">
        <v>56001</v>
      </c>
      <c r="D17" s="327">
        <v>69004</v>
      </c>
      <c r="E17" s="327">
        <v>63646</v>
      </c>
      <c r="F17" s="327">
        <v>55172</v>
      </c>
      <c r="G17" s="327">
        <v>45862</v>
      </c>
      <c r="H17" s="327">
        <v>39479</v>
      </c>
      <c r="I17" s="327">
        <v>35457</v>
      </c>
      <c r="J17" s="327">
        <v>31320</v>
      </c>
      <c r="K17" s="327">
        <v>27317</v>
      </c>
      <c r="L17" s="327">
        <v>24098</v>
      </c>
      <c r="M17" s="327">
        <v>21055</v>
      </c>
      <c r="N17" s="327">
        <v>17658</v>
      </c>
      <c r="O17" s="327">
        <v>14061</v>
      </c>
      <c r="P17" s="327">
        <v>10790</v>
      </c>
      <c r="Q17" s="327">
        <v>7887</v>
      </c>
      <c r="R17" s="327">
        <v>5151</v>
      </c>
      <c r="S17" s="327">
        <v>4970</v>
      </c>
      <c r="T17" s="325">
        <f t="shared" si="1"/>
        <v>542709</v>
      </c>
    </row>
    <row r="18" spans="1:20" ht="15">
      <c r="A18" s="326" t="s">
        <v>14</v>
      </c>
      <c r="B18" s="327">
        <v>80413</v>
      </c>
      <c r="C18" s="327">
        <v>322451</v>
      </c>
      <c r="D18" s="327">
        <v>403077</v>
      </c>
      <c r="E18" s="327">
        <v>387789</v>
      </c>
      <c r="F18" s="327">
        <v>366151</v>
      </c>
      <c r="G18" s="327">
        <v>343522</v>
      </c>
      <c r="H18" s="327">
        <v>324459</v>
      </c>
      <c r="I18" s="327">
        <v>307221</v>
      </c>
      <c r="J18" s="327">
        <v>282723</v>
      </c>
      <c r="K18" s="327">
        <v>252218</v>
      </c>
      <c r="L18" s="327">
        <v>223249</v>
      </c>
      <c r="M18" s="327">
        <v>194714</v>
      </c>
      <c r="N18" s="327">
        <v>161621</v>
      </c>
      <c r="O18" s="327">
        <v>125504</v>
      </c>
      <c r="P18" s="327">
        <v>91855</v>
      </c>
      <c r="Q18" s="327">
        <v>64229</v>
      </c>
      <c r="R18" s="327">
        <v>43210</v>
      </c>
      <c r="S18" s="327">
        <v>50523</v>
      </c>
      <c r="T18" s="325">
        <f t="shared" si="1"/>
        <v>4024929</v>
      </c>
    </row>
    <row r="19" spans="1:20" ht="15">
      <c r="A19" s="326" t="s">
        <v>7</v>
      </c>
      <c r="B19" s="327">
        <v>9153</v>
      </c>
      <c r="C19" s="327">
        <v>36360</v>
      </c>
      <c r="D19" s="327">
        <v>46007</v>
      </c>
      <c r="E19" s="327">
        <v>46247</v>
      </c>
      <c r="F19" s="327">
        <v>43149</v>
      </c>
      <c r="G19" s="327">
        <v>38104</v>
      </c>
      <c r="H19" s="327">
        <v>33589</v>
      </c>
      <c r="I19" s="327">
        <v>30091</v>
      </c>
      <c r="J19" s="327">
        <v>26972</v>
      </c>
      <c r="K19" s="327">
        <v>24316</v>
      </c>
      <c r="L19" s="327">
        <v>21849</v>
      </c>
      <c r="M19" s="327">
        <v>18914</v>
      </c>
      <c r="N19" s="327">
        <v>15778</v>
      </c>
      <c r="O19" s="327">
        <v>13236</v>
      </c>
      <c r="P19" s="327">
        <v>11252</v>
      </c>
      <c r="Q19" s="327">
        <v>9145</v>
      </c>
      <c r="R19" s="327">
        <v>6782</v>
      </c>
      <c r="S19" s="327">
        <v>7924</v>
      </c>
      <c r="T19" s="325">
        <f t="shared" si="1"/>
        <v>438868</v>
      </c>
    </row>
    <row r="20" spans="1:20" ht="15">
      <c r="A20" s="326" t="s">
        <v>8</v>
      </c>
      <c r="B20" s="327">
        <v>10223</v>
      </c>
      <c r="C20" s="327">
        <v>40727</v>
      </c>
      <c r="D20" s="327">
        <v>51255</v>
      </c>
      <c r="E20" s="327">
        <v>51126</v>
      </c>
      <c r="F20" s="327">
        <v>48732</v>
      </c>
      <c r="G20" s="327">
        <v>43193</v>
      </c>
      <c r="H20" s="327">
        <v>36756</v>
      </c>
      <c r="I20" s="327">
        <v>31601</v>
      </c>
      <c r="J20" s="327">
        <v>27610</v>
      </c>
      <c r="K20" s="327">
        <v>24674</v>
      </c>
      <c r="L20" s="327">
        <v>22762</v>
      </c>
      <c r="M20" s="327">
        <v>20957</v>
      </c>
      <c r="N20" s="327">
        <v>18674</v>
      </c>
      <c r="O20" s="327">
        <v>16193</v>
      </c>
      <c r="P20" s="327">
        <v>13880</v>
      </c>
      <c r="Q20" s="327">
        <v>11553</v>
      </c>
      <c r="R20" s="327">
        <v>8889</v>
      </c>
      <c r="S20" s="327">
        <v>11234</v>
      </c>
      <c r="T20" s="325">
        <f t="shared" si="1"/>
        <v>490039</v>
      </c>
    </row>
    <row r="21" spans="1:20" ht="15">
      <c r="A21" s="328" t="s">
        <v>15</v>
      </c>
      <c r="B21" s="327">
        <v>19375</v>
      </c>
      <c r="C21" s="327">
        <v>77431</v>
      </c>
      <c r="D21" s="327">
        <v>96021</v>
      </c>
      <c r="E21" s="327">
        <v>91630</v>
      </c>
      <c r="F21" s="327">
        <v>83244</v>
      </c>
      <c r="G21" s="327">
        <v>72594</v>
      </c>
      <c r="H21" s="327">
        <v>64275</v>
      </c>
      <c r="I21" s="327">
        <v>59308</v>
      </c>
      <c r="J21" s="327">
        <v>54678</v>
      </c>
      <c r="K21" s="327">
        <v>49230</v>
      </c>
      <c r="L21" s="327">
        <v>43259</v>
      </c>
      <c r="M21" s="327">
        <v>36899</v>
      </c>
      <c r="N21" s="327">
        <v>30359</v>
      </c>
      <c r="O21" s="327">
        <v>24126</v>
      </c>
      <c r="P21" s="327">
        <v>18524</v>
      </c>
      <c r="Q21" s="327">
        <v>13567</v>
      </c>
      <c r="R21" s="327">
        <v>9214</v>
      </c>
      <c r="S21" s="327">
        <v>9888</v>
      </c>
      <c r="T21" s="325">
        <f t="shared" si="1"/>
        <v>853622</v>
      </c>
    </row>
    <row r="22" spans="1:20" ht="15">
      <c r="A22" s="326" t="s">
        <v>16</v>
      </c>
      <c r="B22" s="327">
        <v>30519</v>
      </c>
      <c r="C22" s="327">
        <v>124329</v>
      </c>
      <c r="D22" s="327">
        <v>158483</v>
      </c>
      <c r="E22" s="327">
        <v>157123</v>
      </c>
      <c r="F22" s="327">
        <v>145771</v>
      </c>
      <c r="G22" s="327">
        <v>126069</v>
      </c>
      <c r="H22" s="327">
        <v>110707</v>
      </c>
      <c r="I22" s="327">
        <v>101837</v>
      </c>
      <c r="J22" s="327">
        <v>94647</v>
      </c>
      <c r="K22" s="327">
        <v>86699</v>
      </c>
      <c r="L22" s="327">
        <v>77272</v>
      </c>
      <c r="M22" s="327">
        <v>66687</v>
      </c>
      <c r="N22" s="327">
        <v>55910</v>
      </c>
      <c r="O22" s="327">
        <v>45199</v>
      </c>
      <c r="P22" s="327">
        <v>34706</v>
      </c>
      <c r="Q22" s="327">
        <v>25564</v>
      </c>
      <c r="R22" s="327">
        <v>18238</v>
      </c>
      <c r="S22" s="327">
        <v>22180</v>
      </c>
      <c r="T22" s="325">
        <f t="shared" si="1"/>
        <v>1481940</v>
      </c>
    </row>
    <row r="23" spans="1:20" ht="15">
      <c r="A23" s="328" t="s">
        <v>18</v>
      </c>
      <c r="B23" s="327">
        <v>4948</v>
      </c>
      <c r="C23" s="327">
        <v>19883</v>
      </c>
      <c r="D23" s="327">
        <v>24290</v>
      </c>
      <c r="E23" s="327">
        <v>21766</v>
      </c>
      <c r="F23" s="327">
        <v>18371</v>
      </c>
      <c r="G23" s="327">
        <v>15125</v>
      </c>
      <c r="H23" s="327">
        <v>12622</v>
      </c>
      <c r="I23" s="327">
        <v>10513</v>
      </c>
      <c r="J23" s="327">
        <v>8677</v>
      </c>
      <c r="K23" s="327">
        <v>7385</v>
      </c>
      <c r="L23" s="327">
        <v>6417</v>
      </c>
      <c r="M23" s="327">
        <v>5420</v>
      </c>
      <c r="N23" s="327">
        <v>4349</v>
      </c>
      <c r="O23" s="327">
        <v>3438</v>
      </c>
      <c r="P23" s="327">
        <v>2733</v>
      </c>
      <c r="Q23" s="327">
        <v>2071</v>
      </c>
      <c r="R23" s="327">
        <v>1357</v>
      </c>
      <c r="S23" s="327">
        <v>1357</v>
      </c>
      <c r="T23" s="325">
        <f t="shared" si="1"/>
        <v>170722</v>
      </c>
    </row>
    <row r="24" spans="1:20" ht="15">
      <c r="A24" s="328" t="s">
        <v>19</v>
      </c>
      <c r="B24" s="327">
        <v>3224</v>
      </c>
      <c r="C24" s="327">
        <v>12482</v>
      </c>
      <c r="D24" s="327">
        <v>15282</v>
      </c>
      <c r="E24" s="327">
        <v>14461</v>
      </c>
      <c r="F24" s="327">
        <v>12413</v>
      </c>
      <c r="G24" s="327">
        <v>10238</v>
      </c>
      <c r="H24" s="327">
        <v>8866</v>
      </c>
      <c r="I24" s="327">
        <v>7952</v>
      </c>
      <c r="J24" s="327">
        <v>6917</v>
      </c>
      <c r="K24" s="327">
        <v>5805</v>
      </c>
      <c r="L24" s="327">
        <v>4881</v>
      </c>
      <c r="M24" s="327">
        <v>4083</v>
      </c>
      <c r="N24" s="327">
        <v>3291</v>
      </c>
      <c r="O24" s="327">
        <v>2535</v>
      </c>
      <c r="P24" s="327">
        <v>1923</v>
      </c>
      <c r="Q24" s="327">
        <v>1412</v>
      </c>
      <c r="R24" s="327">
        <v>897</v>
      </c>
      <c r="S24" s="327">
        <v>803</v>
      </c>
      <c r="T24" s="325">
        <f t="shared" si="1"/>
        <v>117465</v>
      </c>
    </row>
    <row r="25" spans="1:20" ht="15">
      <c r="A25" s="326" t="s">
        <v>20</v>
      </c>
      <c r="B25" s="327">
        <v>2529</v>
      </c>
      <c r="C25" s="327">
        <v>9897</v>
      </c>
      <c r="D25" s="327">
        <v>12007</v>
      </c>
      <c r="E25" s="327">
        <v>11459</v>
      </c>
      <c r="F25" s="327">
        <v>10284</v>
      </c>
      <c r="G25" s="327">
        <v>8962</v>
      </c>
      <c r="H25" s="327">
        <v>7792</v>
      </c>
      <c r="I25" s="327">
        <v>6766</v>
      </c>
      <c r="J25" s="327">
        <v>5812</v>
      </c>
      <c r="K25" s="327">
        <v>4907</v>
      </c>
      <c r="L25" s="327">
        <v>4059</v>
      </c>
      <c r="M25" s="327">
        <v>3317</v>
      </c>
      <c r="N25" s="327">
        <v>2698</v>
      </c>
      <c r="O25" s="327">
        <v>2147</v>
      </c>
      <c r="P25" s="327">
        <v>1648</v>
      </c>
      <c r="Q25" s="327">
        <v>1198</v>
      </c>
      <c r="R25" s="327">
        <v>780</v>
      </c>
      <c r="S25" s="327">
        <v>831</v>
      </c>
      <c r="T25" s="325">
        <f t="shared" si="1"/>
        <v>97093</v>
      </c>
    </row>
    <row r="26" spans="1:20" ht="15">
      <c r="A26" s="326" t="s">
        <v>9</v>
      </c>
      <c r="B26" s="327">
        <v>55579</v>
      </c>
      <c r="C26" s="327">
        <v>221156</v>
      </c>
      <c r="D26" s="327">
        <v>273806</v>
      </c>
      <c r="E26" s="327">
        <v>261385</v>
      </c>
      <c r="F26" s="327">
        <v>254165</v>
      </c>
      <c r="G26" s="327">
        <v>252178</v>
      </c>
      <c r="H26" s="327">
        <v>245758</v>
      </c>
      <c r="I26" s="327">
        <v>232892</v>
      </c>
      <c r="J26" s="327">
        <v>210916</v>
      </c>
      <c r="K26" s="327">
        <v>183629</v>
      </c>
      <c r="L26" s="327">
        <v>160177</v>
      </c>
      <c r="M26" s="327">
        <v>138829</v>
      </c>
      <c r="N26" s="327">
        <v>114913</v>
      </c>
      <c r="O26" s="327">
        <v>90422</v>
      </c>
      <c r="P26" s="327">
        <v>68981</v>
      </c>
      <c r="Q26" s="327">
        <v>50613</v>
      </c>
      <c r="R26" s="327">
        <v>34944</v>
      </c>
      <c r="S26" s="327">
        <v>41129</v>
      </c>
      <c r="T26" s="325">
        <f t="shared" si="1"/>
        <v>2891472</v>
      </c>
    </row>
    <row r="27" spans="1:20" ht="15">
      <c r="A27" s="328" t="s">
        <v>10</v>
      </c>
      <c r="B27" s="327">
        <v>10403</v>
      </c>
      <c r="C27" s="327">
        <v>41718</v>
      </c>
      <c r="D27" s="327">
        <v>52123</v>
      </c>
      <c r="E27" s="327">
        <v>51394</v>
      </c>
      <c r="F27" s="327">
        <v>50072</v>
      </c>
      <c r="G27" s="327">
        <v>48084</v>
      </c>
      <c r="H27" s="327">
        <v>45291</v>
      </c>
      <c r="I27" s="327">
        <v>41496</v>
      </c>
      <c r="J27" s="327">
        <v>37049</v>
      </c>
      <c r="K27" s="327">
        <v>32746</v>
      </c>
      <c r="L27" s="327">
        <v>29051</v>
      </c>
      <c r="M27" s="327">
        <v>25414</v>
      </c>
      <c r="N27" s="327">
        <v>21539</v>
      </c>
      <c r="O27" s="327">
        <v>17961</v>
      </c>
      <c r="P27" s="327">
        <v>14949</v>
      </c>
      <c r="Q27" s="327">
        <v>12060</v>
      </c>
      <c r="R27" s="327">
        <v>8979</v>
      </c>
      <c r="S27" s="327">
        <v>10503</v>
      </c>
      <c r="T27" s="325">
        <f t="shared" si="1"/>
        <v>550832</v>
      </c>
    </row>
    <row r="28" spans="1:20" ht="28.5" customHeight="1">
      <c r="A28" s="328" t="s">
        <v>21</v>
      </c>
      <c r="B28" s="327">
        <v>2827</v>
      </c>
      <c r="C28" s="327">
        <v>11478</v>
      </c>
      <c r="D28" s="327">
        <v>13644</v>
      </c>
      <c r="E28" s="327">
        <v>12592</v>
      </c>
      <c r="F28" s="327">
        <v>11162</v>
      </c>
      <c r="G28" s="327">
        <v>9441</v>
      </c>
      <c r="H28" s="327">
        <v>7999</v>
      </c>
      <c r="I28" s="327">
        <v>6742</v>
      </c>
      <c r="J28" s="327">
        <v>5637</v>
      </c>
      <c r="K28" s="327">
        <v>4888</v>
      </c>
      <c r="L28" s="327">
        <v>4340</v>
      </c>
      <c r="M28" s="327">
        <v>3709</v>
      </c>
      <c r="N28" s="327">
        <v>3040</v>
      </c>
      <c r="O28" s="327">
        <v>2425</v>
      </c>
      <c r="P28" s="327">
        <v>1901</v>
      </c>
      <c r="Q28" s="327">
        <v>1430</v>
      </c>
      <c r="R28" s="327">
        <v>965</v>
      </c>
      <c r="S28" s="327">
        <v>993</v>
      </c>
      <c r="T28" s="325">
        <f t="shared" si="1"/>
        <v>105213</v>
      </c>
    </row>
    <row r="29" spans="1:20" ht="15">
      <c r="A29" s="328" t="s">
        <v>24</v>
      </c>
      <c r="B29" s="327">
        <v>590</v>
      </c>
      <c r="C29" s="327">
        <v>2430</v>
      </c>
      <c r="D29" s="327">
        <v>2877</v>
      </c>
      <c r="E29" s="327">
        <v>2623</v>
      </c>
      <c r="F29" s="327">
        <v>2375</v>
      </c>
      <c r="G29" s="327">
        <v>2340</v>
      </c>
      <c r="H29" s="327">
        <v>2442</v>
      </c>
      <c r="I29" s="327">
        <v>2412</v>
      </c>
      <c r="J29" s="327">
        <v>2199</v>
      </c>
      <c r="K29" s="327">
        <v>1978</v>
      </c>
      <c r="L29" s="327">
        <v>1765</v>
      </c>
      <c r="M29" s="327">
        <v>1448</v>
      </c>
      <c r="N29" s="327">
        <v>1078</v>
      </c>
      <c r="O29" s="327">
        <v>784</v>
      </c>
      <c r="P29" s="327">
        <v>558</v>
      </c>
      <c r="Q29" s="327">
        <v>365</v>
      </c>
      <c r="R29" s="327">
        <v>226</v>
      </c>
      <c r="S29" s="327">
        <v>236</v>
      </c>
      <c r="T29" s="325">
        <f t="shared" si="1"/>
        <v>28726</v>
      </c>
    </row>
    <row r="30" spans="1:20" ht="15">
      <c r="A30" s="326" t="s">
        <v>22</v>
      </c>
      <c r="B30" s="327">
        <v>4835</v>
      </c>
      <c r="C30" s="327">
        <v>19439</v>
      </c>
      <c r="D30" s="327">
        <v>24084</v>
      </c>
      <c r="E30" s="327">
        <v>22869</v>
      </c>
      <c r="F30" s="327">
        <v>20364</v>
      </c>
      <c r="G30" s="327">
        <v>17959</v>
      </c>
      <c r="H30" s="327">
        <v>16494</v>
      </c>
      <c r="I30" s="327">
        <v>15009</v>
      </c>
      <c r="J30" s="327">
        <v>13052</v>
      </c>
      <c r="K30" s="327">
        <v>11101</v>
      </c>
      <c r="L30" s="327">
        <v>9399</v>
      </c>
      <c r="M30" s="327">
        <v>7660</v>
      </c>
      <c r="N30" s="327">
        <v>5867</v>
      </c>
      <c r="O30" s="327">
        <v>4333</v>
      </c>
      <c r="P30" s="327">
        <v>3206</v>
      </c>
      <c r="Q30" s="327">
        <v>2330</v>
      </c>
      <c r="R30" s="327">
        <v>1475</v>
      </c>
      <c r="S30" s="327">
        <v>1180</v>
      </c>
      <c r="T30" s="325">
        <f t="shared" si="1"/>
        <v>200656</v>
      </c>
    </row>
    <row r="31" spans="1:20" ht="15">
      <c r="A31" s="326" t="s">
        <v>23</v>
      </c>
      <c r="B31" s="327">
        <v>4260</v>
      </c>
      <c r="C31" s="327">
        <v>17709</v>
      </c>
      <c r="D31" s="327">
        <v>20650</v>
      </c>
      <c r="E31" s="327">
        <v>17149</v>
      </c>
      <c r="F31" s="327">
        <v>14673</v>
      </c>
      <c r="G31" s="327">
        <v>12698</v>
      </c>
      <c r="H31" s="327">
        <v>11697</v>
      </c>
      <c r="I31" s="327">
        <v>10569</v>
      </c>
      <c r="J31" s="327">
        <v>9027</v>
      </c>
      <c r="K31" s="327">
        <v>7525</v>
      </c>
      <c r="L31" s="327">
        <v>6215</v>
      </c>
      <c r="M31" s="327">
        <v>4997</v>
      </c>
      <c r="N31" s="327">
        <v>3774</v>
      </c>
      <c r="O31" s="327">
        <v>2722</v>
      </c>
      <c r="P31" s="327">
        <v>1930</v>
      </c>
      <c r="Q31" s="327">
        <v>1390</v>
      </c>
      <c r="R31" s="327">
        <v>904</v>
      </c>
      <c r="S31" s="327">
        <v>684</v>
      </c>
      <c r="T31" s="325">
        <f t="shared" si="1"/>
        <v>148573</v>
      </c>
    </row>
    <row r="32" spans="1:20" ht="28">
      <c r="A32" s="328" t="s">
        <v>11</v>
      </c>
      <c r="B32" s="327">
        <v>10381</v>
      </c>
      <c r="C32" s="327">
        <v>40520</v>
      </c>
      <c r="D32" s="327">
        <v>50782</v>
      </c>
      <c r="E32" s="327">
        <v>49819</v>
      </c>
      <c r="F32" s="327">
        <v>45591</v>
      </c>
      <c r="G32" s="327">
        <v>40738</v>
      </c>
      <c r="H32" s="327">
        <v>37210</v>
      </c>
      <c r="I32" s="327">
        <v>34107</v>
      </c>
      <c r="J32" s="327">
        <v>30016</v>
      </c>
      <c r="K32" s="327">
        <v>25881</v>
      </c>
      <c r="L32" s="327">
        <v>22357</v>
      </c>
      <c r="M32" s="327">
        <v>18988</v>
      </c>
      <c r="N32" s="327">
        <v>15420</v>
      </c>
      <c r="O32" s="327">
        <v>11986</v>
      </c>
      <c r="P32" s="327">
        <v>9107</v>
      </c>
      <c r="Q32" s="327">
        <v>6735</v>
      </c>
      <c r="R32" s="327">
        <v>4539</v>
      </c>
      <c r="S32" s="327">
        <v>4608</v>
      </c>
      <c r="T32" s="325">
        <f t="shared" si="1"/>
        <v>458785</v>
      </c>
    </row>
    <row r="33" spans="1:20" ht="15">
      <c r="A33" s="328" t="s">
        <v>17</v>
      </c>
      <c r="B33" s="327">
        <v>8541</v>
      </c>
      <c r="C33" s="327">
        <v>33818</v>
      </c>
      <c r="D33" s="327">
        <v>40143</v>
      </c>
      <c r="E33" s="327">
        <v>36328</v>
      </c>
      <c r="F33" s="327">
        <v>32877</v>
      </c>
      <c r="G33" s="327">
        <v>29931</v>
      </c>
      <c r="H33" s="327">
        <v>27526</v>
      </c>
      <c r="I33" s="327">
        <v>25407</v>
      </c>
      <c r="J33" s="327">
        <v>22888</v>
      </c>
      <c r="K33" s="327">
        <v>20090</v>
      </c>
      <c r="L33" s="327">
        <v>17323</v>
      </c>
      <c r="M33" s="327">
        <v>14562</v>
      </c>
      <c r="N33" s="327">
        <v>11796</v>
      </c>
      <c r="O33" s="327">
        <v>9210</v>
      </c>
      <c r="P33" s="327">
        <v>6948</v>
      </c>
      <c r="Q33" s="327">
        <v>5107</v>
      </c>
      <c r="R33" s="327">
        <v>3646</v>
      </c>
      <c r="S33" s="327">
        <v>4483</v>
      </c>
      <c r="T33" s="325">
        <f t="shared" si="1"/>
        <v>350624</v>
      </c>
    </row>
    <row r="34" spans="1:20" ht="28.5" customHeight="1">
      <c r="A34" s="328" t="s">
        <v>25</v>
      </c>
      <c r="B34" s="327">
        <v>961</v>
      </c>
      <c r="C34" s="327">
        <v>3749</v>
      </c>
      <c r="D34" s="327">
        <v>4517</v>
      </c>
      <c r="E34" s="327">
        <v>4399</v>
      </c>
      <c r="F34" s="327">
        <v>3927</v>
      </c>
      <c r="G34" s="327">
        <v>3199</v>
      </c>
      <c r="H34" s="327">
        <v>2620</v>
      </c>
      <c r="I34" s="327">
        <v>2342</v>
      </c>
      <c r="J34" s="327">
        <v>2155</v>
      </c>
      <c r="K34" s="327">
        <v>1929</v>
      </c>
      <c r="L34" s="327">
        <v>1662</v>
      </c>
      <c r="M34" s="327">
        <v>1401</v>
      </c>
      <c r="N34" s="327">
        <v>1143</v>
      </c>
      <c r="O34" s="327">
        <v>915</v>
      </c>
      <c r="P34" s="327">
        <v>726</v>
      </c>
      <c r="Q34" s="327">
        <v>557</v>
      </c>
      <c r="R34" s="327">
        <v>385</v>
      </c>
      <c r="S34" s="327">
        <v>380</v>
      </c>
      <c r="T34" s="325">
        <f t="shared" si="1"/>
        <v>36967</v>
      </c>
    </row>
    <row r="35" ht="15">
      <c r="A35" s="330" t="s">
        <v>526</v>
      </c>
    </row>
    <row r="36" spans="1:20" s="333" customFormat="1" ht="15">
      <c r="A36" s="338"/>
      <c r="B36" s="332"/>
      <c r="C36" s="332"/>
      <c r="D36" s="332"/>
      <c r="E36" s="332"/>
      <c r="F36" s="332"/>
      <c r="G36" s="332"/>
      <c r="H36" s="332"/>
      <c r="I36" s="332"/>
      <c r="J36" s="332"/>
      <c r="K36" s="332"/>
      <c r="L36" s="332"/>
      <c r="M36" s="332"/>
      <c r="N36" s="332"/>
      <c r="O36" s="332"/>
      <c r="P36" s="332"/>
      <c r="Q36" s="332"/>
      <c r="R36" s="332"/>
      <c r="S36" s="332"/>
      <c r="T36" s="332"/>
    </row>
    <row r="37" spans="1:20" s="333" customFormat="1" ht="15">
      <c r="A37" s="338"/>
      <c r="B37" s="332"/>
      <c r="C37" s="332"/>
      <c r="D37" s="332"/>
      <c r="E37" s="332"/>
      <c r="F37" s="332"/>
      <c r="G37" s="332"/>
      <c r="H37" s="332"/>
      <c r="I37" s="332"/>
      <c r="J37" s="332"/>
      <c r="K37" s="332"/>
      <c r="L37" s="332"/>
      <c r="M37" s="332"/>
      <c r="N37" s="332"/>
      <c r="O37" s="332"/>
      <c r="P37" s="332"/>
      <c r="Q37" s="332"/>
      <c r="R37" s="332"/>
      <c r="S37" s="332"/>
      <c r="T37" s="332"/>
    </row>
    <row r="39" spans="1:20" ht="18">
      <c r="A39" s="318" t="s">
        <v>34</v>
      </c>
      <c r="B39" s="319"/>
      <c r="C39" s="319"/>
      <c r="D39" s="319"/>
      <c r="E39" s="319"/>
      <c r="F39" s="319"/>
      <c r="G39" s="319"/>
      <c r="H39" s="319"/>
      <c r="I39" s="319"/>
      <c r="J39" s="319"/>
      <c r="K39" s="319"/>
      <c r="L39" s="319"/>
      <c r="M39" s="319"/>
      <c r="N39" s="319"/>
      <c r="O39" s="319"/>
      <c r="P39" s="319"/>
      <c r="Q39" s="319"/>
      <c r="R39" s="319"/>
      <c r="S39" s="319"/>
      <c r="T39" s="319"/>
    </row>
    <row r="40" spans="1:20" ht="18">
      <c r="A40" s="603" t="s">
        <v>531</v>
      </c>
      <c r="B40" s="603"/>
      <c r="C40" s="603"/>
      <c r="D40" s="603"/>
      <c r="E40" s="603"/>
      <c r="F40" s="603"/>
      <c r="G40" s="603"/>
      <c r="H40" s="603"/>
      <c r="I40" s="603"/>
      <c r="J40" s="603"/>
      <c r="K40" s="603"/>
      <c r="L40" s="603"/>
      <c r="M40" s="603"/>
      <c r="N40" s="603"/>
      <c r="O40" s="603"/>
      <c r="P40" s="603"/>
      <c r="Q40" s="603"/>
      <c r="R40" s="603"/>
      <c r="S40" s="603"/>
      <c r="T40" s="603"/>
    </row>
    <row r="41" spans="1:20" ht="18">
      <c r="A41" s="603" t="s">
        <v>506</v>
      </c>
      <c r="B41" s="603"/>
      <c r="C41" s="603"/>
      <c r="D41" s="603"/>
      <c r="E41" s="603"/>
      <c r="F41" s="603"/>
      <c r="G41" s="603"/>
      <c r="H41" s="603"/>
      <c r="I41" s="603"/>
      <c r="J41" s="603"/>
      <c r="K41" s="603"/>
      <c r="L41" s="603"/>
      <c r="M41" s="603"/>
      <c r="N41" s="603"/>
      <c r="O41" s="603"/>
      <c r="P41" s="603"/>
      <c r="Q41" s="603"/>
      <c r="R41" s="603"/>
      <c r="S41" s="603"/>
      <c r="T41" s="603"/>
    </row>
    <row r="42" spans="1:20" ht="18">
      <c r="A42" s="604" t="s">
        <v>33</v>
      </c>
      <c r="B42" s="604"/>
      <c r="C42" s="604"/>
      <c r="D42" s="604"/>
      <c r="E42" s="604"/>
      <c r="F42" s="604"/>
      <c r="G42" s="604"/>
      <c r="H42" s="604"/>
      <c r="I42" s="604"/>
      <c r="J42" s="604"/>
      <c r="K42" s="604"/>
      <c r="L42" s="604"/>
      <c r="M42" s="604"/>
      <c r="N42" s="604"/>
      <c r="O42" s="604"/>
      <c r="P42" s="604"/>
      <c r="Q42" s="604"/>
      <c r="R42" s="604"/>
      <c r="S42" s="604"/>
      <c r="T42" s="604"/>
    </row>
    <row r="43" spans="1:20" ht="15">
      <c r="A43" s="334"/>
      <c r="B43" s="334"/>
      <c r="C43" s="334"/>
      <c r="D43" s="334"/>
      <c r="E43" s="334"/>
      <c r="F43" s="334"/>
      <c r="G43" s="334"/>
      <c r="H43" s="334"/>
      <c r="I43" s="334"/>
      <c r="J43" s="334"/>
      <c r="K43" s="334"/>
      <c r="L43" s="334"/>
      <c r="M43" s="334"/>
      <c r="N43" s="334"/>
      <c r="O43" s="334"/>
      <c r="P43" s="334"/>
      <c r="Q43" s="334"/>
      <c r="R43" s="334"/>
      <c r="S43" s="334"/>
      <c r="T43" s="334"/>
    </row>
    <row r="44" spans="1:22" ht="15">
      <c r="A44" s="605" t="s">
        <v>28</v>
      </c>
      <c r="B44" s="606" t="s">
        <v>507</v>
      </c>
      <c r="C44" s="606"/>
      <c r="D44" s="606"/>
      <c r="E44" s="606"/>
      <c r="F44" s="606"/>
      <c r="G44" s="606"/>
      <c r="H44" s="606"/>
      <c r="I44" s="606"/>
      <c r="J44" s="606"/>
      <c r="K44" s="606"/>
      <c r="L44" s="606"/>
      <c r="M44" s="606"/>
      <c r="N44" s="606"/>
      <c r="O44" s="606"/>
      <c r="P44" s="606"/>
      <c r="Q44" s="606"/>
      <c r="R44" s="606"/>
      <c r="S44" s="606"/>
      <c r="T44" s="605" t="s">
        <v>26</v>
      </c>
      <c r="V44" s="6" t="s">
        <v>44</v>
      </c>
    </row>
    <row r="45" spans="1:20" ht="19.5" customHeight="1">
      <c r="A45" s="605"/>
      <c r="B45" s="321" t="s">
        <v>508</v>
      </c>
      <c r="C45" s="322" t="s">
        <v>509</v>
      </c>
      <c r="D45" s="322" t="s">
        <v>510</v>
      </c>
      <c r="E45" s="322" t="s">
        <v>511</v>
      </c>
      <c r="F45" s="322" t="s">
        <v>512</v>
      </c>
      <c r="G45" s="322" t="s">
        <v>513</v>
      </c>
      <c r="H45" s="322" t="s">
        <v>514</v>
      </c>
      <c r="I45" s="322" t="s">
        <v>515</v>
      </c>
      <c r="J45" s="321" t="s">
        <v>516</v>
      </c>
      <c r="K45" s="321" t="s">
        <v>517</v>
      </c>
      <c r="L45" s="321" t="s">
        <v>518</v>
      </c>
      <c r="M45" s="321" t="s">
        <v>519</v>
      </c>
      <c r="N45" s="321" t="s">
        <v>520</v>
      </c>
      <c r="O45" s="321" t="s">
        <v>521</v>
      </c>
      <c r="P45" s="321" t="s">
        <v>522</v>
      </c>
      <c r="Q45" s="321" t="s">
        <v>523</v>
      </c>
      <c r="R45" s="321" t="s">
        <v>524</v>
      </c>
      <c r="S45" s="321" t="s">
        <v>525</v>
      </c>
      <c r="T45" s="605"/>
    </row>
    <row r="46" spans="1:20" ht="15">
      <c r="A46" s="324" t="s">
        <v>31</v>
      </c>
      <c r="B46" s="325">
        <f>SUM(B47:B71)</f>
        <v>335103</v>
      </c>
      <c r="C46" s="325">
        <f aca="true" t="shared" si="2" ref="C46:T46">SUM(C47:C71)</f>
        <v>1345604</v>
      </c>
      <c r="D46" s="325">
        <f t="shared" si="2"/>
        <v>1685121</v>
      </c>
      <c r="E46" s="325">
        <f t="shared" si="2"/>
        <v>1629898</v>
      </c>
      <c r="F46" s="325">
        <f t="shared" si="2"/>
        <v>1534018</v>
      </c>
      <c r="G46" s="325">
        <f t="shared" si="2"/>
        <v>1412247</v>
      </c>
      <c r="H46" s="325">
        <f t="shared" si="2"/>
        <v>1294873</v>
      </c>
      <c r="I46" s="325">
        <f t="shared" si="2"/>
        <v>1193127</v>
      </c>
      <c r="J46" s="325">
        <f t="shared" si="2"/>
        <v>1081505</v>
      </c>
      <c r="K46" s="325">
        <f t="shared" si="2"/>
        <v>958806</v>
      </c>
      <c r="L46" s="325">
        <f t="shared" si="2"/>
        <v>845646</v>
      </c>
      <c r="M46" s="325">
        <f t="shared" si="2"/>
        <v>737175</v>
      </c>
      <c r="N46" s="325">
        <f t="shared" si="2"/>
        <v>619101</v>
      </c>
      <c r="O46" s="325">
        <f t="shared" si="2"/>
        <v>497541</v>
      </c>
      <c r="P46" s="325">
        <f t="shared" si="2"/>
        <v>386773</v>
      </c>
      <c r="Q46" s="325">
        <f t="shared" si="2"/>
        <v>289333</v>
      </c>
      <c r="R46" s="325">
        <f t="shared" si="2"/>
        <v>202442</v>
      </c>
      <c r="S46" s="325">
        <f t="shared" si="2"/>
        <v>230529</v>
      </c>
      <c r="T46" s="325">
        <f t="shared" si="2"/>
        <v>16278842</v>
      </c>
    </row>
    <row r="47" spans="1:20" ht="15">
      <c r="A47" s="326" t="s">
        <v>2</v>
      </c>
      <c r="B47" s="327">
        <v>15976</v>
      </c>
      <c r="C47" s="327">
        <v>64319</v>
      </c>
      <c r="D47" s="327">
        <v>78951</v>
      </c>
      <c r="E47" s="327">
        <v>77787</v>
      </c>
      <c r="F47" s="327">
        <v>77696</v>
      </c>
      <c r="G47" s="327">
        <v>76926</v>
      </c>
      <c r="H47" s="327">
        <v>71245</v>
      </c>
      <c r="I47" s="327">
        <v>61572</v>
      </c>
      <c r="J47" s="327">
        <v>51661</v>
      </c>
      <c r="K47" s="327">
        <v>43878</v>
      </c>
      <c r="L47" s="327">
        <v>38501</v>
      </c>
      <c r="M47" s="327">
        <v>34039</v>
      </c>
      <c r="N47" s="327">
        <v>29289</v>
      </c>
      <c r="O47" s="327">
        <v>24462</v>
      </c>
      <c r="P47" s="327">
        <v>20223</v>
      </c>
      <c r="Q47" s="327">
        <v>16192</v>
      </c>
      <c r="R47" s="327">
        <v>12065</v>
      </c>
      <c r="S47" s="327">
        <v>15630</v>
      </c>
      <c r="T47" s="325">
        <f>SUM(B47:S47)</f>
        <v>810412</v>
      </c>
    </row>
    <row r="48" spans="1:20" ht="15">
      <c r="A48" s="326" t="s">
        <v>27</v>
      </c>
      <c r="B48" s="327">
        <v>4552</v>
      </c>
      <c r="C48" s="327">
        <v>19590</v>
      </c>
      <c r="D48" s="327">
        <v>24507</v>
      </c>
      <c r="E48" s="327">
        <v>22474</v>
      </c>
      <c r="F48" s="327">
        <v>19858</v>
      </c>
      <c r="G48" s="327">
        <v>16077</v>
      </c>
      <c r="H48" s="327">
        <v>13122</v>
      </c>
      <c r="I48" s="327">
        <v>11543</v>
      </c>
      <c r="J48" s="327">
        <v>10574</v>
      </c>
      <c r="K48" s="327">
        <v>9777</v>
      </c>
      <c r="L48" s="327">
        <v>9068</v>
      </c>
      <c r="M48" s="327">
        <v>8234</v>
      </c>
      <c r="N48" s="327">
        <v>7243</v>
      </c>
      <c r="O48" s="327">
        <v>6317</v>
      </c>
      <c r="P48" s="327">
        <v>5681</v>
      </c>
      <c r="Q48" s="327">
        <v>4940</v>
      </c>
      <c r="R48" s="327">
        <v>3740</v>
      </c>
      <c r="S48" s="327">
        <v>4236</v>
      </c>
      <c r="T48" s="325">
        <f aca="true" t="shared" si="3" ref="T48:T71">SUM(B48:S48)</f>
        <v>201533</v>
      </c>
    </row>
    <row r="49" spans="1:20" ht="15">
      <c r="A49" s="326" t="s">
        <v>3</v>
      </c>
      <c r="B49" s="327">
        <v>5582</v>
      </c>
      <c r="C49" s="327">
        <v>23019</v>
      </c>
      <c r="D49" s="327">
        <v>28768</v>
      </c>
      <c r="E49" s="327">
        <v>27448</v>
      </c>
      <c r="F49" s="327">
        <v>26291</v>
      </c>
      <c r="G49" s="327">
        <v>24212</v>
      </c>
      <c r="H49" s="327">
        <v>20769</v>
      </c>
      <c r="I49" s="327">
        <v>17013</v>
      </c>
      <c r="J49" s="327">
        <v>14077</v>
      </c>
      <c r="K49" s="327">
        <v>12207</v>
      </c>
      <c r="L49" s="327">
        <v>10984</v>
      </c>
      <c r="M49" s="327">
        <v>9881</v>
      </c>
      <c r="N49" s="327">
        <v>8716</v>
      </c>
      <c r="O49" s="327">
        <v>7595</v>
      </c>
      <c r="P49" s="327">
        <v>6672</v>
      </c>
      <c r="Q49" s="327">
        <v>5660</v>
      </c>
      <c r="R49" s="327">
        <v>4282</v>
      </c>
      <c r="S49" s="327">
        <v>5274</v>
      </c>
      <c r="T49" s="325">
        <f t="shared" si="3"/>
        <v>258450</v>
      </c>
    </row>
    <row r="50" spans="1:20" ht="15">
      <c r="A50" s="326" t="s">
        <v>4</v>
      </c>
      <c r="B50" s="327">
        <v>3350</v>
      </c>
      <c r="C50" s="327">
        <v>13680</v>
      </c>
      <c r="D50" s="327">
        <v>17751</v>
      </c>
      <c r="E50" s="327">
        <v>17938</v>
      </c>
      <c r="F50" s="327">
        <v>16898</v>
      </c>
      <c r="G50" s="327">
        <v>14721</v>
      </c>
      <c r="H50" s="327">
        <v>13312</v>
      </c>
      <c r="I50" s="327">
        <v>12626</v>
      </c>
      <c r="J50" s="327">
        <v>11845</v>
      </c>
      <c r="K50" s="327">
        <v>10966</v>
      </c>
      <c r="L50" s="327">
        <v>9900</v>
      </c>
      <c r="M50" s="327">
        <v>8442</v>
      </c>
      <c r="N50" s="327">
        <v>6895</v>
      </c>
      <c r="O50" s="327">
        <v>5715</v>
      </c>
      <c r="P50" s="327">
        <v>4924</v>
      </c>
      <c r="Q50" s="327">
        <v>4133</v>
      </c>
      <c r="R50" s="327">
        <v>3122</v>
      </c>
      <c r="S50" s="327">
        <v>3550</v>
      </c>
      <c r="T50" s="325">
        <f t="shared" si="3"/>
        <v>179768</v>
      </c>
    </row>
    <row r="51" spans="1:20" ht="15">
      <c r="A51" s="326" t="s">
        <v>5</v>
      </c>
      <c r="B51" s="327">
        <v>10569</v>
      </c>
      <c r="C51" s="327">
        <v>42297</v>
      </c>
      <c r="D51" s="327">
        <v>52316</v>
      </c>
      <c r="E51" s="327">
        <v>49284</v>
      </c>
      <c r="F51" s="327">
        <v>45014</v>
      </c>
      <c r="G51" s="327">
        <v>39643</v>
      </c>
      <c r="H51" s="327">
        <v>34670</v>
      </c>
      <c r="I51" s="327">
        <v>30775</v>
      </c>
      <c r="J51" s="327">
        <v>27221</v>
      </c>
      <c r="K51" s="327">
        <v>23771</v>
      </c>
      <c r="L51" s="327">
        <v>20646</v>
      </c>
      <c r="M51" s="327">
        <v>17875</v>
      </c>
      <c r="N51" s="327">
        <v>15279</v>
      </c>
      <c r="O51" s="327">
        <v>13014</v>
      </c>
      <c r="P51" s="327">
        <v>11176</v>
      </c>
      <c r="Q51" s="327">
        <v>9283</v>
      </c>
      <c r="R51" s="327">
        <v>6941</v>
      </c>
      <c r="S51" s="327">
        <v>7630</v>
      </c>
      <c r="T51" s="325">
        <f t="shared" si="3"/>
        <v>457404</v>
      </c>
    </row>
    <row r="52" spans="1:20" ht="15">
      <c r="A52" s="328" t="s">
        <v>6</v>
      </c>
      <c r="B52" s="327">
        <v>10325</v>
      </c>
      <c r="C52" s="327">
        <v>41884</v>
      </c>
      <c r="D52" s="327">
        <v>53539</v>
      </c>
      <c r="E52" s="327">
        <v>52098</v>
      </c>
      <c r="F52" s="327">
        <v>49465</v>
      </c>
      <c r="G52" s="327">
        <v>44774</v>
      </c>
      <c r="H52" s="327">
        <v>38537</v>
      </c>
      <c r="I52" s="327">
        <v>32900</v>
      </c>
      <c r="J52" s="327">
        <v>28676</v>
      </c>
      <c r="K52" s="327">
        <v>25550</v>
      </c>
      <c r="L52" s="327">
        <v>23187</v>
      </c>
      <c r="M52" s="327">
        <v>20980</v>
      </c>
      <c r="N52" s="327">
        <v>18696</v>
      </c>
      <c r="O52" s="327">
        <v>16482</v>
      </c>
      <c r="P52" s="327">
        <v>14273</v>
      </c>
      <c r="Q52" s="327">
        <v>11745</v>
      </c>
      <c r="R52" s="327">
        <v>8752</v>
      </c>
      <c r="S52" s="327">
        <v>9721</v>
      </c>
      <c r="T52" s="325">
        <f t="shared" si="3"/>
        <v>501584</v>
      </c>
    </row>
    <row r="53" spans="1:20" ht="15">
      <c r="A53" s="328" t="s">
        <v>12</v>
      </c>
      <c r="B53" s="327">
        <v>12868</v>
      </c>
      <c r="C53" s="327">
        <v>52084</v>
      </c>
      <c r="D53" s="327">
        <v>66454</v>
      </c>
      <c r="E53" s="327">
        <v>66036</v>
      </c>
      <c r="F53" s="327">
        <v>62829</v>
      </c>
      <c r="G53" s="327">
        <v>57944</v>
      </c>
      <c r="H53" s="327">
        <v>53726</v>
      </c>
      <c r="I53" s="327">
        <v>50430</v>
      </c>
      <c r="J53" s="327">
        <v>46253</v>
      </c>
      <c r="K53" s="327">
        <v>41441</v>
      </c>
      <c r="L53" s="327">
        <v>36815</v>
      </c>
      <c r="M53" s="327">
        <v>31970</v>
      </c>
      <c r="N53" s="327">
        <v>26577</v>
      </c>
      <c r="O53" s="327">
        <v>21130</v>
      </c>
      <c r="P53" s="327">
        <v>16192</v>
      </c>
      <c r="Q53" s="327">
        <v>11847</v>
      </c>
      <c r="R53" s="327">
        <v>8123</v>
      </c>
      <c r="S53" s="327">
        <v>9098</v>
      </c>
      <c r="T53" s="325">
        <f t="shared" si="3"/>
        <v>671817</v>
      </c>
    </row>
    <row r="54" spans="1:20" ht="15">
      <c r="A54" s="328" t="s">
        <v>13</v>
      </c>
      <c r="B54" s="327">
        <v>13674</v>
      </c>
      <c r="C54" s="327">
        <v>55572</v>
      </c>
      <c r="D54" s="327">
        <v>69503</v>
      </c>
      <c r="E54" s="327">
        <v>64578</v>
      </c>
      <c r="F54" s="327">
        <v>56358</v>
      </c>
      <c r="G54" s="327">
        <v>46787</v>
      </c>
      <c r="H54" s="327">
        <v>40062</v>
      </c>
      <c r="I54" s="327">
        <v>36075</v>
      </c>
      <c r="J54" s="327">
        <v>32072</v>
      </c>
      <c r="K54" s="327">
        <v>27932</v>
      </c>
      <c r="L54" s="327">
        <v>24564</v>
      </c>
      <c r="M54" s="327">
        <v>21528</v>
      </c>
      <c r="N54" s="327">
        <v>18198</v>
      </c>
      <c r="O54" s="327">
        <v>14564</v>
      </c>
      <c r="P54" s="327">
        <v>11153</v>
      </c>
      <c r="Q54" s="327">
        <v>8146</v>
      </c>
      <c r="R54" s="327">
        <v>5355</v>
      </c>
      <c r="S54" s="327">
        <v>5042</v>
      </c>
      <c r="T54" s="325">
        <f t="shared" si="3"/>
        <v>551163</v>
      </c>
    </row>
    <row r="55" spans="1:20" ht="15">
      <c r="A55" s="326" t="s">
        <v>14</v>
      </c>
      <c r="B55" s="327">
        <v>80191</v>
      </c>
      <c r="C55" s="327">
        <v>321436</v>
      </c>
      <c r="D55" s="327">
        <v>404322</v>
      </c>
      <c r="E55" s="327">
        <v>391663</v>
      </c>
      <c r="F55" s="327">
        <v>371142</v>
      </c>
      <c r="G55" s="327">
        <v>348259</v>
      </c>
      <c r="H55" s="327">
        <v>327617</v>
      </c>
      <c r="I55" s="327">
        <v>310593</v>
      </c>
      <c r="J55" s="327">
        <v>287992</v>
      </c>
      <c r="K55" s="327">
        <v>257973</v>
      </c>
      <c r="L55" s="327">
        <v>228224</v>
      </c>
      <c r="M55" s="327">
        <v>199822</v>
      </c>
      <c r="N55" s="327">
        <v>167408</v>
      </c>
      <c r="O55" s="327">
        <v>131092</v>
      </c>
      <c r="P55" s="327">
        <v>96270</v>
      </c>
      <c r="Q55" s="327">
        <v>67029</v>
      </c>
      <c r="R55" s="327">
        <v>44485</v>
      </c>
      <c r="S55" s="327">
        <v>50571</v>
      </c>
      <c r="T55" s="325">
        <f t="shared" si="3"/>
        <v>4086089</v>
      </c>
    </row>
    <row r="56" spans="1:20" ht="15">
      <c r="A56" s="326" t="s">
        <v>7</v>
      </c>
      <c r="B56" s="327">
        <v>9120</v>
      </c>
      <c r="C56" s="327">
        <v>36236</v>
      </c>
      <c r="D56" s="327">
        <v>45762</v>
      </c>
      <c r="E56" s="327">
        <v>46500</v>
      </c>
      <c r="F56" s="327">
        <v>43816</v>
      </c>
      <c r="G56" s="327">
        <v>38862</v>
      </c>
      <c r="H56" s="327">
        <v>34268</v>
      </c>
      <c r="I56" s="327">
        <v>30749</v>
      </c>
      <c r="J56" s="327">
        <v>27597</v>
      </c>
      <c r="K56" s="327">
        <v>24823</v>
      </c>
      <c r="L56" s="327">
        <v>22355</v>
      </c>
      <c r="M56" s="327">
        <v>19499</v>
      </c>
      <c r="N56" s="327">
        <v>16292</v>
      </c>
      <c r="O56" s="327">
        <v>13563</v>
      </c>
      <c r="P56" s="327">
        <v>11471</v>
      </c>
      <c r="Q56" s="327">
        <v>9349</v>
      </c>
      <c r="R56" s="327">
        <v>6935</v>
      </c>
      <c r="S56" s="327">
        <v>7978</v>
      </c>
      <c r="T56" s="325">
        <f t="shared" si="3"/>
        <v>445175</v>
      </c>
    </row>
    <row r="57" spans="1:20" ht="15">
      <c r="A57" s="326" t="s">
        <v>8</v>
      </c>
      <c r="B57" s="327">
        <v>10177</v>
      </c>
      <c r="C57" s="327">
        <v>40579</v>
      </c>
      <c r="D57" s="327">
        <v>51059</v>
      </c>
      <c r="E57" s="327">
        <v>51136</v>
      </c>
      <c r="F57" s="327">
        <v>49084</v>
      </c>
      <c r="G57" s="327">
        <v>43876</v>
      </c>
      <c r="H57" s="327">
        <v>37521</v>
      </c>
      <c r="I57" s="327">
        <v>32359</v>
      </c>
      <c r="J57" s="327">
        <v>28303</v>
      </c>
      <c r="K57" s="327">
        <v>25125</v>
      </c>
      <c r="L57" s="327">
        <v>23029</v>
      </c>
      <c r="M57" s="327">
        <v>21261</v>
      </c>
      <c r="N57" s="327">
        <v>19059</v>
      </c>
      <c r="O57" s="327">
        <v>16543</v>
      </c>
      <c r="P57" s="327">
        <v>14143</v>
      </c>
      <c r="Q57" s="327">
        <v>11772</v>
      </c>
      <c r="R57" s="327">
        <v>9078</v>
      </c>
      <c r="S57" s="327">
        <v>11360</v>
      </c>
      <c r="T57" s="325">
        <f t="shared" si="3"/>
        <v>495464</v>
      </c>
    </row>
    <row r="58" spans="1:20" ht="15">
      <c r="A58" s="328" t="s">
        <v>15</v>
      </c>
      <c r="B58" s="327">
        <v>19266</v>
      </c>
      <c r="C58" s="327">
        <v>76947</v>
      </c>
      <c r="D58" s="327">
        <v>96267</v>
      </c>
      <c r="E58" s="327">
        <v>92553</v>
      </c>
      <c r="F58" s="327">
        <v>84639</v>
      </c>
      <c r="G58" s="327">
        <v>73965</v>
      </c>
      <c r="H58" s="327">
        <v>65112</v>
      </c>
      <c r="I58" s="327">
        <v>59941</v>
      </c>
      <c r="J58" s="327">
        <v>55511</v>
      </c>
      <c r="K58" s="327">
        <v>50204</v>
      </c>
      <c r="L58" s="327">
        <v>44265</v>
      </c>
      <c r="M58" s="327">
        <v>37943</v>
      </c>
      <c r="N58" s="327">
        <v>31346</v>
      </c>
      <c r="O58" s="327">
        <v>24930</v>
      </c>
      <c r="P58" s="327">
        <v>19110</v>
      </c>
      <c r="Q58" s="327">
        <v>13965</v>
      </c>
      <c r="R58" s="327">
        <v>9443</v>
      </c>
      <c r="S58" s="327">
        <v>9933</v>
      </c>
      <c r="T58" s="325">
        <f t="shared" si="3"/>
        <v>865340</v>
      </c>
    </row>
    <row r="59" spans="1:20" ht="15">
      <c r="A59" s="326" t="s">
        <v>16</v>
      </c>
      <c r="B59" s="327">
        <v>30157</v>
      </c>
      <c r="C59" s="327">
        <v>122769</v>
      </c>
      <c r="D59" s="327">
        <v>157711</v>
      </c>
      <c r="E59" s="327">
        <v>157124</v>
      </c>
      <c r="F59" s="327">
        <v>147498</v>
      </c>
      <c r="G59" s="327">
        <v>128137</v>
      </c>
      <c r="H59" s="327">
        <v>111831</v>
      </c>
      <c r="I59" s="327">
        <v>102671</v>
      </c>
      <c r="J59" s="327">
        <v>95680</v>
      </c>
      <c r="K59" s="327">
        <v>87995</v>
      </c>
      <c r="L59" s="327">
        <v>78884</v>
      </c>
      <c r="M59" s="327">
        <v>68423</v>
      </c>
      <c r="N59" s="327">
        <v>57565</v>
      </c>
      <c r="O59" s="327">
        <v>46729</v>
      </c>
      <c r="P59" s="327">
        <v>35996</v>
      </c>
      <c r="Q59" s="327">
        <v>26372</v>
      </c>
      <c r="R59" s="327">
        <v>18612</v>
      </c>
      <c r="S59" s="327">
        <v>22212</v>
      </c>
      <c r="T59" s="325">
        <f t="shared" si="3"/>
        <v>1496366</v>
      </c>
    </row>
    <row r="60" spans="1:20" ht="15">
      <c r="A60" s="328" t="s">
        <v>18</v>
      </c>
      <c r="B60" s="327">
        <v>4936</v>
      </c>
      <c r="C60" s="327">
        <v>19866</v>
      </c>
      <c r="D60" s="327">
        <v>24538</v>
      </c>
      <c r="E60" s="327">
        <v>22308</v>
      </c>
      <c r="F60" s="327">
        <v>18918</v>
      </c>
      <c r="G60" s="327">
        <v>15628</v>
      </c>
      <c r="H60" s="327">
        <v>13100</v>
      </c>
      <c r="I60" s="327">
        <v>10980</v>
      </c>
      <c r="J60" s="327">
        <v>9038</v>
      </c>
      <c r="K60" s="327">
        <v>7627</v>
      </c>
      <c r="L60" s="327">
        <v>6620</v>
      </c>
      <c r="M60" s="327">
        <v>5631</v>
      </c>
      <c r="N60" s="327">
        <v>4542</v>
      </c>
      <c r="O60" s="327">
        <v>3568</v>
      </c>
      <c r="P60" s="327">
        <v>2816</v>
      </c>
      <c r="Q60" s="327">
        <v>2150</v>
      </c>
      <c r="R60" s="327">
        <v>1432</v>
      </c>
      <c r="S60" s="327">
        <v>1376</v>
      </c>
      <c r="T60" s="325">
        <f t="shared" si="3"/>
        <v>175074</v>
      </c>
    </row>
    <row r="61" spans="1:20" ht="15">
      <c r="A61" s="328" t="s">
        <v>19</v>
      </c>
      <c r="B61" s="327">
        <v>3251</v>
      </c>
      <c r="C61" s="327">
        <v>12600</v>
      </c>
      <c r="D61" s="327">
        <v>15316</v>
      </c>
      <c r="E61" s="327">
        <v>14732</v>
      </c>
      <c r="F61" s="327">
        <v>12753</v>
      </c>
      <c r="G61" s="327">
        <v>10499</v>
      </c>
      <c r="H61" s="327">
        <v>9059</v>
      </c>
      <c r="I61" s="327">
        <v>8152</v>
      </c>
      <c r="J61" s="327">
        <v>7145</v>
      </c>
      <c r="K61" s="327">
        <v>6012</v>
      </c>
      <c r="L61" s="327">
        <v>5044</v>
      </c>
      <c r="M61" s="327">
        <v>4234</v>
      </c>
      <c r="N61" s="327">
        <v>3432</v>
      </c>
      <c r="O61" s="327">
        <v>2650</v>
      </c>
      <c r="P61" s="327">
        <v>1997</v>
      </c>
      <c r="Q61" s="327">
        <v>1476</v>
      </c>
      <c r="R61" s="327">
        <v>959</v>
      </c>
      <c r="S61" s="327">
        <v>833</v>
      </c>
      <c r="T61" s="325">
        <f t="shared" si="3"/>
        <v>120144</v>
      </c>
    </row>
    <row r="62" spans="1:20" ht="15">
      <c r="A62" s="326" t="s">
        <v>20</v>
      </c>
      <c r="B62" s="327">
        <v>2552</v>
      </c>
      <c r="C62" s="327">
        <v>10006</v>
      </c>
      <c r="D62" s="327">
        <v>12112</v>
      </c>
      <c r="E62" s="327">
        <v>11683</v>
      </c>
      <c r="F62" s="327">
        <v>10593</v>
      </c>
      <c r="G62" s="327">
        <v>9280</v>
      </c>
      <c r="H62" s="327">
        <v>8079</v>
      </c>
      <c r="I62" s="327">
        <v>7020</v>
      </c>
      <c r="J62" s="327">
        <v>6035</v>
      </c>
      <c r="K62" s="327">
        <v>5109</v>
      </c>
      <c r="L62" s="327">
        <v>4229</v>
      </c>
      <c r="M62" s="327">
        <v>3457</v>
      </c>
      <c r="N62" s="327">
        <v>2815</v>
      </c>
      <c r="O62" s="327">
        <v>2244</v>
      </c>
      <c r="P62" s="327">
        <v>1721</v>
      </c>
      <c r="Q62" s="327">
        <v>1262</v>
      </c>
      <c r="R62" s="327">
        <v>815</v>
      </c>
      <c r="S62" s="327">
        <v>843</v>
      </c>
      <c r="T62" s="325">
        <f t="shared" si="3"/>
        <v>99855</v>
      </c>
    </row>
    <row r="63" spans="1:20" ht="15">
      <c r="A63" s="326" t="s">
        <v>9</v>
      </c>
      <c r="B63" s="327">
        <v>55779</v>
      </c>
      <c r="C63" s="327">
        <v>221773</v>
      </c>
      <c r="D63" s="327">
        <v>275582</v>
      </c>
      <c r="E63" s="327">
        <v>264799</v>
      </c>
      <c r="F63" s="327">
        <v>257252</v>
      </c>
      <c r="G63" s="327">
        <v>255715</v>
      </c>
      <c r="H63" s="327">
        <v>249128</v>
      </c>
      <c r="I63" s="327">
        <v>236537</v>
      </c>
      <c r="J63" s="327">
        <v>216372</v>
      </c>
      <c r="K63" s="327">
        <v>189296</v>
      </c>
      <c r="L63" s="327">
        <v>164624</v>
      </c>
      <c r="M63" s="327">
        <v>143159</v>
      </c>
      <c r="N63" s="327">
        <v>119572</v>
      </c>
      <c r="O63" s="327">
        <v>94604</v>
      </c>
      <c r="P63" s="327">
        <v>72212</v>
      </c>
      <c r="Q63" s="327">
        <v>52984</v>
      </c>
      <c r="R63" s="327">
        <v>36420</v>
      </c>
      <c r="S63" s="327">
        <v>41819</v>
      </c>
      <c r="T63" s="325">
        <f t="shared" si="3"/>
        <v>2947627</v>
      </c>
    </row>
    <row r="64" spans="1:20" ht="15">
      <c r="A64" s="328" t="s">
        <v>10</v>
      </c>
      <c r="B64" s="327">
        <v>10354</v>
      </c>
      <c r="C64" s="327">
        <v>41574</v>
      </c>
      <c r="D64" s="327">
        <v>52175</v>
      </c>
      <c r="E64" s="327">
        <v>51591</v>
      </c>
      <c r="F64" s="327">
        <v>50258</v>
      </c>
      <c r="G64" s="327">
        <v>48363</v>
      </c>
      <c r="H64" s="327">
        <v>45794</v>
      </c>
      <c r="I64" s="327">
        <v>42246</v>
      </c>
      <c r="J64" s="327">
        <v>37921</v>
      </c>
      <c r="K64" s="327">
        <v>33515</v>
      </c>
      <c r="L64" s="327">
        <v>29688</v>
      </c>
      <c r="M64" s="327">
        <v>26064</v>
      </c>
      <c r="N64" s="327">
        <v>22176</v>
      </c>
      <c r="O64" s="327">
        <v>18457</v>
      </c>
      <c r="P64" s="327">
        <v>15310</v>
      </c>
      <c r="Q64" s="327">
        <v>12362</v>
      </c>
      <c r="R64" s="327">
        <v>9192</v>
      </c>
      <c r="S64" s="327">
        <v>10523</v>
      </c>
      <c r="T64" s="325">
        <f t="shared" si="3"/>
        <v>557563</v>
      </c>
    </row>
    <row r="65" spans="1:20" ht="15">
      <c r="A65" s="328" t="s">
        <v>21</v>
      </c>
      <c r="B65" s="327">
        <v>2833</v>
      </c>
      <c r="C65" s="327">
        <v>11563</v>
      </c>
      <c r="D65" s="327">
        <v>13870</v>
      </c>
      <c r="E65" s="327">
        <v>12773</v>
      </c>
      <c r="F65" s="327">
        <v>11398</v>
      </c>
      <c r="G65" s="327">
        <v>9693</v>
      </c>
      <c r="H65" s="327">
        <v>8282</v>
      </c>
      <c r="I65" s="327">
        <v>7039</v>
      </c>
      <c r="J65" s="327">
        <v>5862</v>
      </c>
      <c r="K65" s="327">
        <v>5025</v>
      </c>
      <c r="L65" s="327">
        <v>4461</v>
      </c>
      <c r="M65" s="327">
        <v>3835</v>
      </c>
      <c r="N65" s="327">
        <v>3154</v>
      </c>
      <c r="O65" s="327">
        <v>2510</v>
      </c>
      <c r="P65" s="327">
        <v>1960</v>
      </c>
      <c r="Q65" s="327">
        <v>1480</v>
      </c>
      <c r="R65" s="327">
        <v>1004</v>
      </c>
      <c r="S65" s="327">
        <v>1007</v>
      </c>
      <c r="T65" s="325">
        <f t="shared" si="3"/>
        <v>107749</v>
      </c>
    </row>
    <row r="66" spans="1:20" ht="15">
      <c r="A66" s="328" t="s">
        <v>24</v>
      </c>
      <c r="B66" s="327">
        <v>597</v>
      </c>
      <c r="C66" s="327">
        <v>2471</v>
      </c>
      <c r="D66" s="327">
        <v>2962</v>
      </c>
      <c r="E66" s="327">
        <v>2680</v>
      </c>
      <c r="F66" s="327">
        <v>2420</v>
      </c>
      <c r="G66" s="327">
        <v>2359</v>
      </c>
      <c r="H66" s="327">
        <v>2470</v>
      </c>
      <c r="I66" s="327">
        <v>2472</v>
      </c>
      <c r="J66" s="327">
        <v>2250</v>
      </c>
      <c r="K66" s="327">
        <v>2020</v>
      </c>
      <c r="L66" s="327">
        <v>1815</v>
      </c>
      <c r="M66" s="327">
        <v>1514</v>
      </c>
      <c r="N66" s="327">
        <v>1144</v>
      </c>
      <c r="O66" s="327">
        <v>828</v>
      </c>
      <c r="P66" s="327">
        <v>587</v>
      </c>
      <c r="Q66" s="327">
        <v>383</v>
      </c>
      <c r="R66" s="327">
        <v>236</v>
      </c>
      <c r="S66" s="327">
        <v>245</v>
      </c>
      <c r="T66" s="325">
        <f t="shared" si="3"/>
        <v>29453</v>
      </c>
    </row>
    <row r="67" spans="1:20" ht="15">
      <c r="A67" s="326" t="s">
        <v>22</v>
      </c>
      <c r="B67" s="327">
        <v>4856</v>
      </c>
      <c r="C67" s="327">
        <v>19549</v>
      </c>
      <c r="D67" s="327">
        <v>24270</v>
      </c>
      <c r="E67" s="327">
        <v>23228</v>
      </c>
      <c r="F67" s="327">
        <v>20863</v>
      </c>
      <c r="G67" s="327">
        <v>18384</v>
      </c>
      <c r="H67" s="327">
        <v>16865</v>
      </c>
      <c r="I67" s="327">
        <v>15450</v>
      </c>
      <c r="J67" s="327">
        <v>13511</v>
      </c>
      <c r="K67" s="327">
        <v>11491</v>
      </c>
      <c r="L67" s="327">
        <v>9740</v>
      </c>
      <c r="M67" s="327">
        <v>8017</v>
      </c>
      <c r="N67" s="327">
        <v>6195</v>
      </c>
      <c r="O67" s="327">
        <v>4561</v>
      </c>
      <c r="P67" s="327">
        <v>3348</v>
      </c>
      <c r="Q67" s="327">
        <v>2440</v>
      </c>
      <c r="R67" s="327">
        <v>1576</v>
      </c>
      <c r="S67" s="327">
        <v>1242</v>
      </c>
      <c r="T67" s="325">
        <f t="shared" si="3"/>
        <v>205586</v>
      </c>
    </row>
    <row r="68" spans="1:20" ht="15">
      <c r="A68" s="326" t="s">
        <v>23</v>
      </c>
      <c r="B68" s="327">
        <v>4179</v>
      </c>
      <c r="C68" s="327">
        <v>17355</v>
      </c>
      <c r="D68" s="327">
        <v>21267</v>
      </c>
      <c r="E68" s="327">
        <v>17487</v>
      </c>
      <c r="F68" s="327">
        <v>14910</v>
      </c>
      <c r="G68" s="327">
        <v>12812</v>
      </c>
      <c r="H68" s="327">
        <v>11780</v>
      </c>
      <c r="I68" s="327">
        <v>10737</v>
      </c>
      <c r="J68" s="327">
        <v>9243</v>
      </c>
      <c r="K68" s="327">
        <v>7731</v>
      </c>
      <c r="L68" s="327">
        <v>6397</v>
      </c>
      <c r="M68" s="327">
        <v>5175</v>
      </c>
      <c r="N68" s="327">
        <v>3942</v>
      </c>
      <c r="O68" s="327">
        <v>2847</v>
      </c>
      <c r="P68" s="327">
        <v>2002</v>
      </c>
      <c r="Q68" s="327">
        <v>1433</v>
      </c>
      <c r="R68" s="327">
        <v>952</v>
      </c>
      <c r="S68" s="327">
        <v>728</v>
      </c>
      <c r="T68" s="325">
        <f t="shared" si="3"/>
        <v>150977</v>
      </c>
    </row>
    <row r="69" spans="1:20" ht="28">
      <c r="A69" s="328" t="s">
        <v>11</v>
      </c>
      <c r="B69" s="327">
        <v>10395</v>
      </c>
      <c r="C69" s="327">
        <v>40580</v>
      </c>
      <c r="D69" s="327">
        <v>50651</v>
      </c>
      <c r="E69" s="327">
        <v>50421</v>
      </c>
      <c r="F69" s="327">
        <v>46420</v>
      </c>
      <c r="G69" s="327">
        <v>41419</v>
      </c>
      <c r="H69" s="327">
        <v>37788</v>
      </c>
      <c r="I69" s="327">
        <v>34928</v>
      </c>
      <c r="J69" s="327">
        <v>30992</v>
      </c>
      <c r="K69" s="327">
        <v>26679</v>
      </c>
      <c r="L69" s="327">
        <v>23014</v>
      </c>
      <c r="M69" s="327">
        <v>19641</v>
      </c>
      <c r="N69" s="327">
        <v>16076</v>
      </c>
      <c r="O69" s="327">
        <v>12540</v>
      </c>
      <c r="P69" s="327">
        <v>9502</v>
      </c>
      <c r="Q69" s="327">
        <v>7032</v>
      </c>
      <c r="R69" s="327">
        <v>4762</v>
      </c>
      <c r="S69" s="327">
        <v>4729</v>
      </c>
      <c r="T69" s="325">
        <f t="shared" si="3"/>
        <v>467569</v>
      </c>
    </row>
    <row r="70" spans="1:20" ht="15">
      <c r="A70" s="328" t="s">
        <v>17</v>
      </c>
      <c r="B70" s="327">
        <v>8597</v>
      </c>
      <c r="C70" s="327">
        <v>34074</v>
      </c>
      <c r="D70" s="327">
        <v>40928</v>
      </c>
      <c r="E70" s="327">
        <v>37134</v>
      </c>
      <c r="F70" s="327">
        <v>33592</v>
      </c>
      <c r="G70" s="327">
        <v>30567</v>
      </c>
      <c r="H70" s="327">
        <v>28031</v>
      </c>
      <c r="I70" s="327">
        <v>25935</v>
      </c>
      <c r="J70" s="327">
        <v>23484</v>
      </c>
      <c r="K70" s="327">
        <v>20686</v>
      </c>
      <c r="L70" s="327">
        <v>17881</v>
      </c>
      <c r="M70" s="327">
        <v>15103</v>
      </c>
      <c r="N70" s="327">
        <v>12306</v>
      </c>
      <c r="O70" s="327">
        <v>9651</v>
      </c>
      <c r="P70" s="327">
        <v>7288</v>
      </c>
      <c r="Q70" s="327">
        <v>5322</v>
      </c>
      <c r="R70" s="327">
        <v>3760</v>
      </c>
      <c r="S70" s="327">
        <v>4557</v>
      </c>
      <c r="T70" s="325">
        <f t="shared" si="3"/>
        <v>358896</v>
      </c>
    </row>
    <row r="71" spans="1:20" ht="28">
      <c r="A71" s="328" t="s">
        <v>25</v>
      </c>
      <c r="B71" s="327">
        <v>967</v>
      </c>
      <c r="C71" s="327">
        <v>3781</v>
      </c>
      <c r="D71" s="327">
        <v>4540</v>
      </c>
      <c r="E71" s="327">
        <v>4443</v>
      </c>
      <c r="F71" s="327">
        <v>4053</v>
      </c>
      <c r="G71" s="327">
        <v>3345</v>
      </c>
      <c r="H71" s="327">
        <v>2705</v>
      </c>
      <c r="I71" s="327">
        <v>2384</v>
      </c>
      <c r="J71" s="327">
        <v>2190</v>
      </c>
      <c r="K71" s="327">
        <v>1973</v>
      </c>
      <c r="L71" s="327">
        <v>1711</v>
      </c>
      <c r="M71" s="327">
        <v>1448</v>
      </c>
      <c r="N71" s="327">
        <v>1184</v>
      </c>
      <c r="O71" s="327">
        <v>945</v>
      </c>
      <c r="P71" s="327">
        <v>746</v>
      </c>
      <c r="Q71" s="327">
        <v>576</v>
      </c>
      <c r="R71" s="327">
        <v>401</v>
      </c>
      <c r="S71" s="327">
        <v>392</v>
      </c>
      <c r="T71" s="325">
        <f t="shared" si="3"/>
        <v>37784</v>
      </c>
    </row>
    <row r="72" ht="15">
      <c r="A72" s="330" t="s">
        <v>526</v>
      </c>
    </row>
  </sheetData>
  <mergeCells count="12">
    <mergeCell ref="A40:T40"/>
    <mergeCell ref="A41:T41"/>
    <mergeCell ref="A42:T42"/>
    <mergeCell ref="A44:A45"/>
    <mergeCell ref="B44:S44"/>
    <mergeCell ref="T44:T45"/>
    <mergeCell ref="A3:T3"/>
    <mergeCell ref="A4:T4"/>
    <mergeCell ref="A5:T5"/>
    <mergeCell ref="A7:A8"/>
    <mergeCell ref="B7:S7"/>
    <mergeCell ref="T7:T8"/>
  </mergeCells>
  <hyperlinks>
    <hyperlink ref="V7" location="ÍNDICE!A8" display="ÍNDICE"/>
    <hyperlink ref="V44" location="ÍNDICE!A6" display="ÍNDICE"/>
  </hyperlinks>
  <printOptions horizontalCentered="1" verticalCentered="1"/>
  <pageMargins left="0.1968503937007874" right="0.1968503937007874" top="0.3937007874015748" bottom="0.3937007874015748" header="0.31496062992125984" footer="0"/>
  <pageSetup horizontalDpi="600" verticalDpi="600" orientation="landscape" paperSize="9" scale="58" r:id="rId1"/>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72"/>
  <sheetViews>
    <sheetView showGridLines="0" zoomScale="85" zoomScaleNormal="85" zoomScalePageLayoutView="85" workbookViewId="0" topLeftCell="A24">
      <selection activeCell="A72" sqref="A72"/>
    </sheetView>
  </sheetViews>
  <sheetFormatPr defaultColWidth="11.57421875" defaultRowHeight="15"/>
  <cols>
    <col min="1" max="1" width="17.421875" style="317" customWidth="1"/>
    <col min="2" max="2" width="11.140625" style="317" bestFit="1" customWidth="1"/>
    <col min="3" max="6" width="13.00390625" style="317" bestFit="1" customWidth="1"/>
    <col min="7" max="8" width="12.421875" style="317" bestFit="1" customWidth="1"/>
    <col min="9" max="9" width="13.00390625" style="317" bestFit="1" customWidth="1"/>
    <col min="10" max="10" width="12.140625" style="317" bestFit="1" customWidth="1"/>
    <col min="11" max="11" width="13.00390625" style="317" bestFit="1" customWidth="1"/>
    <col min="12" max="12" width="10.7109375" style="317" bestFit="1" customWidth="1"/>
    <col min="13" max="15" width="11.140625" style="317" bestFit="1" customWidth="1"/>
    <col min="16" max="16" width="10.7109375" style="317" bestFit="1" customWidth="1"/>
    <col min="17" max="17" width="11.140625" style="317" bestFit="1" customWidth="1"/>
    <col min="18" max="18" width="10.7109375" style="317" bestFit="1" customWidth="1"/>
    <col min="19" max="19" width="11.421875" style="317" bestFit="1" customWidth="1"/>
    <col min="20" max="20" width="14.421875" style="317" bestFit="1" customWidth="1"/>
    <col min="21" max="21" width="7.7109375" style="317" customWidth="1"/>
    <col min="22" max="22" width="10.140625" style="317" bestFit="1" customWidth="1"/>
    <col min="23" max="23" width="9.28125" style="317" bestFit="1" customWidth="1"/>
    <col min="24" max="24" width="9.00390625" style="317" customWidth="1"/>
    <col min="25" max="25" width="8.421875" style="317" customWidth="1"/>
    <col min="26" max="16384" width="11.421875" style="317" customWidth="1"/>
  </cols>
  <sheetData>
    <row r="1" ht="6" customHeight="1"/>
    <row r="2" spans="1:20" ht="18">
      <c r="A2" s="317" t="s">
        <v>34</v>
      </c>
      <c r="B2" s="339"/>
      <c r="C2" s="339"/>
      <c r="D2" s="339"/>
      <c r="E2" s="339"/>
      <c r="F2" s="339"/>
      <c r="G2" s="339"/>
      <c r="H2" s="339"/>
      <c r="I2" s="339"/>
      <c r="J2" s="339"/>
      <c r="K2" s="339"/>
      <c r="L2" s="339"/>
      <c r="M2" s="339"/>
      <c r="N2" s="339"/>
      <c r="O2" s="339"/>
      <c r="P2" s="339"/>
      <c r="Q2" s="339"/>
      <c r="R2" s="339"/>
      <c r="S2" s="339"/>
      <c r="T2" s="339"/>
    </row>
    <row r="3" spans="1:20" ht="18">
      <c r="A3" s="607" t="s">
        <v>532</v>
      </c>
      <c r="B3" s="607"/>
      <c r="C3" s="607"/>
      <c r="D3" s="607"/>
      <c r="E3" s="607"/>
      <c r="F3" s="607"/>
      <c r="G3" s="607"/>
      <c r="H3" s="607"/>
      <c r="I3" s="607"/>
      <c r="J3" s="607"/>
      <c r="K3" s="607"/>
      <c r="L3" s="607"/>
      <c r="M3" s="607"/>
      <c r="N3" s="607"/>
      <c r="O3" s="607"/>
      <c r="P3" s="607"/>
      <c r="Q3" s="607"/>
      <c r="R3" s="607"/>
      <c r="S3" s="607"/>
      <c r="T3" s="607"/>
    </row>
    <row r="4" spans="1:20" ht="18">
      <c r="A4" s="607" t="s">
        <v>506</v>
      </c>
      <c r="B4" s="607"/>
      <c r="C4" s="607"/>
      <c r="D4" s="607"/>
      <c r="E4" s="607"/>
      <c r="F4" s="607"/>
      <c r="G4" s="607"/>
      <c r="H4" s="607"/>
      <c r="I4" s="607"/>
      <c r="J4" s="607"/>
      <c r="K4" s="607"/>
      <c r="L4" s="607"/>
      <c r="M4" s="607"/>
      <c r="N4" s="607"/>
      <c r="O4" s="607"/>
      <c r="P4" s="607"/>
      <c r="Q4" s="607"/>
      <c r="R4" s="607"/>
      <c r="S4" s="607"/>
      <c r="T4" s="607"/>
    </row>
    <row r="5" spans="1:20" ht="18">
      <c r="A5" s="608" t="s">
        <v>33</v>
      </c>
      <c r="B5" s="608"/>
      <c r="C5" s="608"/>
      <c r="D5" s="608"/>
      <c r="E5" s="608"/>
      <c r="F5" s="608"/>
      <c r="G5" s="608"/>
      <c r="H5" s="608"/>
      <c r="I5" s="608"/>
      <c r="J5" s="608"/>
      <c r="K5" s="608"/>
      <c r="L5" s="608"/>
      <c r="M5" s="608"/>
      <c r="N5" s="608"/>
      <c r="O5" s="608"/>
      <c r="P5" s="608"/>
      <c r="Q5" s="608"/>
      <c r="R5" s="608"/>
      <c r="S5" s="608"/>
      <c r="T5" s="608"/>
    </row>
    <row r="7" spans="1:22" s="323" customFormat="1" ht="18.75" customHeight="1">
      <c r="A7" s="605" t="s">
        <v>28</v>
      </c>
      <c r="B7" s="606" t="s">
        <v>507</v>
      </c>
      <c r="C7" s="606"/>
      <c r="D7" s="606"/>
      <c r="E7" s="606"/>
      <c r="F7" s="606"/>
      <c r="G7" s="606"/>
      <c r="H7" s="606"/>
      <c r="I7" s="606"/>
      <c r="J7" s="606"/>
      <c r="K7" s="606"/>
      <c r="L7" s="606"/>
      <c r="M7" s="606"/>
      <c r="N7" s="606"/>
      <c r="O7" s="606"/>
      <c r="P7" s="606"/>
      <c r="Q7" s="606"/>
      <c r="R7" s="606"/>
      <c r="S7" s="606"/>
      <c r="T7" s="605" t="s">
        <v>26</v>
      </c>
      <c r="V7" s="418" t="s">
        <v>44</v>
      </c>
    </row>
    <row r="8" spans="1:20" ht="18" customHeight="1">
      <c r="A8" s="605"/>
      <c r="B8" s="321" t="s">
        <v>508</v>
      </c>
      <c r="C8" s="322" t="s">
        <v>509</v>
      </c>
      <c r="D8" s="322" t="s">
        <v>510</v>
      </c>
      <c r="E8" s="322" t="s">
        <v>511</v>
      </c>
      <c r="F8" s="322" t="s">
        <v>512</v>
      </c>
      <c r="G8" s="322" t="s">
        <v>513</v>
      </c>
      <c r="H8" s="322" t="s">
        <v>514</v>
      </c>
      <c r="I8" s="322" t="s">
        <v>515</v>
      </c>
      <c r="J8" s="321" t="s">
        <v>516</v>
      </c>
      <c r="K8" s="321" t="s">
        <v>517</v>
      </c>
      <c r="L8" s="321" t="s">
        <v>518</v>
      </c>
      <c r="M8" s="321" t="s">
        <v>519</v>
      </c>
      <c r="N8" s="321" t="s">
        <v>520</v>
      </c>
      <c r="O8" s="321" t="s">
        <v>521</v>
      </c>
      <c r="P8" s="321" t="s">
        <v>522</v>
      </c>
      <c r="Q8" s="321" t="s">
        <v>523</v>
      </c>
      <c r="R8" s="321" t="s">
        <v>524</v>
      </c>
      <c r="S8" s="321" t="s">
        <v>525</v>
      </c>
      <c r="T8" s="605"/>
    </row>
    <row r="9" spans="1:20" ht="15">
      <c r="A9" s="324" t="s">
        <v>31</v>
      </c>
      <c r="B9" s="325">
        <f>SUM(B10:B34)</f>
        <v>334103</v>
      </c>
      <c r="C9" s="325">
        <f aca="true" t="shared" si="0" ref="C9:T9">SUM(C10:C34)</f>
        <v>1341145</v>
      </c>
      <c r="D9" s="325">
        <f t="shared" si="0"/>
        <v>1688101</v>
      </c>
      <c r="E9" s="325">
        <f t="shared" si="0"/>
        <v>1643421</v>
      </c>
      <c r="F9" s="325">
        <f t="shared" si="0"/>
        <v>1553180</v>
      </c>
      <c r="G9" s="325">
        <f t="shared" si="0"/>
        <v>1433914</v>
      </c>
      <c r="H9" s="325">
        <f t="shared" si="0"/>
        <v>1314263</v>
      </c>
      <c r="I9" s="325">
        <f t="shared" si="0"/>
        <v>1212384</v>
      </c>
      <c r="J9" s="325">
        <f t="shared" si="0"/>
        <v>1104789</v>
      </c>
      <c r="K9" s="325">
        <f t="shared" si="0"/>
        <v>982044</v>
      </c>
      <c r="L9" s="325">
        <f t="shared" si="0"/>
        <v>865486</v>
      </c>
      <c r="M9" s="325">
        <f t="shared" si="0"/>
        <v>756676</v>
      </c>
      <c r="N9" s="325">
        <f t="shared" si="0"/>
        <v>639572</v>
      </c>
      <c r="O9" s="325">
        <f t="shared" si="0"/>
        <v>516052</v>
      </c>
      <c r="P9" s="325">
        <f t="shared" si="0"/>
        <v>401167</v>
      </c>
      <c r="Q9" s="325">
        <f t="shared" si="0"/>
        <v>299761</v>
      </c>
      <c r="R9" s="325">
        <f t="shared" si="0"/>
        <v>209040</v>
      </c>
      <c r="S9" s="325">
        <f t="shared" si="0"/>
        <v>233631</v>
      </c>
      <c r="T9" s="325">
        <f t="shared" si="0"/>
        <v>16528729</v>
      </c>
    </row>
    <row r="10" spans="1:20" ht="15">
      <c r="A10" s="326" t="s">
        <v>2</v>
      </c>
      <c r="B10" s="327">
        <v>15924</v>
      </c>
      <c r="C10" s="327">
        <v>64202</v>
      </c>
      <c r="D10" s="327">
        <v>79398</v>
      </c>
      <c r="E10" s="327">
        <v>78087</v>
      </c>
      <c r="F10" s="327">
        <v>77977</v>
      </c>
      <c r="G10" s="327">
        <v>77849</v>
      </c>
      <c r="H10" s="327">
        <v>73007</v>
      </c>
      <c r="I10" s="327">
        <v>63726</v>
      </c>
      <c r="J10" s="327">
        <v>53684</v>
      </c>
      <c r="K10" s="327">
        <v>45352</v>
      </c>
      <c r="L10" s="327">
        <v>39480</v>
      </c>
      <c r="M10" s="327">
        <v>34913</v>
      </c>
      <c r="N10" s="327">
        <v>30180</v>
      </c>
      <c r="O10" s="327">
        <v>25222</v>
      </c>
      <c r="P10" s="327">
        <v>20785</v>
      </c>
      <c r="Q10" s="327">
        <v>16650</v>
      </c>
      <c r="R10" s="327">
        <v>12406</v>
      </c>
      <c r="S10" s="327">
        <v>15804</v>
      </c>
      <c r="T10" s="325">
        <f>SUM(B10:S10)</f>
        <v>824646</v>
      </c>
    </row>
    <row r="11" spans="1:20" ht="15">
      <c r="A11" s="326" t="s">
        <v>27</v>
      </c>
      <c r="B11" s="327">
        <v>4494</v>
      </c>
      <c r="C11" s="327">
        <v>19365</v>
      </c>
      <c r="D11" s="327">
        <v>24742</v>
      </c>
      <c r="E11" s="327">
        <v>22670</v>
      </c>
      <c r="F11" s="327">
        <v>20118</v>
      </c>
      <c r="G11" s="327">
        <v>16320</v>
      </c>
      <c r="H11" s="327">
        <v>13328</v>
      </c>
      <c r="I11" s="327">
        <v>11691</v>
      </c>
      <c r="J11" s="327">
        <v>10691</v>
      </c>
      <c r="K11" s="327">
        <v>9862</v>
      </c>
      <c r="L11" s="327">
        <v>9158</v>
      </c>
      <c r="M11" s="327">
        <v>8361</v>
      </c>
      <c r="N11" s="327">
        <v>7385</v>
      </c>
      <c r="O11" s="327">
        <v>6400</v>
      </c>
      <c r="P11" s="327">
        <v>5701</v>
      </c>
      <c r="Q11" s="327">
        <v>4987</v>
      </c>
      <c r="R11" s="327">
        <v>3814</v>
      </c>
      <c r="S11" s="327">
        <v>4257</v>
      </c>
      <c r="T11" s="325">
        <f aca="true" t="shared" si="1" ref="T11:T34">SUM(B11:S11)</f>
        <v>203344</v>
      </c>
    </row>
    <row r="12" spans="1:20" ht="15">
      <c r="A12" s="326" t="s">
        <v>3</v>
      </c>
      <c r="B12" s="327">
        <v>5579</v>
      </c>
      <c r="C12" s="327">
        <v>23048</v>
      </c>
      <c r="D12" s="327">
        <v>29019</v>
      </c>
      <c r="E12" s="327">
        <v>27649</v>
      </c>
      <c r="F12" s="327">
        <v>26457</v>
      </c>
      <c r="G12" s="327">
        <v>24657</v>
      </c>
      <c r="H12" s="327">
        <v>21539</v>
      </c>
      <c r="I12" s="327">
        <v>17780</v>
      </c>
      <c r="J12" s="327">
        <v>14621</v>
      </c>
      <c r="K12" s="327">
        <v>12521</v>
      </c>
      <c r="L12" s="327">
        <v>11185</v>
      </c>
      <c r="M12" s="327">
        <v>10070</v>
      </c>
      <c r="N12" s="327">
        <v>8904</v>
      </c>
      <c r="O12" s="327">
        <v>7732</v>
      </c>
      <c r="P12" s="327">
        <v>6759</v>
      </c>
      <c r="Q12" s="327">
        <v>5767</v>
      </c>
      <c r="R12" s="327">
        <v>4403</v>
      </c>
      <c r="S12" s="327">
        <v>5358</v>
      </c>
      <c r="T12" s="325">
        <f t="shared" si="1"/>
        <v>263048</v>
      </c>
    </row>
    <row r="13" spans="1:20" ht="15">
      <c r="A13" s="326" t="s">
        <v>4</v>
      </c>
      <c r="B13" s="327">
        <v>3326</v>
      </c>
      <c r="C13" s="327">
        <v>13574</v>
      </c>
      <c r="D13" s="327">
        <v>17632</v>
      </c>
      <c r="E13" s="327">
        <v>17879</v>
      </c>
      <c r="F13" s="327">
        <v>16997</v>
      </c>
      <c r="G13" s="327">
        <v>14860</v>
      </c>
      <c r="H13" s="327">
        <v>13423</v>
      </c>
      <c r="I13" s="327">
        <v>12762</v>
      </c>
      <c r="J13" s="327">
        <v>11996</v>
      </c>
      <c r="K13" s="327">
        <v>11101</v>
      </c>
      <c r="L13" s="327">
        <v>10094</v>
      </c>
      <c r="M13" s="327">
        <v>8694</v>
      </c>
      <c r="N13" s="327">
        <v>7118</v>
      </c>
      <c r="O13" s="327">
        <v>5841</v>
      </c>
      <c r="P13" s="327">
        <v>4987</v>
      </c>
      <c r="Q13" s="327">
        <v>4195</v>
      </c>
      <c r="R13" s="327">
        <v>3181</v>
      </c>
      <c r="S13" s="327">
        <v>3605</v>
      </c>
      <c r="T13" s="325">
        <f t="shared" si="1"/>
        <v>181265</v>
      </c>
    </row>
    <row r="14" spans="1:20" ht="15">
      <c r="A14" s="326" t="s">
        <v>5</v>
      </c>
      <c r="B14" s="327">
        <v>10514</v>
      </c>
      <c r="C14" s="327">
        <v>42116</v>
      </c>
      <c r="D14" s="327">
        <v>52563</v>
      </c>
      <c r="E14" s="327">
        <v>49763</v>
      </c>
      <c r="F14" s="327">
        <v>45580</v>
      </c>
      <c r="G14" s="327">
        <v>40302</v>
      </c>
      <c r="H14" s="327">
        <v>35297</v>
      </c>
      <c r="I14" s="327">
        <v>31391</v>
      </c>
      <c r="J14" s="327">
        <v>27864</v>
      </c>
      <c r="K14" s="327">
        <v>24364</v>
      </c>
      <c r="L14" s="327">
        <v>21135</v>
      </c>
      <c r="M14" s="327">
        <v>18302</v>
      </c>
      <c r="N14" s="327">
        <v>15661</v>
      </c>
      <c r="O14" s="327">
        <v>13286</v>
      </c>
      <c r="P14" s="327">
        <v>11347</v>
      </c>
      <c r="Q14" s="327">
        <v>9451</v>
      </c>
      <c r="R14" s="327">
        <v>7115</v>
      </c>
      <c r="S14" s="327">
        <v>7768</v>
      </c>
      <c r="T14" s="325">
        <f t="shared" si="1"/>
        <v>463819</v>
      </c>
    </row>
    <row r="15" spans="1:20" ht="15">
      <c r="A15" s="328" t="s">
        <v>6</v>
      </c>
      <c r="B15" s="327">
        <v>10201</v>
      </c>
      <c r="C15" s="327">
        <v>41367</v>
      </c>
      <c r="D15" s="327">
        <v>53361</v>
      </c>
      <c r="E15" s="327">
        <v>52265</v>
      </c>
      <c r="F15" s="327">
        <v>49716</v>
      </c>
      <c r="G15" s="327">
        <v>45338</v>
      </c>
      <c r="H15" s="327">
        <v>39315</v>
      </c>
      <c r="I15" s="327">
        <v>33658</v>
      </c>
      <c r="J15" s="327">
        <v>29320</v>
      </c>
      <c r="K15" s="327">
        <v>26003</v>
      </c>
      <c r="L15" s="327">
        <v>23515</v>
      </c>
      <c r="M15" s="327">
        <v>21300</v>
      </c>
      <c r="N15" s="327">
        <v>19002</v>
      </c>
      <c r="O15" s="327">
        <v>16730</v>
      </c>
      <c r="P15" s="327">
        <v>14493</v>
      </c>
      <c r="Q15" s="327">
        <v>11971</v>
      </c>
      <c r="R15" s="327">
        <v>8942</v>
      </c>
      <c r="S15" s="327">
        <v>9828</v>
      </c>
      <c r="T15" s="325">
        <f t="shared" si="1"/>
        <v>506325</v>
      </c>
    </row>
    <row r="16" spans="1:20" ht="15">
      <c r="A16" s="328" t="s">
        <v>12</v>
      </c>
      <c r="B16" s="327">
        <v>12768</v>
      </c>
      <c r="C16" s="327">
        <v>51565</v>
      </c>
      <c r="D16" s="327">
        <v>66340</v>
      </c>
      <c r="E16" s="327">
        <v>66359</v>
      </c>
      <c r="F16" s="327">
        <v>63466</v>
      </c>
      <c r="G16" s="327">
        <v>58662</v>
      </c>
      <c r="H16" s="327">
        <v>54333</v>
      </c>
      <c r="I16" s="327">
        <v>51162</v>
      </c>
      <c r="J16" s="327">
        <v>47197</v>
      </c>
      <c r="K16" s="327">
        <v>42350</v>
      </c>
      <c r="L16" s="327">
        <v>37640</v>
      </c>
      <c r="M16" s="327">
        <v>32844</v>
      </c>
      <c r="N16" s="327">
        <v>27486</v>
      </c>
      <c r="O16" s="327">
        <v>21937</v>
      </c>
      <c r="P16" s="327">
        <v>16821</v>
      </c>
      <c r="Q16" s="327">
        <v>12300</v>
      </c>
      <c r="R16" s="327">
        <v>8387</v>
      </c>
      <c r="S16" s="327">
        <v>9228</v>
      </c>
      <c r="T16" s="325">
        <f t="shared" si="1"/>
        <v>680845</v>
      </c>
    </row>
    <row r="17" spans="1:20" ht="15">
      <c r="A17" s="328" t="s">
        <v>13</v>
      </c>
      <c r="B17" s="327">
        <v>13572</v>
      </c>
      <c r="C17" s="327">
        <v>55131</v>
      </c>
      <c r="D17" s="327">
        <v>69743</v>
      </c>
      <c r="E17" s="327">
        <v>65450</v>
      </c>
      <c r="F17" s="327">
        <v>57538</v>
      </c>
      <c r="G17" s="327">
        <v>47758</v>
      </c>
      <c r="H17" s="327">
        <v>40693</v>
      </c>
      <c r="I17" s="327">
        <v>36664</v>
      </c>
      <c r="J17" s="327">
        <v>32816</v>
      </c>
      <c r="K17" s="327">
        <v>28582</v>
      </c>
      <c r="L17" s="327">
        <v>25049</v>
      </c>
      <c r="M17" s="327">
        <v>21991</v>
      </c>
      <c r="N17" s="327">
        <v>18724</v>
      </c>
      <c r="O17" s="327">
        <v>15081</v>
      </c>
      <c r="P17" s="327">
        <v>11539</v>
      </c>
      <c r="Q17" s="327">
        <v>8420</v>
      </c>
      <c r="R17" s="327">
        <v>5564</v>
      </c>
      <c r="S17" s="327">
        <v>5156</v>
      </c>
      <c r="T17" s="325">
        <f t="shared" si="1"/>
        <v>559471</v>
      </c>
    </row>
    <row r="18" spans="1:20" ht="15">
      <c r="A18" s="326" t="s">
        <v>14</v>
      </c>
      <c r="B18" s="327">
        <v>80000</v>
      </c>
      <c r="C18" s="327">
        <v>320434</v>
      </c>
      <c r="D18" s="327">
        <v>404735</v>
      </c>
      <c r="E18" s="327">
        <v>395277</v>
      </c>
      <c r="F18" s="327">
        <v>376026</v>
      </c>
      <c r="G18" s="327">
        <v>353157</v>
      </c>
      <c r="H18" s="327">
        <v>331059</v>
      </c>
      <c r="I18" s="327">
        <v>313721</v>
      </c>
      <c r="J18" s="327">
        <v>292916</v>
      </c>
      <c r="K18" s="327">
        <v>263797</v>
      </c>
      <c r="L18" s="327">
        <v>233328</v>
      </c>
      <c r="M18" s="327">
        <v>204804</v>
      </c>
      <c r="N18" s="327">
        <v>173072</v>
      </c>
      <c r="O18" s="327">
        <v>136774</v>
      </c>
      <c r="P18" s="327">
        <v>100914</v>
      </c>
      <c r="Q18" s="327">
        <v>70106</v>
      </c>
      <c r="R18" s="327">
        <v>45994</v>
      </c>
      <c r="S18" s="327">
        <v>50882</v>
      </c>
      <c r="T18" s="325">
        <f t="shared" si="1"/>
        <v>4146996</v>
      </c>
    </row>
    <row r="19" spans="1:20" ht="15">
      <c r="A19" s="326" t="s">
        <v>7</v>
      </c>
      <c r="B19" s="327">
        <v>9087</v>
      </c>
      <c r="C19" s="327">
        <v>36105</v>
      </c>
      <c r="D19" s="327">
        <v>45526</v>
      </c>
      <c r="E19" s="327">
        <v>46623</v>
      </c>
      <c r="F19" s="327">
        <v>44425</v>
      </c>
      <c r="G19" s="327">
        <v>39625</v>
      </c>
      <c r="H19" s="327">
        <v>34956</v>
      </c>
      <c r="I19" s="327">
        <v>31411</v>
      </c>
      <c r="J19" s="327">
        <v>28241</v>
      </c>
      <c r="K19" s="327">
        <v>25348</v>
      </c>
      <c r="L19" s="327">
        <v>22851</v>
      </c>
      <c r="M19" s="327">
        <v>20076</v>
      </c>
      <c r="N19" s="327">
        <v>16835</v>
      </c>
      <c r="O19" s="327">
        <v>13924</v>
      </c>
      <c r="P19" s="327">
        <v>11701</v>
      </c>
      <c r="Q19" s="327">
        <v>9558</v>
      </c>
      <c r="R19" s="327">
        <v>7103</v>
      </c>
      <c r="S19" s="327">
        <v>8081</v>
      </c>
      <c r="T19" s="325">
        <f t="shared" si="1"/>
        <v>451476</v>
      </c>
    </row>
    <row r="20" spans="1:20" ht="15">
      <c r="A20" s="326" t="s">
        <v>8</v>
      </c>
      <c r="B20" s="327">
        <v>10131</v>
      </c>
      <c r="C20" s="327">
        <v>40416</v>
      </c>
      <c r="D20" s="327">
        <v>50857</v>
      </c>
      <c r="E20" s="327">
        <v>51101</v>
      </c>
      <c r="F20" s="327">
        <v>49355</v>
      </c>
      <c r="G20" s="327">
        <v>44498</v>
      </c>
      <c r="H20" s="327">
        <v>38273</v>
      </c>
      <c r="I20" s="327">
        <v>33119</v>
      </c>
      <c r="J20" s="327">
        <v>29026</v>
      </c>
      <c r="K20" s="327">
        <v>25625</v>
      </c>
      <c r="L20" s="327">
        <v>23314</v>
      </c>
      <c r="M20" s="327">
        <v>21548</v>
      </c>
      <c r="N20" s="327">
        <v>19435</v>
      </c>
      <c r="O20" s="327">
        <v>16900</v>
      </c>
      <c r="P20" s="327">
        <v>14419</v>
      </c>
      <c r="Q20" s="327">
        <v>11990</v>
      </c>
      <c r="R20" s="327">
        <v>9272</v>
      </c>
      <c r="S20" s="327">
        <v>11515</v>
      </c>
      <c r="T20" s="325">
        <f t="shared" si="1"/>
        <v>500794</v>
      </c>
    </row>
    <row r="21" spans="1:20" ht="15">
      <c r="A21" s="328" t="s">
        <v>15</v>
      </c>
      <c r="B21" s="327">
        <v>19165</v>
      </c>
      <c r="C21" s="327">
        <v>76463</v>
      </c>
      <c r="D21" s="327">
        <v>96256</v>
      </c>
      <c r="E21" s="327">
        <v>93393</v>
      </c>
      <c r="F21" s="327">
        <v>85981</v>
      </c>
      <c r="G21" s="327">
        <v>75350</v>
      </c>
      <c r="H21" s="327">
        <v>66060</v>
      </c>
      <c r="I21" s="327">
        <v>60578</v>
      </c>
      <c r="J21" s="327">
        <v>56297</v>
      </c>
      <c r="K21" s="327">
        <v>51154</v>
      </c>
      <c r="L21" s="327">
        <v>45268</v>
      </c>
      <c r="M21" s="327">
        <v>38978</v>
      </c>
      <c r="N21" s="327">
        <v>32348</v>
      </c>
      <c r="O21" s="327">
        <v>25772</v>
      </c>
      <c r="P21" s="327">
        <v>19734</v>
      </c>
      <c r="Q21" s="327">
        <v>14391</v>
      </c>
      <c r="R21" s="327">
        <v>9700</v>
      </c>
      <c r="S21" s="327">
        <v>10024</v>
      </c>
      <c r="T21" s="325">
        <f t="shared" si="1"/>
        <v>876912</v>
      </c>
    </row>
    <row r="22" spans="1:20" ht="15">
      <c r="A22" s="326" t="s">
        <v>16</v>
      </c>
      <c r="B22" s="327">
        <v>29817</v>
      </c>
      <c r="C22" s="327">
        <v>121214</v>
      </c>
      <c r="D22" s="327">
        <v>156668</v>
      </c>
      <c r="E22" s="327">
        <v>156919</v>
      </c>
      <c r="F22" s="327">
        <v>148925</v>
      </c>
      <c r="G22" s="327">
        <v>130231</v>
      </c>
      <c r="H22" s="327">
        <v>113123</v>
      </c>
      <c r="I22" s="327">
        <v>103519</v>
      </c>
      <c r="J22" s="327">
        <v>96651</v>
      </c>
      <c r="K22" s="327">
        <v>89222</v>
      </c>
      <c r="L22" s="327">
        <v>80441</v>
      </c>
      <c r="M22" s="327">
        <v>70147</v>
      </c>
      <c r="N22" s="327">
        <v>59233</v>
      </c>
      <c r="O22" s="327">
        <v>48273</v>
      </c>
      <c r="P22" s="327">
        <v>37344</v>
      </c>
      <c r="Q22" s="327">
        <v>27268</v>
      </c>
      <c r="R22" s="327">
        <v>19042</v>
      </c>
      <c r="S22" s="327">
        <v>22338</v>
      </c>
      <c r="T22" s="325">
        <f t="shared" si="1"/>
        <v>1510375</v>
      </c>
    </row>
    <row r="23" spans="1:20" ht="15">
      <c r="A23" s="328" t="s">
        <v>18</v>
      </c>
      <c r="B23" s="327">
        <v>4920</v>
      </c>
      <c r="C23" s="327">
        <v>19837</v>
      </c>
      <c r="D23" s="327">
        <v>24704</v>
      </c>
      <c r="E23" s="327">
        <v>22814</v>
      </c>
      <c r="F23" s="327">
        <v>19471</v>
      </c>
      <c r="G23" s="327">
        <v>16140</v>
      </c>
      <c r="H23" s="327">
        <v>13582</v>
      </c>
      <c r="I23" s="327">
        <v>11457</v>
      </c>
      <c r="J23" s="327">
        <v>9424</v>
      </c>
      <c r="K23" s="327">
        <v>7891</v>
      </c>
      <c r="L23" s="327">
        <v>6825</v>
      </c>
      <c r="M23" s="327">
        <v>5841</v>
      </c>
      <c r="N23" s="327">
        <v>4745</v>
      </c>
      <c r="O23" s="327">
        <v>3710</v>
      </c>
      <c r="P23" s="327">
        <v>2903</v>
      </c>
      <c r="Q23" s="327">
        <v>2227</v>
      </c>
      <c r="R23" s="327">
        <v>1507</v>
      </c>
      <c r="S23" s="327">
        <v>1408</v>
      </c>
      <c r="T23" s="325">
        <f t="shared" si="1"/>
        <v>179406</v>
      </c>
    </row>
    <row r="24" spans="1:20" ht="15">
      <c r="A24" s="328" t="s">
        <v>19</v>
      </c>
      <c r="B24" s="327">
        <v>3275</v>
      </c>
      <c r="C24" s="327">
        <v>12710</v>
      </c>
      <c r="D24" s="327">
        <v>15365</v>
      </c>
      <c r="E24" s="327">
        <v>14953</v>
      </c>
      <c r="F24" s="327">
        <v>13091</v>
      </c>
      <c r="G24" s="327">
        <v>10780</v>
      </c>
      <c r="H24" s="327">
        <v>9262</v>
      </c>
      <c r="I24" s="327">
        <v>8346</v>
      </c>
      <c r="J24" s="327">
        <v>7370</v>
      </c>
      <c r="K24" s="327">
        <v>6227</v>
      </c>
      <c r="L24" s="327">
        <v>5214</v>
      </c>
      <c r="M24" s="327">
        <v>4386</v>
      </c>
      <c r="N24" s="327">
        <v>3578</v>
      </c>
      <c r="O24" s="327">
        <v>2770</v>
      </c>
      <c r="P24" s="327">
        <v>2081</v>
      </c>
      <c r="Q24" s="327">
        <v>1541</v>
      </c>
      <c r="R24" s="327">
        <v>1018</v>
      </c>
      <c r="S24" s="327">
        <v>871</v>
      </c>
      <c r="T24" s="325">
        <f t="shared" si="1"/>
        <v>122838</v>
      </c>
    </row>
    <row r="25" spans="1:20" ht="15">
      <c r="A25" s="326" t="s">
        <v>20</v>
      </c>
      <c r="B25" s="327">
        <v>2574</v>
      </c>
      <c r="C25" s="327">
        <v>10101</v>
      </c>
      <c r="D25" s="327">
        <v>12233</v>
      </c>
      <c r="E25" s="327">
        <v>11877</v>
      </c>
      <c r="F25" s="327">
        <v>10896</v>
      </c>
      <c r="G25" s="327">
        <v>9604</v>
      </c>
      <c r="H25" s="327">
        <v>8372</v>
      </c>
      <c r="I25" s="327">
        <v>7284</v>
      </c>
      <c r="J25" s="327">
        <v>6266</v>
      </c>
      <c r="K25" s="327">
        <v>5317</v>
      </c>
      <c r="L25" s="327">
        <v>4404</v>
      </c>
      <c r="M25" s="327">
        <v>3602</v>
      </c>
      <c r="N25" s="327">
        <v>2939</v>
      </c>
      <c r="O25" s="327">
        <v>2345</v>
      </c>
      <c r="P25" s="327">
        <v>1799</v>
      </c>
      <c r="Q25" s="327">
        <v>1328</v>
      </c>
      <c r="R25" s="327">
        <v>856</v>
      </c>
      <c r="S25" s="327">
        <v>858</v>
      </c>
      <c r="T25" s="325">
        <f t="shared" si="1"/>
        <v>102655</v>
      </c>
    </row>
    <row r="26" spans="1:20" ht="15">
      <c r="A26" s="326" t="s">
        <v>9</v>
      </c>
      <c r="B26" s="327">
        <v>55997</v>
      </c>
      <c r="C26" s="327">
        <v>222561</v>
      </c>
      <c r="D26" s="327">
        <v>276816</v>
      </c>
      <c r="E26" s="327">
        <v>268106</v>
      </c>
      <c r="F26" s="327">
        <v>260388</v>
      </c>
      <c r="G26" s="327">
        <v>259206</v>
      </c>
      <c r="H26" s="327">
        <v>252547</v>
      </c>
      <c r="I26" s="327">
        <v>239955</v>
      </c>
      <c r="J26" s="327">
        <v>221509</v>
      </c>
      <c r="K26" s="327">
        <v>195109</v>
      </c>
      <c r="L26" s="327">
        <v>169248</v>
      </c>
      <c r="M26" s="327">
        <v>147419</v>
      </c>
      <c r="N26" s="327">
        <v>124187</v>
      </c>
      <c r="O26" s="327">
        <v>98914</v>
      </c>
      <c r="P26" s="327">
        <v>75588</v>
      </c>
      <c r="Q26" s="327">
        <v>55485</v>
      </c>
      <c r="R26" s="327">
        <v>38039</v>
      </c>
      <c r="S26" s="327">
        <v>42725</v>
      </c>
      <c r="T26" s="325">
        <f t="shared" si="1"/>
        <v>3003799</v>
      </c>
    </row>
    <row r="27" spans="1:20" ht="12.75" customHeight="1">
      <c r="A27" s="328" t="s">
        <v>10</v>
      </c>
      <c r="B27" s="327">
        <v>10305</v>
      </c>
      <c r="C27" s="327">
        <v>41403</v>
      </c>
      <c r="D27" s="327">
        <v>52194</v>
      </c>
      <c r="E27" s="327">
        <v>51757</v>
      </c>
      <c r="F27" s="327">
        <v>50444</v>
      </c>
      <c r="G27" s="327">
        <v>48619</v>
      </c>
      <c r="H27" s="327">
        <v>46237</v>
      </c>
      <c r="I27" s="327">
        <v>42953</v>
      </c>
      <c r="J27" s="327">
        <v>38792</v>
      </c>
      <c r="K27" s="327">
        <v>34312</v>
      </c>
      <c r="L27" s="327">
        <v>30337</v>
      </c>
      <c r="M27" s="327">
        <v>26708</v>
      </c>
      <c r="N27" s="327">
        <v>22821</v>
      </c>
      <c r="O27" s="327">
        <v>18984</v>
      </c>
      <c r="P27" s="327">
        <v>15689</v>
      </c>
      <c r="Q27" s="327">
        <v>12674</v>
      </c>
      <c r="R27" s="327">
        <v>9426</v>
      </c>
      <c r="S27" s="327">
        <v>10605</v>
      </c>
      <c r="T27" s="325">
        <f t="shared" si="1"/>
        <v>564260</v>
      </c>
    </row>
    <row r="28" spans="1:20" ht="15">
      <c r="A28" s="328" t="s">
        <v>21</v>
      </c>
      <c r="B28" s="327">
        <v>2838</v>
      </c>
      <c r="C28" s="327">
        <v>11605</v>
      </c>
      <c r="D28" s="327">
        <v>14105</v>
      </c>
      <c r="E28" s="327">
        <v>12956</v>
      </c>
      <c r="F28" s="327">
        <v>11622</v>
      </c>
      <c r="G28" s="327">
        <v>9941</v>
      </c>
      <c r="H28" s="327">
        <v>8557</v>
      </c>
      <c r="I28" s="327">
        <v>7342</v>
      </c>
      <c r="J28" s="327">
        <v>6108</v>
      </c>
      <c r="K28" s="327">
        <v>5180</v>
      </c>
      <c r="L28" s="327">
        <v>4580</v>
      </c>
      <c r="M28" s="327">
        <v>3963</v>
      </c>
      <c r="N28" s="327">
        <v>3273</v>
      </c>
      <c r="O28" s="327">
        <v>2595</v>
      </c>
      <c r="P28" s="327">
        <v>2022</v>
      </c>
      <c r="Q28" s="327">
        <v>1531</v>
      </c>
      <c r="R28" s="327">
        <v>1045</v>
      </c>
      <c r="S28" s="327">
        <v>1033</v>
      </c>
      <c r="T28" s="325">
        <f t="shared" si="1"/>
        <v>110296</v>
      </c>
    </row>
    <row r="29" spans="1:20" ht="15">
      <c r="A29" s="328" t="s">
        <v>24</v>
      </c>
      <c r="B29" s="327">
        <v>604</v>
      </c>
      <c r="C29" s="327">
        <v>2503</v>
      </c>
      <c r="D29" s="327">
        <v>3051</v>
      </c>
      <c r="E29" s="327">
        <v>2738</v>
      </c>
      <c r="F29" s="327">
        <v>2470</v>
      </c>
      <c r="G29" s="327">
        <v>2380</v>
      </c>
      <c r="H29" s="327">
        <v>2494</v>
      </c>
      <c r="I29" s="327">
        <v>2526</v>
      </c>
      <c r="J29" s="327">
        <v>2305</v>
      </c>
      <c r="K29" s="327">
        <v>2065</v>
      </c>
      <c r="L29" s="327">
        <v>1860</v>
      </c>
      <c r="M29" s="327">
        <v>1578</v>
      </c>
      <c r="N29" s="327">
        <v>1209</v>
      </c>
      <c r="O29" s="327">
        <v>870</v>
      </c>
      <c r="P29" s="327">
        <v>617</v>
      </c>
      <c r="Q29" s="327">
        <v>399</v>
      </c>
      <c r="R29" s="327">
        <v>249</v>
      </c>
      <c r="S29" s="327">
        <v>254</v>
      </c>
      <c r="T29" s="325">
        <f t="shared" si="1"/>
        <v>30172</v>
      </c>
    </row>
    <row r="30" spans="1:20" ht="15">
      <c r="A30" s="326" t="s">
        <v>22</v>
      </c>
      <c r="B30" s="327">
        <v>4878</v>
      </c>
      <c r="C30" s="327">
        <v>19647</v>
      </c>
      <c r="D30" s="327">
        <v>24452</v>
      </c>
      <c r="E30" s="327">
        <v>23539</v>
      </c>
      <c r="F30" s="327">
        <v>21351</v>
      </c>
      <c r="G30" s="327">
        <v>18836</v>
      </c>
      <c r="H30" s="327">
        <v>17234</v>
      </c>
      <c r="I30" s="327">
        <v>15879</v>
      </c>
      <c r="J30" s="327">
        <v>13976</v>
      </c>
      <c r="K30" s="327">
        <v>11896</v>
      </c>
      <c r="L30" s="327">
        <v>10085</v>
      </c>
      <c r="M30" s="327">
        <v>8372</v>
      </c>
      <c r="N30" s="327">
        <v>6531</v>
      </c>
      <c r="O30" s="327">
        <v>4811</v>
      </c>
      <c r="P30" s="327">
        <v>3501</v>
      </c>
      <c r="Q30" s="327">
        <v>2549</v>
      </c>
      <c r="R30" s="327">
        <v>1678</v>
      </c>
      <c r="S30" s="327">
        <v>1317</v>
      </c>
      <c r="T30" s="325">
        <f t="shared" si="1"/>
        <v>210532</v>
      </c>
    </row>
    <row r="31" spans="1:20" ht="15">
      <c r="A31" s="326" t="s">
        <v>23</v>
      </c>
      <c r="B31" s="327">
        <v>4100</v>
      </c>
      <c r="C31" s="327">
        <v>17018</v>
      </c>
      <c r="D31" s="327">
        <v>21654</v>
      </c>
      <c r="E31" s="327">
        <v>17910</v>
      </c>
      <c r="F31" s="327">
        <v>15137</v>
      </c>
      <c r="G31" s="327">
        <v>12955</v>
      </c>
      <c r="H31" s="327">
        <v>11856</v>
      </c>
      <c r="I31" s="327">
        <v>10886</v>
      </c>
      <c r="J31" s="327">
        <v>9452</v>
      </c>
      <c r="K31" s="327">
        <v>7942</v>
      </c>
      <c r="L31" s="327">
        <v>6582</v>
      </c>
      <c r="M31" s="327">
        <v>5349</v>
      </c>
      <c r="N31" s="327">
        <v>4110</v>
      </c>
      <c r="O31" s="327">
        <v>2980</v>
      </c>
      <c r="P31" s="327">
        <v>2085</v>
      </c>
      <c r="Q31" s="327">
        <v>1476</v>
      </c>
      <c r="R31" s="327">
        <v>1000</v>
      </c>
      <c r="S31" s="327">
        <v>777</v>
      </c>
      <c r="T31" s="325">
        <f t="shared" si="1"/>
        <v>153269</v>
      </c>
    </row>
    <row r="32" spans="1:20" ht="28">
      <c r="A32" s="328" t="s">
        <v>11</v>
      </c>
      <c r="B32" s="327">
        <v>10406</v>
      </c>
      <c r="C32" s="327">
        <v>40651</v>
      </c>
      <c r="D32" s="327">
        <v>50494</v>
      </c>
      <c r="E32" s="327">
        <v>50890</v>
      </c>
      <c r="F32" s="327">
        <v>47251</v>
      </c>
      <c r="G32" s="327">
        <v>42135</v>
      </c>
      <c r="H32" s="327">
        <v>38353</v>
      </c>
      <c r="I32" s="327">
        <v>35695</v>
      </c>
      <c r="J32" s="327">
        <v>31968</v>
      </c>
      <c r="K32" s="327">
        <v>27519</v>
      </c>
      <c r="L32" s="327">
        <v>23689</v>
      </c>
      <c r="M32" s="327">
        <v>20286</v>
      </c>
      <c r="N32" s="327">
        <v>16744</v>
      </c>
      <c r="O32" s="327">
        <v>13117</v>
      </c>
      <c r="P32" s="327">
        <v>9923</v>
      </c>
      <c r="Q32" s="327">
        <v>7341</v>
      </c>
      <c r="R32" s="327">
        <v>4995</v>
      </c>
      <c r="S32" s="327">
        <v>4887</v>
      </c>
      <c r="T32" s="325">
        <f t="shared" si="1"/>
        <v>476344</v>
      </c>
    </row>
    <row r="33" spans="1:20" ht="15">
      <c r="A33" s="328" t="s">
        <v>17</v>
      </c>
      <c r="B33" s="327">
        <v>8654</v>
      </c>
      <c r="C33" s="327">
        <v>34301</v>
      </c>
      <c r="D33" s="327">
        <v>41619</v>
      </c>
      <c r="E33" s="327">
        <v>37972</v>
      </c>
      <c r="F33" s="327">
        <v>34334</v>
      </c>
      <c r="G33" s="327">
        <v>31217</v>
      </c>
      <c r="H33" s="327">
        <v>28559</v>
      </c>
      <c r="I33" s="327">
        <v>26448</v>
      </c>
      <c r="J33" s="327">
        <v>24074</v>
      </c>
      <c r="K33" s="327">
        <v>21289</v>
      </c>
      <c r="L33" s="327">
        <v>18443</v>
      </c>
      <c r="M33" s="327">
        <v>15650</v>
      </c>
      <c r="N33" s="327">
        <v>12825</v>
      </c>
      <c r="O33" s="327">
        <v>10107</v>
      </c>
      <c r="P33" s="327">
        <v>7648</v>
      </c>
      <c r="Q33" s="327">
        <v>5561</v>
      </c>
      <c r="R33" s="327">
        <v>3887</v>
      </c>
      <c r="S33" s="327">
        <v>4647</v>
      </c>
      <c r="T33" s="325">
        <f t="shared" si="1"/>
        <v>367235</v>
      </c>
    </row>
    <row r="34" spans="1:20" ht="28">
      <c r="A34" s="328" t="s">
        <v>25</v>
      </c>
      <c r="B34" s="327">
        <v>974</v>
      </c>
      <c r="C34" s="327">
        <v>3808</v>
      </c>
      <c r="D34" s="327">
        <v>4574</v>
      </c>
      <c r="E34" s="327">
        <v>4474</v>
      </c>
      <c r="F34" s="327">
        <v>4164</v>
      </c>
      <c r="G34" s="327">
        <v>3494</v>
      </c>
      <c r="H34" s="327">
        <v>2804</v>
      </c>
      <c r="I34" s="327">
        <v>2431</v>
      </c>
      <c r="J34" s="327">
        <v>2225</v>
      </c>
      <c r="K34" s="327">
        <v>2016</v>
      </c>
      <c r="L34" s="327">
        <v>1761</v>
      </c>
      <c r="M34" s="327">
        <v>1494</v>
      </c>
      <c r="N34" s="327">
        <v>1227</v>
      </c>
      <c r="O34" s="327">
        <v>977</v>
      </c>
      <c r="P34" s="327">
        <v>767</v>
      </c>
      <c r="Q34" s="327">
        <v>595</v>
      </c>
      <c r="R34" s="327">
        <v>417</v>
      </c>
      <c r="S34" s="327">
        <v>405</v>
      </c>
      <c r="T34" s="325">
        <f t="shared" si="1"/>
        <v>38607</v>
      </c>
    </row>
    <row r="35" ht="15">
      <c r="A35" s="330" t="s">
        <v>526</v>
      </c>
    </row>
    <row r="36" spans="1:20" s="333" customFormat="1" ht="15">
      <c r="A36" s="331"/>
      <c r="B36" s="332"/>
      <c r="C36" s="332"/>
      <c r="D36" s="332"/>
      <c r="E36" s="332"/>
      <c r="F36" s="332"/>
      <c r="G36" s="332"/>
      <c r="H36" s="332"/>
      <c r="I36" s="332"/>
      <c r="J36" s="332"/>
      <c r="K36" s="332"/>
      <c r="L36" s="332"/>
      <c r="M36" s="332"/>
      <c r="N36" s="332"/>
      <c r="O36" s="332"/>
      <c r="P36" s="332"/>
      <c r="Q36" s="332"/>
      <c r="R36" s="332"/>
      <c r="S36" s="332"/>
      <c r="T36" s="332"/>
    </row>
    <row r="37" spans="1:20" s="333" customFormat="1" ht="15">
      <c r="A37" s="331"/>
      <c r="B37" s="332"/>
      <c r="C37" s="332"/>
      <c r="D37" s="332"/>
      <c r="E37" s="332"/>
      <c r="F37" s="332"/>
      <c r="G37" s="332"/>
      <c r="H37" s="332"/>
      <c r="I37" s="332"/>
      <c r="J37" s="332"/>
      <c r="K37" s="332"/>
      <c r="L37" s="332"/>
      <c r="M37" s="332"/>
      <c r="N37" s="332"/>
      <c r="O37" s="332"/>
      <c r="P37" s="332"/>
      <c r="Q37" s="332"/>
      <c r="R37" s="332"/>
      <c r="S37" s="332"/>
      <c r="T37" s="332"/>
    </row>
    <row r="39" spans="1:20" ht="18">
      <c r="A39" s="318" t="s">
        <v>34</v>
      </c>
      <c r="B39" s="319"/>
      <c r="C39" s="319"/>
      <c r="D39" s="319"/>
      <c r="E39" s="319"/>
      <c r="F39" s="319"/>
      <c r="G39" s="319"/>
      <c r="H39" s="319"/>
      <c r="I39" s="319"/>
      <c r="J39" s="319"/>
      <c r="K39" s="319"/>
      <c r="L39" s="319"/>
      <c r="M39" s="319"/>
      <c r="N39" s="319"/>
      <c r="O39" s="319"/>
      <c r="P39" s="319"/>
      <c r="Q39" s="319"/>
      <c r="R39" s="319"/>
      <c r="S39" s="319"/>
      <c r="T39" s="319"/>
    </row>
    <row r="40" spans="1:20" ht="18">
      <c r="A40" s="603" t="s">
        <v>533</v>
      </c>
      <c r="B40" s="603"/>
      <c r="C40" s="603"/>
      <c r="D40" s="603"/>
      <c r="E40" s="603"/>
      <c r="F40" s="603"/>
      <c r="G40" s="603"/>
      <c r="H40" s="603"/>
      <c r="I40" s="603"/>
      <c r="J40" s="603"/>
      <c r="K40" s="603"/>
      <c r="L40" s="603"/>
      <c r="M40" s="603"/>
      <c r="N40" s="603"/>
      <c r="O40" s="603"/>
      <c r="P40" s="603"/>
      <c r="Q40" s="603"/>
      <c r="R40" s="603"/>
      <c r="S40" s="603"/>
      <c r="T40" s="603"/>
    </row>
    <row r="41" spans="1:20" ht="18">
      <c r="A41" s="603" t="s">
        <v>506</v>
      </c>
      <c r="B41" s="603"/>
      <c r="C41" s="603"/>
      <c r="D41" s="603"/>
      <c r="E41" s="603"/>
      <c r="F41" s="603"/>
      <c r="G41" s="603"/>
      <c r="H41" s="603"/>
      <c r="I41" s="603"/>
      <c r="J41" s="603"/>
      <c r="K41" s="603"/>
      <c r="L41" s="603"/>
      <c r="M41" s="603"/>
      <c r="N41" s="603"/>
      <c r="O41" s="603"/>
      <c r="P41" s="603"/>
      <c r="Q41" s="603"/>
      <c r="R41" s="603"/>
      <c r="S41" s="603"/>
      <c r="T41" s="603"/>
    </row>
    <row r="42" spans="1:20" ht="18">
      <c r="A42" s="604" t="s">
        <v>33</v>
      </c>
      <c r="B42" s="604"/>
      <c r="C42" s="604"/>
      <c r="D42" s="604"/>
      <c r="E42" s="604"/>
      <c r="F42" s="604"/>
      <c r="G42" s="604"/>
      <c r="H42" s="604"/>
      <c r="I42" s="604"/>
      <c r="J42" s="604"/>
      <c r="K42" s="604"/>
      <c r="L42" s="604"/>
      <c r="M42" s="604"/>
      <c r="N42" s="604"/>
      <c r="O42" s="604"/>
      <c r="P42" s="604"/>
      <c r="Q42" s="604"/>
      <c r="R42" s="604"/>
      <c r="S42" s="604"/>
      <c r="T42" s="604"/>
    </row>
    <row r="43" spans="1:20" ht="20.25" customHeight="1">
      <c r="A43" s="334"/>
      <c r="B43" s="334"/>
      <c r="C43" s="334"/>
      <c r="D43" s="334"/>
      <c r="E43" s="334"/>
      <c r="F43" s="334"/>
      <c r="G43" s="334"/>
      <c r="H43" s="334"/>
      <c r="I43" s="334"/>
      <c r="J43" s="334"/>
      <c r="K43" s="334"/>
      <c r="L43" s="334"/>
      <c r="M43" s="334"/>
      <c r="N43" s="334"/>
      <c r="O43" s="334"/>
      <c r="P43" s="334"/>
      <c r="Q43" s="334"/>
      <c r="R43" s="334"/>
      <c r="S43" s="334"/>
      <c r="T43" s="334"/>
    </row>
    <row r="44" spans="1:22" ht="15">
      <c r="A44" s="605" t="s">
        <v>28</v>
      </c>
      <c r="B44" s="606" t="s">
        <v>507</v>
      </c>
      <c r="C44" s="606"/>
      <c r="D44" s="606"/>
      <c r="E44" s="606"/>
      <c r="F44" s="606"/>
      <c r="G44" s="606"/>
      <c r="H44" s="606"/>
      <c r="I44" s="606"/>
      <c r="J44" s="606"/>
      <c r="K44" s="606"/>
      <c r="L44" s="606"/>
      <c r="M44" s="606"/>
      <c r="N44" s="606"/>
      <c r="O44" s="606"/>
      <c r="P44" s="606"/>
      <c r="Q44" s="606"/>
      <c r="R44" s="606"/>
      <c r="S44" s="606"/>
      <c r="T44" s="605" t="s">
        <v>26</v>
      </c>
      <c r="V44" s="6" t="s">
        <v>44</v>
      </c>
    </row>
    <row r="45" spans="1:20" ht="15">
      <c r="A45" s="605"/>
      <c r="B45" s="321" t="s">
        <v>508</v>
      </c>
      <c r="C45" s="322" t="s">
        <v>509</v>
      </c>
      <c r="D45" s="322" t="s">
        <v>510</v>
      </c>
      <c r="E45" s="322" t="s">
        <v>511</v>
      </c>
      <c r="F45" s="322" t="s">
        <v>512</v>
      </c>
      <c r="G45" s="322" t="s">
        <v>513</v>
      </c>
      <c r="H45" s="322" t="s">
        <v>514</v>
      </c>
      <c r="I45" s="322" t="s">
        <v>515</v>
      </c>
      <c r="J45" s="321" t="s">
        <v>516</v>
      </c>
      <c r="K45" s="321" t="s">
        <v>517</v>
      </c>
      <c r="L45" s="321" t="s">
        <v>518</v>
      </c>
      <c r="M45" s="321" t="s">
        <v>519</v>
      </c>
      <c r="N45" s="321" t="s">
        <v>520</v>
      </c>
      <c r="O45" s="321" t="s">
        <v>521</v>
      </c>
      <c r="P45" s="321" t="s">
        <v>522</v>
      </c>
      <c r="Q45" s="321" t="s">
        <v>523</v>
      </c>
      <c r="R45" s="321" t="s">
        <v>524</v>
      </c>
      <c r="S45" s="321" t="s">
        <v>525</v>
      </c>
      <c r="T45" s="605"/>
    </row>
    <row r="46" spans="1:20" ht="15">
      <c r="A46" s="324" t="s">
        <v>31</v>
      </c>
      <c r="B46" s="325">
        <f>SUM(B47:B71)</f>
        <v>333211</v>
      </c>
      <c r="C46" s="325">
        <f aca="true" t="shared" si="2" ref="C46:T46">SUM(C47:C71)</f>
        <v>1336899</v>
      </c>
      <c r="D46" s="325">
        <f t="shared" si="2"/>
        <v>1687968</v>
      </c>
      <c r="E46" s="325">
        <f t="shared" si="2"/>
        <v>1655764</v>
      </c>
      <c r="F46" s="325">
        <f t="shared" si="2"/>
        <v>1571372</v>
      </c>
      <c r="G46" s="325">
        <f t="shared" si="2"/>
        <v>1455239</v>
      </c>
      <c r="H46" s="325">
        <f t="shared" si="2"/>
        <v>1334287</v>
      </c>
      <c r="I46" s="325">
        <f t="shared" si="2"/>
        <v>1231246</v>
      </c>
      <c r="J46" s="325">
        <f t="shared" si="2"/>
        <v>1127342</v>
      </c>
      <c r="K46" s="325">
        <f t="shared" si="2"/>
        <v>1005710</v>
      </c>
      <c r="L46" s="325">
        <f t="shared" si="2"/>
        <v>885905</v>
      </c>
      <c r="M46" s="325">
        <f t="shared" si="2"/>
        <v>775955</v>
      </c>
      <c r="N46" s="325">
        <f t="shared" si="2"/>
        <v>659913</v>
      </c>
      <c r="O46" s="325">
        <f t="shared" si="2"/>
        <v>535098</v>
      </c>
      <c r="P46" s="325">
        <f t="shared" si="2"/>
        <v>416286</v>
      </c>
      <c r="Q46" s="325">
        <f t="shared" si="2"/>
        <v>310778</v>
      </c>
      <c r="R46" s="325">
        <f t="shared" si="2"/>
        <v>216224</v>
      </c>
      <c r="S46" s="325">
        <f t="shared" si="2"/>
        <v>237781</v>
      </c>
      <c r="T46" s="325">
        <f t="shared" si="2"/>
        <v>16776978</v>
      </c>
    </row>
    <row r="47" spans="1:20" ht="15">
      <c r="A47" s="326" t="s">
        <v>2</v>
      </c>
      <c r="B47" s="327">
        <v>15882</v>
      </c>
      <c r="C47" s="327">
        <v>63968</v>
      </c>
      <c r="D47" s="327">
        <v>79860</v>
      </c>
      <c r="E47" s="327">
        <v>78386</v>
      </c>
      <c r="F47" s="327">
        <v>78230</v>
      </c>
      <c r="G47" s="327">
        <v>78608</v>
      </c>
      <c r="H47" s="327">
        <v>74630</v>
      </c>
      <c r="I47" s="327">
        <v>65853</v>
      </c>
      <c r="J47" s="327">
        <v>55783</v>
      </c>
      <c r="K47" s="327">
        <v>46948</v>
      </c>
      <c r="L47" s="327">
        <v>40531</v>
      </c>
      <c r="M47" s="327">
        <v>35790</v>
      </c>
      <c r="N47" s="327">
        <v>31070</v>
      </c>
      <c r="O47" s="327">
        <v>26022</v>
      </c>
      <c r="P47" s="327">
        <v>21376</v>
      </c>
      <c r="Q47" s="327">
        <v>17118</v>
      </c>
      <c r="R47" s="327">
        <v>12768</v>
      </c>
      <c r="S47" s="327">
        <v>16036</v>
      </c>
      <c r="T47" s="325">
        <f>SUM(B47:S47)</f>
        <v>838859</v>
      </c>
    </row>
    <row r="48" spans="1:20" ht="15">
      <c r="A48" s="326" t="s">
        <v>27</v>
      </c>
      <c r="B48" s="327">
        <v>4440</v>
      </c>
      <c r="C48" s="327">
        <v>19114</v>
      </c>
      <c r="D48" s="327">
        <v>24881</v>
      </c>
      <c r="E48" s="327">
        <v>22898</v>
      </c>
      <c r="F48" s="327">
        <v>20349</v>
      </c>
      <c r="G48" s="327">
        <v>16569</v>
      </c>
      <c r="H48" s="327">
        <v>13545</v>
      </c>
      <c r="I48" s="327">
        <v>11847</v>
      </c>
      <c r="J48" s="327">
        <v>10812</v>
      </c>
      <c r="K48" s="327">
        <v>9953</v>
      </c>
      <c r="L48" s="327">
        <v>9243</v>
      </c>
      <c r="M48" s="327">
        <v>8481</v>
      </c>
      <c r="N48" s="327">
        <v>7526</v>
      </c>
      <c r="O48" s="327">
        <v>6501</v>
      </c>
      <c r="P48" s="327">
        <v>5729</v>
      </c>
      <c r="Q48" s="327">
        <v>5023</v>
      </c>
      <c r="R48" s="327">
        <v>3885</v>
      </c>
      <c r="S48" s="327">
        <v>4298</v>
      </c>
      <c r="T48" s="325">
        <f aca="true" t="shared" si="3" ref="T48:T71">SUM(B48:S48)</f>
        <v>205094</v>
      </c>
    </row>
    <row r="49" spans="1:20" ht="15">
      <c r="A49" s="326" t="s">
        <v>3</v>
      </c>
      <c r="B49" s="327">
        <v>5574</v>
      </c>
      <c r="C49" s="327">
        <v>23062</v>
      </c>
      <c r="D49" s="327">
        <v>29228</v>
      </c>
      <c r="E49" s="327">
        <v>27876</v>
      </c>
      <c r="F49" s="327">
        <v>26607</v>
      </c>
      <c r="G49" s="327">
        <v>25033</v>
      </c>
      <c r="H49" s="327">
        <v>22263</v>
      </c>
      <c r="I49" s="327">
        <v>18576</v>
      </c>
      <c r="J49" s="327">
        <v>15218</v>
      </c>
      <c r="K49" s="327">
        <v>12875</v>
      </c>
      <c r="L49" s="327">
        <v>11398</v>
      </c>
      <c r="M49" s="327">
        <v>10259</v>
      </c>
      <c r="N49" s="327">
        <v>9096</v>
      </c>
      <c r="O49" s="327">
        <v>7882</v>
      </c>
      <c r="P49" s="327">
        <v>6850</v>
      </c>
      <c r="Q49" s="327">
        <v>5862</v>
      </c>
      <c r="R49" s="327">
        <v>4524</v>
      </c>
      <c r="S49" s="327">
        <v>5460</v>
      </c>
      <c r="T49" s="325">
        <f t="shared" si="3"/>
        <v>267643</v>
      </c>
    </row>
    <row r="50" spans="1:20" ht="15">
      <c r="A50" s="326" t="s">
        <v>4</v>
      </c>
      <c r="B50" s="327">
        <v>3302</v>
      </c>
      <c r="C50" s="327">
        <v>13473</v>
      </c>
      <c r="D50" s="327">
        <v>17497</v>
      </c>
      <c r="E50" s="327">
        <v>17810</v>
      </c>
      <c r="F50" s="327">
        <v>17062</v>
      </c>
      <c r="G50" s="327">
        <v>15001</v>
      </c>
      <c r="H50" s="327">
        <v>13537</v>
      </c>
      <c r="I50" s="327">
        <v>12890</v>
      </c>
      <c r="J50" s="327">
        <v>12147</v>
      </c>
      <c r="K50" s="327">
        <v>11234</v>
      </c>
      <c r="L50" s="327">
        <v>10269</v>
      </c>
      <c r="M50" s="327">
        <v>8939</v>
      </c>
      <c r="N50" s="327">
        <v>7352</v>
      </c>
      <c r="O50" s="327">
        <v>5985</v>
      </c>
      <c r="P50" s="327">
        <v>5057</v>
      </c>
      <c r="Q50" s="327">
        <v>4254</v>
      </c>
      <c r="R50" s="327">
        <v>3245</v>
      </c>
      <c r="S50" s="327">
        <v>3665</v>
      </c>
      <c r="T50" s="325">
        <f t="shared" si="3"/>
        <v>182719</v>
      </c>
    </row>
    <row r="51" spans="1:20" ht="15">
      <c r="A51" s="326" t="s">
        <v>5</v>
      </c>
      <c r="B51" s="327">
        <v>10461</v>
      </c>
      <c r="C51" s="327">
        <v>41931</v>
      </c>
      <c r="D51" s="327">
        <v>52643</v>
      </c>
      <c r="E51" s="327">
        <v>50249</v>
      </c>
      <c r="F51" s="327">
        <v>46144</v>
      </c>
      <c r="G51" s="327">
        <v>40937</v>
      </c>
      <c r="H51" s="327">
        <v>35926</v>
      </c>
      <c r="I51" s="327">
        <v>32005</v>
      </c>
      <c r="J51" s="327">
        <v>28507</v>
      </c>
      <c r="K51" s="327">
        <v>24968</v>
      </c>
      <c r="L51" s="327">
        <v>21645</v>
      </c>
      <c r="M51" s="327">
        <v>18737</v>
      </c>
      <c r="N51" s="327">
        <v>16056</v>
      </c>
      <c r="O51" s="327">
        <v>13581</v>
      </c>
      <c r="P51" s="327">
        <v>11534</v>
      </c>
      <c r="Q51" s="327">
        <v>9613</v>
      </c>
      <c r="R51" s="327">
        <v>7291</v>
      </c>
      <c r="S51" s="327">
        <v>7939</v>
      </c>
      <c r="T51" s="325">
        <f t="shared" si="3"/>
        <v>470167</v>
      </c>
    </row>
    <row r="52" spans="1:20" ht="15">
      <c r="A52" s="328" t="s">
        <v>6</v>
      </c>
      <c r="B52" s="327">
        <v>10083</v>
      </c>
      <c r="C52" s="327">
        <v>40873</v>
      </c>
      <c r="D52" s="327">
        <v>53005</v>
      </c>
      <c r="E52" s="327">
        <v>52426</v>
      </c>
      <c r="F52" s="327">
        <v>49943</v>
      </c>
      <c r="G52" s="327">
        <v>45826</v>
      </c>
      <c r="H52" s="327">
        <v>40056</v>
      </c>
      <c r="I52" s="327">
        <v>34429</v>
      </c>
      <c r="J52" s="327">
        <v>29992</v>
      </c>
      <c r="K52" s="327">
        <v>26493</v>
      </c>
      <c r="L52" s="327">
        <v>23858</v>
      </c>
      <c r="M52" s="327">
        <v>21618</v>
      </c>
      <c r="N52" s="327">
        <v>19314</v>
      </c>
      <c r="O52" s="327">
        <v>16989</v>
      </c>
      <c r="P52" s="327">
        <v>14714</v>
      </c>
      <c r="Q52" s="327">
        <v>12197</v>
      </c>
      <c r="R52" s="327">
        <v>9143</v>
      </c>
      <c r="S52" s="327">
        <v>9976</v>
      </c>
      <c r="T52" s="325">
        <f t="shared" si="3"/>
        <v>510935</v>
      </c>
    </row>
    <row r="53" spans="1:20" ht="15">
      <c r="A53" s="328" t="s">
        <v>12</v>
      </c>
      <c r="B53" s="327">
        <v>12678</v>
      </c>
      <c r="C53" s="327">
        <v>51102</v>
      </c>
      <c r="D53" s="327">
        <v>66053</v>
      </c>
      <c r="E53" s="327">
        <v>66605</v>
      </c>
      <c r="F53" s="327">
        <v>64065</v>
      </c>
      <c r="G53" s="327">
        <v>59369</v>
      </c>
      <c r="H53" s="327">
        <v>54963</v>
      </c>
      <c r="I53" s="327">
        <v>51853</v>
      </c>
      <c r="J53" s="327">
        <v>48115</v>
      </c>
      <c r="K53" s="327">
        <v>43282</v>
      </c>
      <c r="L53" s="327">
        <v>38474</v>
      </c>
      <c r="M53" s="327">
        <v>33701</v>
      </c>
      <c r="N53" s="327">
        <v>28397</v>
      </c>
      <c r="O53" s="327">
        <v>22767</v>
      </c>
      <c r="P53" s="327">
        <v>17482</v>
      </c>
      <c r="Q53" s="327">
        <v>12783</v>
      </c>
      <c r="R53" s="327">
        <v>8678</v>
      </c>
      <c r="S53" s="327">
        <v>9393</v>
      </c>
      <c r="T53" s="325">
        <f t="shared" si="3"/>
        <v>689760</v>
      </c>
    </row>
    <row r="54" spans="1:20" ht="15">
      <c r="A54" s="328" t="s">
        <v>13</v>
      </c>
      <c r="B54" s="327">
        <v>13475</v>
      </c>
      <c r="C54" s="327">
        <v>54703</v>
      </c>
      <c r="D54" s="327">
        <v>69713</v>
      </c>
      <c r="E54" s="327">
        <v>66278</v>
      </c>
      <c r="F54" s="327">
        <v>58672</v>
      </c>
      <c r="G54" s="327">
        <v>48765</v>
      </c>
      <c r="H54" s="327">
        <v>41387</v>
      </c>
      <c r="I54" s="327">
        <v>37228</v>
      </c>
      <c r="J54" s="327">
        <v>33539</v>
      </c>
      <c r="K54" s="327">
        <v>29263</v>
      </c>
      <c r="L54" s="327">
        <v>25559</v>
      </c>
      <c r="M54" s="327">
        <v>22450</v>
      </c>
      <c r="N54" s="327">
        <v>19234</v>
      </c>
      <c r="O54" s="327">
        <v>15602</v>
      </c>
      <c r="P54" s="327">
        <v>11952</v>
      </c>
      <c r="Q54" s="327">
        <v>8707</v>
      </c>
      <c r="R54" s="327">
        <v>5777</v>
      </c>
      <c r="S54" s="327">
        <v>5307</v>
      </c>
      <c r="T54" s="325">
        <f t="shared" si="3"/>
        <v>567611</v>
      </c>
    </row>
    <row r="55" spans="1:20" ht="15">
      <c r="A55" s="326" t="s">
        <v>14</v>
      </c>
      <c r="B55" s="327">
        <v>79838</v>
      </c>
      <c r="C55" s="327">
        <v>319547</v>
      </c>
      <c r="D55" s="327">
        <v>404378</v>
      </c>
      <c r="E55" s="327">
        <v>398565</v>
      </c>
      <c r="F55" s="327">
        <v>380720</v>
      </c>
      <c r="G55" s="327">
        <v>358140</v>
      </c>
      <c r="H55" s="327">
        <v>334865</v>
      </c>
      <c r="I55" s="327">
        <v>316702</v>
      </c>
      <c r="J55" s="327">
        <v>297439</v>
      </c>
      <c r="K55" s="327">
        <v>269607</v>
      </c>
      <c r="L55" s="327">
        <v>238597</v>
      </c>
      <c r="M55" s="327">
        <v>209691</v>
      </c>
      <c r="N55" s="327">
        <v>178590</v>
      </c>
      <c r="O55" s="327">
        <v>142509</v>
      </c>
      <c r="P55" s="327">
        <v>105777</v>
      </c>
      <c r="Q55" s="327">
        <v>73450</v>
      </c>
      <c r="R55" s="327">
        <v>47741</v>
      </c>
      <c r="S55" s="327">
        <v>51454</v>
      </c>
      <c r="T55" s="325">
        <f t="shared" si="3"/>
        <v>4207610</v>
      </c>
    </row>
    <row r="56" spans="1:20" ht="15">
      <c r="A56" s="326" t="s">
        <v>7</v>
      </c>
      <c r="B56" s="327">
        <v>9057</v>
      </c>
      <c r="C56" s="327">
        <v>35978</v>
      </c>
      <c r="D56" s="327">
        <v>45300</v>
      </c>
      <c r="E56" s="327">
        <v>46620</v>
      </c>
      <c r="F56" s="327">
        <v>44968</v>
      </c>
      <c r="G56" s="327">
        <v>40372</v>
      </c>
      <c r="H56" s="327">
        <v>35657</v>
      </c>
      <c r="I56" s="327">
        <v>32075</v>
      </c>
      <c r="J56" s="327">
        <v>28897</v>
      </c>
      <c r="K56" s="327">
        <v>25895</v>
      </c>
      <c r="L56" s="327">
        <v>23342</v>
      </c>
      <c r="M56" s="327">
        <v>20636</v>
      </c>
      <c r="N56" s="327">
        <v>17400</v>
      </c>
      <c r="O56" s="327">
        <v>14323</v>
      </c>
      <c r="P56" s="327">
        <v>11947</v>
      </c>
      <c r="Q56" s="327">
        <v>9770</v>
      </c>
      <c r="R56" s="327">
        <v>7285</v>
      </c>
      <c r="S56" s="327">
        <v>8215</v>
      </c>
      <c r="T56" s="325">
        <f t="shared" si="3"/>
        <v>457737</v>
      </c>
    </row>
    <row r="57" spans="1:20" ht="15">
      <c r="A57" s="326" t="s">
        <v>8</v>
      </c>
      <c r="B57" s="327">
        <v>10082</v>
      </c>
      <c r="C57" s="327">
        <v>40247</v>
      </c>
      <c r="D57" s="327">
        <v>50644</v>
      </c>
      <c r="E57" s="327">
        <v>51025</v>
      </c>
      <c r="F57" s="327">
        <v>49554</v>
      </c>
      <c r="G57" s="327">
        <v>45054</v>
      </c>
      <c r="H57" s="327">
        <v>39010</v>
      </c>
      <c r="I57" s="327">
        <v>33876</v>
      </c>
      <c r="J57" s="327">
        <v>29767</v>
      </c>
      <c r="K57" s="327">
        <v>26177</v>
      </c>
      <c r="L57" s="327">
        <v>23629</v>
      </c>
      <c r="M57" s="327">
        <v>21822</v>
      </c>
      <c r="N57" s="327">
        <v>19792</v>
      </c>
      <c r="O57" s="327">
        <v>17270</v>
      </c>
      <c r="P57" s="327">
        <v>14708</v>
      </c>
      <c r="Q57" s="327">
        <v>12214</v>
      </c>
      <c r="R57" s="327">
        <v>9464</v>
      </c>
      <c r="S57" s="327">
        <v>11700</v>
      </c>
      <c r="T57" s="325">
        <f t="shared" si="3"/>
        <v>506035</v>
      </c>
    </row>
    <row r="58" spans="1:20" ht="15">
      <c r="A58" s="328" t="s">
        <v>15</v>
      </c>
      <c r="B58" s="327">
        <v>19072</v>
      </c>
      <c r="C58" s="327">
        <v>76023</v>
      </c>
      <c r="D58" s="327">
        <v>95987</v>
      </c>
      <c r="E58" s="327">
        <v>94157</v>
      </c>
      <c r="F58" s="327">
        <v>87232</v>
      </c>
      <c r="G58" s="327">
        <v>76724</v>
      </c>
      <c r="H58" s="327">
        <v>67132</v>
      </c>
      <c r="I58" s="327">
        <v>61237</v>
      </c>
      <c r="J58" s="327">
        <v>57033</v>
      </c>
      <c r="K58" s="327">
        <v>52078</v>
      </c>
      <c r="L58" s="327">
        <v>46268</v>
      </c>
      <c r="M58" s="327">
        <v>40006</v>
      </c>
      <c r="N58" s="327">
        <v>33364</v>
      </c>
      <c r="O58" s="327">
        <v>26649</v>
      </c>
      <c r="P58" s="327">
        <v>20393</v>
      </c>
      <c r="Q58" s="327">
        <v>14846</v>
      </c>
      <c r="R58" s="327">
        <v>9984</v>
      </c>
      <c r="S58" s="327">
        <v>10166</v>
      </c>
      <c r="T58" s="325">
        <f t="shared" si="3"/>
        <v>888351</v>
      </c>
    </row>
    <row r="59" spans="1:20" ht="15">
      <c r="A59" s="326" t="s">
        <v>16</v>
      </c>
      <c r="B59" s="327">
        <v>29493</v>
      </c>
      <c r="C59" s="327">
        <v>119756</v>
      </c>
      <c r="D59" s="327">
        <v>155303</v>
      </c>
      <c r="E59" s="327">
        <v>156595</v>
      </c>
      <c r="F59" s="327">
        <v>149965</v>
      </c>
      <c r="G59" s="327">
        <v>132290</v>
      </c>
      <c r="H59" s="327">
        <v>114612</v>
      </c>
      <c r="I59" s="327">
        <v>104394</v>
      </c>
      <c r="J59" s="327">
        <v>97566</v>
      </c>
      <c r="K59" s="327">
        <v>90389</v>
      </c>
      <c r="L59" s="327">
        <v>81932</v>
      </c>
      <c r="M59" s="327">
        <v>71852</v>
      </c>
      <c r="N59" s="327">
        <v>60913</v>
      </c>
      <c r="O59" s="327">
        <v>49829</v>
      </c>
      <c r="P59" s="327">
        <v>38732</v>
      </c>
      <c r="Q59" s="327">
        <v>28250</v>
      </c>
      <c r="R59" s="327">
        <v>19539</v>
      </c>
      <c r="S59" s="327">
        <v>22540</v>
      </c>
      <c r="T59" s="325">
        <f t="shared" si="3"/>
        <v>1523950</v>
      </c>
    </row>
    <row r="60" spans="1:20" ht="15">
      <c r="A60" s="328" t="s">
        <v>18</v>
      </c>
      <c r="B60" s="327">
        <v>4904</v>
      </c>
      <c r="C60" s="327">
        <v>19800</v>
      </c>
      <c r="D60" s="327">
        <v>24796</v>
      </c>
      <c r="E60" s="327">
        <v>23270</v>
      </c>
      <c r="F60" s="327">
        <v>20027</v>
      </c>
      <c r="G60" s="327">
        <v>16659</v>
      </c>
      <c r="H60" s="327">
        <v>14067</v>
      </c>
      <c r="I60" s="327">
        <v>11944</v>
      </c>
      <c r="J60" s="327">
        <v>9840</v>
      </c>
      <c r="K60" s="327">
        <v>8176</v>
      </c>
      <c r="L60" s="327">
        <v>7038</v>
      </c>
      <c r="M60" s="327">
        <v>6049</v>
      </c>
      <c r="N60" s="327">
        <v>4955</v>
      </c>
      <c r="O60" s="327">
        <v>3865</v>
      </c>
      <c r="P60" s="327">
        <v>2997</v>
      </c>
      <c r="Q60" s="327">
        <v>2304</v>
      </c>
      <c r="R60" s="327">
        <v>1584</v>
      </c>
      <c r="S60" s="327">
        <v>1453</v>
      </c>
      <c r="T60" s="325">
        <f t="shared" si="3"/>
        <v>183728</v>
      </c>
    </row>
    <row r="61" spans="1:20" ht="15">
      <c r="A61" s="328" t="s">
        <v>19</v>
      </c>
      <c r="B61" s="327">
        <v>3298</v>
      </c>
      <c r="C61" s="327">
        <v>12815</v>
      </c>
      <c r="D61" s="327">
        <v>15431</v>
      </c>
      <c r="E61" s="327">
        <v>15121</v>
      </c>
      <c r="F61" s="327">
        <v>13424</v>
      </c>
      <c r="G61" s="327">
        <v>11080</v>
      </c>
      <c r="H61" s="327">
        <v>9473</v>
      </c>
      <c r="I61" s="327">
        <v>8538</v>
      </c>
      <c r="J61" s="327">
        <v>7590</v>
      </c>
      <c r="K61" s="327">
        <v>6448</v>
      </c>
      <c r="L61" s="327">
        <v>5392</v>
      </c>
      <c r="M61" s="327">
        <v>4540</v>
      </c>
      <c r="N61" s="327">
        <v>3724</v>
      </c>
      <c r="O61" s="327">
        <v>2898</v>
      </c>
      <c r="P61" s="327">
        <v>2170</v>
      </c>
      <c r="Q61" s="327">
        <v>1610</v>
      </c>
      <c r="R61" s="327">
        <v>1075</v>
      </c>
      <c r="S61" s="327">
        <v>911</v>
      </c>
      <c r="T61" s="325">
        <f t="shared" si="3"/>
        <v>125538</v>
      </c>
    </row>
    <row r="62" spans="1:20" ht="15">
      <c r="A62" s="326" t="s">
        <v>20</v>
      </c>
      <c r="B62" s="327">
        <v>2596</v>
      </c>
      <c r="C62" s="327">
        <v>10194</v>
      </c>
      <c r="D62" s="327">
        <v>12358</v>
      </c>
      <c r="E62" s="327">
        <v>12039</v>
      </c>
      <c r="F62" s="327">
        <v>11191</v>
      </c>
      <c r="G62" s="327">
        <v>9933</v>
      </c>
      <c r="H62" s="327">
        <v>8679</v>
      </c>
      <c r="I62" s="327">
        <v>7556</v>
      </c>
      <c r="J62" s="327">
        <v>6505</v>
      </c>
      <c r="K62" s="327">
        <v>5528</v>
      </c>
      <c r="L62" s="327">
        <v>4588</v>
      </c>
      <c r="M62" s="327">
        <v>3755</v>
      </c>
      <c r="N62" s="327">
        <v>3066</v>
      </c>
      <c r="O62" s="327">
        <v>2450</v>
      </c>
      <c r="P62" s="327">
        <v>1882</v>
      </c>
      <c r="Q62" s="327">
        <v>1392</v>
      </c>
      <c r="R62" s="327">
        <v>905</v>
      </c>
      <c r="S62" s="327">
        <v>877</v>
      </c>
      <c r="T62" s="325">
        <f t="shared" si="3"/>
        <v>105494</v>
      </c>
    </row>
    <row r="63" spans="1:20" ht="15">
      <c r="A63" s="326" t="s">
        <v>9</v>
      </c>
      <c r="B63" s="327">
        <v>56235</v>
      </c>
      <c r="C63" s="327">
        <v>223410</v>
      </c>
      <c r="D63" s="327">
        <v>277694</v>
      </c>
      <c r="E63" s="327">
        <v>271227</v>
      </c>
      <c r="F63" s="327">
        <v>263636</v>
      </c>
      <c r="G63" s="327">
        <v>262597</v>
      </c>
      <c r="H63" s="327">
        <v>256011</v>
      </c>
      <c r="I63" s="327">
        <v>243256</v>
      </c>
      <c r="J63" s="327">
        <v>226269</v>
      </c>
      <c r="K63" s="327">
        <v>200969</v>
      </c>
      <c r="L63" s="327">
        <v>174106</v>
      </c>
      <c r="M63" s="327">
        <v>151640</v>
      </c>
      <c r="N63" s="327">
        <v>128730</v>
      </c>
      <c r="O63" s="327">
        <v>103323</v>
      </c>
      <c r="P63" s="327">
        <v>79126</v>
      </c>
      <c r="Q63" s="327">
        <v>58118</v>
      </c>
      <c r="R63" s="327">
        <v>39784</v>
      </c>
      <c r="S63" s="327">
        <v>43840</v>
      </c>
      <c r="T63" s="325">
        <f t="shared" si="3"/>
        <v>3059971</v>
      </c>
    </row>
    <row r="64" spans="1:20" ht="15">
      <c r="A64" s="328" t="s">
        <v>10</v>
      </c>
      <c r="B64" s="327">
        <v>10257</v>
      </c>
      <c r="C64" s="327">
        <v>41225</v>
      </c>
      <c r="D64" s="327">
        <v>52159</v>
      </c>
      <c r="E64" s="327">
        <v>51892</v>
      </c>
      <c r="F64" s="327">
        <v>50638</v>
      </c>
      <c r="G64" s="327">
        <v>48858</v>
      </c>
      <c r="H64" s="327">
        <v>46625</v>
      </c>
      <c r="I64" s="327">
        <v>43619</v>
      </c>
      <c r="J64" s="327">
        <v>39646</v>
      </c>
      <c r="K64" s="327">
        <v>35132</v>
      </c>
      <c r="L64" s="327">
        <v>31008</v>
      </c>
      <c r="M64" s="327">
        <v>27347</v>
      </c>
      <c r="N64" s="327">
        <v>23472</v>
      </c>
      <c r="O64" s="327">
        <v>19542</v>
      </c>
      <c r="P64" s="327">
        <v>16091</v>
      </c>
      <c r="Q64" s="327">
        <v>12994</v>
      </c>
      <c r="R64" s="327">
        <v>9679</v>
      </c>
      <c r="S64" s="327">
        <v>10749</v>
      </c>
      <c r="T64" s="325">
        <f t="shared" si="3"/>
        <v>570933</v>
      </c>
    </row>
    <row r="65" spans="1:20" ht="15">
      <c r="A65" s="328" t="s">
        <v>21</v>
      </c>
      <c r="B65" s="327">
        <v>2840</v>
      </c>
      <c r="C65" s="327">
        <v>11635</v>
      </c>
      <c r="D65" s="327">
        <v>14315</v>
      </c>
      <c r="E65" s="327">
        <v>13147</v>
      </c>
      <c r="F65" s="327">
        <v>11830</v>
      </c>
      <c r="G65" s="327">
        <v>10184</v>
      </c>
      <c r="H65" s="327">
        <v>8827</v>
      </c>
      <c r="I65" s="327">
        <v>7644</v>
      </c>
      <c r="J65" s="327">
        <v>6372</v>
      </c>
      <c r="K65" s="327">
        <v>5353</v>
      </c>
      <c r="L65" s="327">
        <v>4700</v>
      </c>
      <c r="M65" s="327">
        <v>4090</v>
      </c>
      <c r="N65" s="327">
        <v>3395</v>
      </c>
      <c r="O65" s="327">
        <v>2687</v>
      </c>
      <c r="P65" s="327">
        <v>2086</v>
      </c>
      <c r="Q65" s="327">
        <v>1581</v>
      </c>
      <c r="R65" s="327">
        <v>1088</v>
      </c>
      <c r="S65" s="327">
        <v>1061</v>
      </c>
      <c r="T65" s="325">
        <f t="shared" si="3"/>
        <v>112835</v>
      </c>
    </row>
    <row r="66" spans="1:20" ht="15">
      <c r="A66" s="328" t="s">
        <v>24</v>
      </c>
      <c r="B66" s="327">
        <v>612</v>
      </c>
      <c r="C66" s="327">
        <v>2530</v>
      </c>
      <c r="D66" s="327">
        <v>3135</v>
      </c>
      <c r="E66" s="327">
        <v>2800</v>
      </c>
      <c r="F66" s="327">
        <v>2524</v>
      </c>
      <c r="G66" s="327">
        <v>2406</v>
      </c>
      <c r="H66" s="327">
        <v>2513</v>
      </c>
      <c r="I66" s="327">
        <v>2573</v>
      </c>
      <c r="J66" s="327">
        <v>2363</v>
      </c>
      <c r="K66" s="327">
        <v>2115</v>
      </c>
      <c r="L66" s="327">
        <v>1901</v>
      </c>
      <c r="M66" s="327">
        <v>1638</v>
      </c>
      <c r="N66" s="327">
        <v>1275</v>
      </c>
      <c r="O66" s="327">
        <v>916</v>
      </c>
      <c r="P66" s="327">
        <v>646</v>
      </c>
      <c r="Q66" s="327">
        <v>415</v>
      </c>
      <c r="R66" s="327">
        <v>263</v>
      </c>
      <c r="S66" s="327">
        <v>265</v>
      </c>
      <c r="T66" s="325">
        <f t="shared" si="3"/>
        <v>30890</v>
      </c>
    </row>
    <row r="67" spans="1:20" ht="15">
      <c r="A67" s="326" t="s">
        <v>22</v>
      </c>
      <c r="B67" s="327">
        <v>4899</v>
      </c>
      <c r="C67" s="327">
        <v>19742</v>
      </c>
      <c r="D67" s="327">
        <v>24621</v>
      </c>
      <c r="E67" s="327">
        <v>23807</v>
      </c>
      <c r="F67" s="327">
        <v>21820</v>
      </c>
      <c r="G67" s="327">
        <v>19309</v>
      </c>
      <c r="H67" s="327">
        <v>17612</v>
      </c>
      <c r="I67" s="327">
        <v>16299</v>
      </c>
      <c r="J67" s="327">
        <v>14443</v>
      </c>
      <c r="K67" s="327">
        <v>12318</v>
      </c>
      <c r="L67" s="327">
        <v>10440</v>
      </c>
      <c r="M67" s="327">
        <v>8725</v>
      </c>
      <c r="N67" s="327">
        <v>6877</v>
      </c>
      <c r="O67" s="327">
        <v>5079</v>
      </c>
      <c r="P67" s="327">
        <v>3668</v>
      </c>
      <c r="Q67" s="327">
        <v>2659</v>
      </c>
      <c r="R67" s="327">
        <v>1775</v>
      </c>
      <c r="S67" s="327">
        <v>1406</v>
      </c>
      <c r="T67" s="325">
        <f t="shared" si="3"/>
        <v>215499</v>
      </c>
    </row>
    <row r="68" spans="1:20" ht="15">
      <c r="A68" s="326" t="s">
        <v>23</v>
      </c>
      <c r="B68" s="327">
        <v>4024</v>
      </c>
      <c r="C68" s="327">
        <v>16698</v>
      </c>
      <c r="D68" s="327">
        <v>21806</v>
      </c>
      <c r="E68" s="327">
        <v>18424</v>
      </c>
      <c r="F68" s="327">
        <v>15351</v>
      </c>
      <c r="G68" s="327">
        <v>13129</v>
      </c>
      <c r="H68" s="327">
        <v>11931</v>
      </c>
      <c r="I68" s="327">
        <v>11012</v>
      </c>
      <c r="J68" s="327">
        <v>9657</v>
      </c>
      <c r="K68" s="327">
        <v>8151</v>
      </c>
      <c r="L68" s="327">
        <v>6771</v>
      </c>
      <c r="M68" s="327">
        <v>5523</v>
      </c>
      <c r="N68" s="327">
        <v>4281</v>
      </c>
      <c r="O68" s="327">
        <v>3120</v>
      </c>
      <c r="P68" s="327">
        <v>2176</v>
      </c>
      <c r="Q68" s="327">
        <v>1522</v>
      </c>
      <c r="R68" s="327">
        <v>1045</v>
      </c>
      <c r="S68" s="327">
        <v>832</v>
      </c>
      <c r="T68" s="325">
        <f t="shared" si="3"/>
        <v>155453</v>
      </c>
    </row>
    <row r="69" spans="1:20" ht="28">
      <c r="A69" s="328" t="s">
        <v>11</v>
      </c>
      <c r="B69" s="327">
        <v>10415</v>
      </c>
      <c r="C69" s="327">
        <v>40705</v>
      </c>
      <c r="D69" s="327">
        <v>50366</v>
      </c>
      <c r="E69" s="327">
        <v>51210</v>
      </c>
      <c r="F69" s="327">
        <v>48060</v>
      </c>
      <c r="G69" s="327">
        <v>42880</v>
      </c>
      <c r="H69" s="327">
        <v>38928</v>
      </c>
      <c r="I69" s="327">
        <v>36406</v>
      </c>
      <c r="J69" s="327">
        <v>32928</v>
      </c>
      <c r="K69" s="327">
        <v>28405</v>
      </c>
      <c r="L69" s="327">
        <v>24388</v>
      </c>
      <c r="M69" s="327">
        <v>20925</v>
      </c>
      <c r="N69" s="327">
        <v>17411</v>
      </c>
      <c r="O69" s="327">
        <v>13716</v>
      </c>
      <c r="P69" s="327">
        <v>10373</v>
      </c>
      <c r="Q69" s="327">
        <v>7660</v>
      </c>
      <c r="R69" s="327">
        <v>5241</v>
      </c>
      <c r="S69" s="327">
        <v>5073</v>
      </c>
      <c r="T69" s="325">
        <f t="shared" si="3"/>
        <v>485090</v>
      </c>
    </row>
    <row r="70" spans="1:20" ht="15">
      <c r="A70" s="328" t="s">
        <v>17</v>
      </c>
      <c r="B70" s="327">
        <v>8713</v>
      </c>
      <c r="C70" s="327">
        <v>34531</v>
      </c>
      <c r="D70" s="327">
        <v>42183</v>
      </c>
      <c r="E70" s="327">
        <v>38843</v>
      </c>
      <c r="F70" s="327">
        <v>35101</v>
      </c>
      <c r="G70" s="327">
        <v>31874</v>
      </c>
      <c r="H70" s="327">
        <v>29121</v>
      </c>
      <c r="I70" s="327">
        <v>26950</v>
      </c>
      <c r="J70" s="327">
        <v>24653</v>
      </c>
      <c r="K70" s="327">
        <v>21896</v>
      </c>
      <c r="L70" s="327">
        <v>19019</v>
      </c>
      <c r="M70" s="327">
        <v>16200</v>
      </c>
      <c r="N70" s="327">
        <v>13352</v>
      </c>
      <c r="O70" s="327">
        <v>10582</v>
      </c>
      <c r="P70" s="327">
        <v>8030</v>
      </c>
      <c r="Q70" s="327">
        <v>5822</v>
      </c>
      <c r="R70" s="327">
        <v>4029</v>
      </c>
      <c r="S70" s="327">
        <v>4747</v>
      </c>
      <c r="T70" s="325">
        <f t="shared" si="3"/>
        <v>375646</v>
      </c>
    </row>
    <row r="71" spans="1:20" ht="28">
      <c r="A71" s="328" t="s">
        <v>25</v>
      </c>
      <c r="B71" s="327">
        <v>981</v>
      </c>
      <c r="C71" s="327">
        <v>3837</v>
      </c>
      <c r="D71" s="327">
        <v>4612</v>
      </c>
      <c r="E71" s="327">
        <v>4494</v>
      </c>
      <c r="F71" s="327">
        <v>4259</v>
      </c>
      <c r="G71" s="327">
        <v>3642</v>
      </c>
      <c r="H71" s="327">
        <v>2917</v>
      </c>
      <c r="I71" s="327">
        <v>2484</v>
      </c>
      <c r="J71" s="327">
        <v>2261</v>
      </c>
      <c r="K71" s="327">
        <v>2057</v>
      </c>
      <c r="L71" s="327">
        <v>1809</v>
      </c>
      <c r="M71" s="327">
        <v>1541</v>
      </c>
      <c r="N71" s="327">
        <v>1271</v>
      </c>
      <c r="O71" s="327">
        <v>1011</v>
      </c>
      <c r="P71" s="327">
        <v>790</v>
      </c>
      <c r="Q71" s="327">
        <v>614</v>
      </c>
      <c r="R71" s="327">
        <v>432</v>
      </c>
      <c r="S71" s="327">
        <v>418</v>
      </c>
      <c r="T71" s="325">
        <f t="shared" si="3"/>
        <v>39430</v>
      </c>
    </row>
    <row r="72" ht="15">
      <c r="A72" s="330" t="s">
        <v>526</v>
      </c>
    </row>
  </sheetData>
  <mergeCells count="12">
    <mergeCell ref="A40:T40"/>
    <mergeCell ref="A41:T41"/>
    <mergeCell ref="A42:T42"/>
    <mergeCell ref="A44:A45"/>
    <mergeCell ref="B44:S44"/>
    <mergeCell ref="T44:T45"/>
    <mergeCell ref="A3:T3"/>
    <mergeCell ref="A4:T4"/>
    <mergeCell ref="A5:T5"/>
    <mergeCell ref="A7:A8"/>
    <mergeCell ref="B7:S7"/>
    <mergeCell ref="T7:T8"/>
  </mergeCells>
  <hyperlinks>
    <hyperlink ref="V7" location="ÍNDICE!A9" display="ÍNDICE"/>
    <hyperlink ref="V44" location="ÍNDICE!A6" display="ÍNDICE"/>
  </hyperlinks>
  <printOptions horizontalCentered="1" verticalCentered="1"/>
  <pageMargins left="0.1968503937007874" right="0.1968503937007874" top="0.3937007874015748" bottom="0.3937007874015748" header="0.31496062992125984" footer="0"/>
  <pageSetup horizontalDpi="600" verticalDpi="600" orientation="landscape" paperSize="9" scale="58" r:id="rId1"/>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72"/>
  <sheetViews>
    <sheetView showGridLines="0" zoomScale="85" zoomScaleNormal="85" zoomScalePageLayoutView="85" workbookViewId="0" topLeftCell="A43">
      <selection activeCell="A72" sqref="A72"/>
    </sheetView>
  </sheetViews>
  <sheetFormatPr defaultColWidth="11.57421875" defaultRowHeight="15"/>
  <cols>
    <col min="1" max="1" width="17.421875" style="317" customWidth="1"/>
    <col min="2" max="2" width="11.140625" style="317" bestFit="1" customWidth="1"/>
    <col min="3" max="9" width="13.00390625" style="317" bestFit="1" customWidth="1"/>
    <col min="10" max="11" width="12.421875" style="317" bestFit="1" customWidth="1"/>
    <col min="12" max="15" width="11.140625" style="317" bestFit="1" customWidth="1"/>
    <col min="16" max="16" width="10.7109375" style="317" bestFit="1" customWidth="1"/>
    <col min="17" max="19" width="11.140625" style="317" bestFit="1" customWidth="1"/>
    <col min="20" max="20" width="14.421875" style="317" bestFit="1" customWidth="1"/>
    <col min="21" max="21" width="7.7109375" style="317" customWidth="1"/>
    <col min="22" max="22" width="10.140625" style="317" bestFit="1" customWidth="1"/>
    <col min="23" max="23" width="9.28125" style="317" bestFit="1" customWidth="1"/>
    <col min="24" max="24" width="9.00390625" style="317" customWidth="1"/>
    <col min="25" max="25" width="8.421875" style="317" customWidth="1"/>
    <col min="26" max="16384" width="11.421875" style="317" customWidth="1"/>
  </cols>
  <sheetData>
    <row r="1" ht="6.75" customHeight="1"/>
    <row r="2" spans="1:20" ht="18">
      <c r="A2" s="318" t="s">
        <v>34</v>
      </c>
      <c r="B2" s="319"/>
      <c r="C2" s="319"/>
      <c r="D2" s="319"/>
      <c r="E2" s="319"/>
      <c r="F2" s="319"/>
      <c r="G2" s="319"/>
      <c r="H2" s="319"/>
      <c r="I2" s="319"/>
      <c r="J2" s="319"/>
      <c r="K2" s="319"/>
      <c r="L2" s="319"/>
      <c r="M2" s="319"/>
      <c r="N2" s="319"/>
      <c r="O2" s="319"/>
      <c r="P2" s="319"/>
      <c r="Q2" s="319"/>
      <c r="R2" s="319"/>
      <c r="S2" s="319"/>
      <c r="T2" s="319"/>
    </row>
    <row r="3" spans="1:20" ht="18">
      <c r="A3" s="603" t="s">
        <v>534</v>
      </c>
      <c r="B3" s="603"/>
      <c r="C3" s="603"/>
      <c r="D3" s="603"/>
      <c r="E3" s="603"/>
      <c r="F3" s="603"/>
      <c r="G3" s="603"/>
      <c r="H3" s="603"/>
      <c r="I3" s="603"/>
      <c r="J3" s="603"/>
      <c r="K3" s="603"/>
      <c r="L3" s="603"/>
      <c r="M3" s="603"/>
      <c r="N3" s="603"/>
      <c r="O3" s="603"/>
      <c r="P3" s="603"/>
      <c r="Q3" s="603"/>
      <c r="R3" s="603"/>
      <c r="S3" s="603"/>
      <c r="T3" s="603"/>
    </row>
    <row r="4" spans="1:20" ht="18">
      <c r="A4" s="603" t="s">
        <v>506</v>
      </c>
      <c r="B4" s="603"/>
      <c r="C4" s="603"/>
      <c r="D4" s="603"/>
      <c r="E4" s="603"/>
      <c r="F4" s="603"/>
      <c r="G4" s="603"/>
      <c r="H4" s="603"/>
      <c r="I4" s="603"/>
      <c r="J4" s="603"/>
      <c r="K4" s="603"/>
      <c r="L4" s="603"/>
      <c r="M4" s="603"/>
      <c r="N4" s="603"/>
      <c r="O4" s="603"/>
      <c r="P4" s="603"/>
      <c r="Q4" s="603"/>
      <c r="R4" s="603"/>
      <c r="S4" s="603"/>
      <c r="T4" s="603"/>
    </row>
    <row r="5" spans="1:20" ht="18">
      <c r="A5" s="604" t="s">
        <v>33</v>
      </c>
      <c r="B5" s="604"/>
      <c r="C5" s="604"/>
      <c r="D5" s="604"/>
      <c r="E5" s="604"/>
      <c r="F5" s="604"/>
      <c r="G5" s="604"/>
      <c r="H5" s="604"/>
      <c r="I5" s="604"/>
      <c r="J5" s="604"/>
      <c r="K5" s="604"/>
      <c r="L5" s="604"/>
      <c r="M5" s="604"/>
      <c r="N5" s="604"/>
      <c r="O5" s="604"/>
      <c r="P5" s="604"/>
      <c r="Q5" s="604"/>
      <c r="R5" s="604"/>
      <c r="S5" s="604"/>
      <c r="T5" s="604"/>
    </row>
    <row r="6" spans="1:20" ht="22.5" customHeight="1">
      <c r="A6" s="334"/>
      <c r="B6" s="334"/>
      <c r="C6" s="334"/>
      <c r="D6" s="334"/>
      <c r="E6" s="334"/>
      <c r="F6" s="334"/>
      <c r="G6" s="334"/>
      <c r="H6" s="334"/>
      <c r="I6" s="334"/>
      <c r="J6" s="334"/>
      <c r="K6" s="334"/>
      <c r="L6" s="334"/>
      <c r="M6" s="334"/>
      <c r="N6" s="334"/>
      <c r="O6" s="334"/>
      <c r="P6" s="334"/>
      <c r="Q6" s="334"/>
      <c r="R6" s="334"/>
      <c r="S6" s="334"/>
      <c r="T6" s="334"/>
    </row>
    <row r="7" spans="1:22" s="323" customFormat="1" ht="18.75" customHeight="1">
      <c r="A7" s="605" t="s">
        <v>28</v>
      </c>
      <c r="B7" s="606" t="s">
        <v>507</v>
      </c>
      <c r="C7" s="606"/>
      <c r="D7" s="606"/>
      <c r="E7" s="606"/>
      <c r="F7" s="606"/>
      <c r="G7" s="606"/>
      <c r="H7" s="606"/>
      <c r="I7" s="606"/>
      <c r="J7" s="606"/>
      <c r="K7" s="606"/>
      <c r="L7" s="606"/>
      <c r="M7" s="606"/>
      <c r="N7" s="606"/>
      <c r="O7" s="606"/>
      <c r="P7" s="606"/>
      <c r="Q7" s="606"/>
      <c r="R7" s="606"/>
      <c r="S7" s="606"/>
      <c r="T7" s="605" t="s">
        <v>26</v>
      </c>
      <c r="V7" s="418" t="s">
        <v>44</v>
      </c>
    </row>
    <row r="8" spans="1:20" ht="18" customHeight="1">
      <c r="A8" s="605"/>
      <c r="B8" s="321" t="s">
        <v>508</v>
      </c>
      <c r="C8" s="322" t="s">
        <v>509</v>
      </c>
      <c r="D8" s="322" t="s">
        <v>510</v>
      </c>
      <c r="E8" s="322" t="s">
        <v>511</v>
      </c>
      <c r="F8" s="322" t="s">
        <v>512</v>
      </c>
      <c r="G8" s="322" t="s">
        <v>513</v>
      </c>
      <c r="H8" s="322" t="s">
        <v>514</v>
      </c>
      <c r="I8" s="322" t="s">
        <v>515</v>
      </c>
      <c r="J8" s="321" t="s">
        <v>516</v>
      </c>
      <c r="K8" s="321" t="s">
        <v>517</v>
      </c>
      <c r="L8" s="321" t="s">
        <v>518</v>
      </c>
      <c r="M8" s="321" t="s">
        <v>519</v>
      </c>
      <c r="N8" s="321" t="s">
        <v>520</v>
      </c>
      <c r="O8" s="321" t="s">
        <v>521</v>
      </c>
      <c r="P8" s="321" t="s">
        <v>522</v>
      </c>
      <c r="Q8" s="321" t="s">
        <v>523</v>
      </c>
      <c r="R8" s="321" t="s">
        <v>524</v>
      </c>
      <c r="S8" s="321" t="s">
        <v>525</v>
      </c>
      <c r="T8" s="605"/>
    </row>
    <row r="9" spans="1:20" ht="15">
      <c r="A9" s="324" t="s">
        <v>31</v>
      </c>
      <c r="B9" s="325">
        <f>SUM(B10:B34)</f>
        <v>332396</v>
      </c>
      <c r="C9" s="325">
        <f aca="true" t="shared" si="0" ref="C9:T9">SUM(C10:C34)</f>
        <v>1333040</v>
      </c>
      <c r="D9" s="325">
        <f t="shared" si="0"/>
        <v>1685138</v>
      </c>
      <c r="E9" s="325">
        <f t="shared" si="0"/>
        <v>1666725</v>
      </c>
      <c r="F9" s="325">
        <f t="shared" si="0"/>
        <v>1588418</v>
      </c>
      <c r="G9" s="325">
        <f t="shared" si="0"/>
        <v>1476049</v>
      </c>
      <c r="H9" s="325">
        <f t="shared" si="0"/>
        <v>1354933</v>
      </c>
      <c r="I9" s="325">
        <f t="shared" si="0"/>
        <v>1249925</v>
      </c>
      <c r="J9" s="325">
        <f t="shared" si="0"/>
        <v>1149029</v>
      </c>
      <c r="K9" s="325">
        <f t="shared" si="0"/>
        <v>1029634</v>
      </c>
      <c r="L9" s="325">
        <f t="shared" si="0"/>
        <v>907005</v>
      </c>
      <c r="M9" s="325">
        <f t="shared" si="0"/>
        <v>795097</v>
      </c>
      <c r="N9" s="325">
        <f t="shared" si="0"/>
        <v>679999</v>
      </c>
      <c r="O9" s="325">
        <f t="shared" si="0"/>
        <v>554584</v>
      </c>
      <c r="P9" s="325">
        <f t="shared" si="0"/>
        <v>432132</v>
      </c>
      <c r="Q9" s="325">
        <f t="shared" si="0"/>
        <v>322387</v>
      </c>
      <c r="R9" s="325">
        <f t="shared" si="0"/>
        <v>223974</v>
      </c>
      <c r="S9" s="325">
        <f t="shared" si="0"/>
        <v>242941</v>
      </c>
      <c r="T9" s="325">
        <f t="shared" si="0"/>
        <v>17023406</v>
      </c>
    </row>
    <row r="10" spans="1:20" ht="15">
      <c r="A10" s="326" t="s">
        <v>2</v>
      </c>
      <c r="B10" s="327">
        <v>15850</v>
      </c>
      <c r="C10" s="327">
        <v>63763</v>
      </c>
      <c r="D10" s="327">
        <v>80205</v>
      </c>
      <c r="E10" s="327">
        <v>78676</v>
      </c>
      <c r="F10" s="327">
        <v>78490</v>
      </c>
      <c r="G10" s="327">
        <v>79208</v>
      </c>
      <c r="H10" s="327">
        <v>76096</v>
      </c>
      <c r="I10" s="327">
        <v>67934</v>
      </c>
      <c r="J10" s="327">
        <v>57941</v>
      </c>
      <c r="K10" s="327">
        <v>48667</v>
      </c>
      <c r="L10" s="327">
        <v>41674</v>
      </c>
      <c r="M10" s="327">
        <v>36673</v>
      </c>
      <c r="N10" s="327">
        <v>31955</v>
      </c>
      <c r="O10" s="327">
        <v>26858</v>
      </c>
      <c r="P10" s="327">
        <v>22004</v>
      </c>
      <c r="Q10" s="327">
        <v>17604</v>
      </c>
      <c r="R10" s="327">
        <v>13148</v>
      </c>
      <c r="S10" s="327">
        <v>16324</v>
      </c>
      <c r="T10" s="325">
        <f>SUM(B10:S10)</f>
        <v>853070</v>
      </c>
    </row>
    <row r="11" spans="1:20" ht="15">
      <c r="A11" s="326" t="s">
        <v>27</v>
      </c>
      <c r="B11" s="327">
        <v>4387</v>
      </c>
      <c r="C11" s="327">
        <v>18873</v>
      </c>
      <c r="D11" s="327">
        <v>24872</v>
      </c>
      <c r="E11" s="327">
        <v>23171</v>
      </c>
      <c r="F11" s="327">
        <v>20551</v>
      </c>
      <c r="G11" s="327">
        <v>16822</v>
      </c>
      <c r="H11" s="327">
        <v>13765</v>
      </c>
      <c r="I11" s="327">
        <v>12012</v>
      </c>
      <c r="J11" s="327">
        <v>10936</v>
      </c>
      <c r="K11" s="327">
        <v>10053</v>
      </c>
      <c r="L11" s="327">
        <v>9325</v>
      </c>
      <c r="M11" s="327">
        <v>8592</v>
      </c>
      <c r="N11" s="327">
        <v>7666</v>
      </c>
      <c r="O11" s="327">
        <v>6618</v>
      </c>
      <c r="P11" s="327">
        <v>5768</v>
      </c>
      <c r="Q11" s="327">
        <v>5051</v>
      </c>
      <c r="R11" s="327">
        <v>3951</v>
      </c>
      <c r="S11" s="327">
        <v>4358</v>
      </c>
      <c r="T11" s="325">
        <f aca="true" t="shared" si="1" ref="T11:T34">SUM(B11:S11)</f>
        <v>206771</v>
      </c>
    </row>
    <row r="12" spans="1:20" ht="15">
      <c r="A12" s="326" t="s">
        <v>3</v>
      </c>
      <c r="B12" s="327">
        <v>5566</v>
      </c>
      <c r="C12" s="327">
        <v>23065</v>
      </c>
      <c r="D12" s="327">
        <v>29372</v>
      </c>
      <c r="E12" s="327">
        <v>28140</v>
      </c>
      <c r="F12" s="327">
        <v>26757</v>
      </c>
      <c r="G12" s="327">
        <v>25344</v>
      </c>
      <c r="H12" s="327">
        <v>22929</v>
      </c>
      <c r="I12" s="327">
        <v>19390</v>
      </c>
      <c r="J12" s="327">
        <v>15869</v>
      </c>
      <c r="K12" s="327">
        <v>13272</v>
      </c>
      <c r="L12" s="327">
        <v>11632</v>
      </c>
      <c r="M12" s="327">
        <v>10447</v>
      </c>
      <c r="N12" s="327">
        <v>9288</v>
      </c>
      <c r="O12" s="327">
        <v>8047</v>
      </c>
      <c r="P12" s="327">
        <v>6948</v>
      </c>
      <c r="Q12" s="327">
        <v>5951</v>
      </c>
      <c r="R12" s="327">
        <v>4644</v>
      </c>
      <c r="S12" s="327">
        <v>5575</v>
      </c>
      <c r="T12" s="325">
        <f t="shared" si="1"/>
        <v>272236</v>
      </c>
    </row>
    <row r="13" spans="1:20" ht="15">
      <c r="A13" s="326" t="s">
        <v>4</v>
      </c>
      <c r="B13" s="327">
        <v>3280</v>
      </c>
      <c r="C13" s="327">
        <v>13376</v>
      </c>
      <c r="D13" s="327">
        <v>17349</v>
      </c>
      <c r="E13" s="327">
        <v>17738</v>
      </c>
      <c r="F13" s="327">
        <v>17090</v>
      </c>
      <c r="G13" s="327">
        <v>15143</v>
      </c>
      <c r="H13" s="327">
        <v>13654</v>
      </c>
      <c r="I13" s="327">
        <v>13009</v>
      </c>
      <c r="J13" s="327">
        <v>12298</v>
      </c>
      <c r="K13" s="327">
        <v>11368</v>
      </c>
      <c r="L13" s="327">
        <v>10427</v>
      </c>
      <c r="M13" s="327">
        <v>9172</v>
      </c>
      <c r="N13" s="327">
        <v>7596</v>
      </c>
      <c r="O13" s="327">
        <v>6148</v>
      </c>
      <c r="P13" s="327">
        <v>5136</v>
      </c>
      <c r="Q13" s="327">
        <v>4312</v>
      </c>
      <c r="R13" s="327">
        <v>3310</v>
      </c>
      <c r="S13" s="327">
        <v>3730</v>
      </c>
      <c r="T13" s="325">
        <f t="shared" si="1"/>
        <v>184136</v>
      </c>
    </row>
    <row r="14" spans="1:20" ht="15">
      <c r="A14" s="326" t="s">
        <v>5</v>
      </c>
      <c r="B14" s="327">
        <v>10408</v>
      </c>
      <c r="C14" s="327">
        <v>41743</v>
      </c>
      <c r="D14" s="327">
        <v>52571</v>
      </c>
      <c r="E14" s="327">
        <v>50747</v>
      </c>
      <c r="F14" s="327">
        <v>46699</v>
      </c>
      <c r="G14" s="327">
        <v>41534</v>
      </c>
      <c r="H14" s="327">
        <v>36554</v>
      </c>
      <c r="I14" s="327">
        <v>32621</v>
      </c>
      <c r="J14" s="327">
        <v>29141</v>
      </c>
      <c r="K14" s="327">
        <v>25582</v>
      </c>
      <c r="L14" s="327">
        <v>22176</v>
      </c>
      <c r="M14" s="327">
        <v>19181</v>
      </c>
      <c r="N14" s="327">
        <v>16458</v>
      </c>
      <c r="O14" s="327">
        <v>13900</v>
      </c>
      <c r="P14" s="327">
        <v>11737</v>
      </c>
      <c r="Q14" s="327">
        <v>9774</v>
      </c>
      <c r="R14" s="327">
        <v>7467</v>
      </c>
      <c r="S14" s="327">
        <v>8135</v>
      </c>
      <c r="T14" s="325">
        <f t="shared" si="1"/>
        <v>476428</v>
      </c>
    </row>
    <row r="15" spans="1:20" ht="15">
      <c r="A15" s="328" t="s">
        <v>6</v>
      </c>
      <c r="B15" s="327">
        <v>9970</v>
      </c>
      <c r="C15" s="327">
        <v>40398</v>
      </c>
      <c r="D15" s="327">
        <v>52501</v>
      </c>
      <c r="E15" s="327">
        <v>52576</v>
      </c>
      <c r="F15" s="327">
        <v>50155</v>
      </c>
      <c r="G15" s="327">
        <v>46235</v>
      </c>
      <c r="H15" s="327">
        <v>40746</v>
      </c>
      <c r="I15" s="327">
        <v>35213</v>
      </c>
      <c r="J15" s="327">
        <v>30687</v>
      </c>
      <c r="K15" s="327">
        <v>27020</v>
      </c>
      <c r="L15" s="327">
        <v>24220</v>
      </c>
      <c r="M15" s="327">
        <v>21934</v>
      </c>
      <c r="N15" s="327">
        <v>19628</v>
      </c>
      <c r="O15" s="327">
        <v>17263</v>
      </c>
      <c r="P15" s="327">
        <v>14940</v>
      </c>
      <c r="Q15" s="327">
        <v>12419</v>
      </c>
      <c r="R15" s="327">
        <v>9355</v>
      </c>
      <c r="S15" s="327">
        <v>10157</v>
      </c>
      <c r="T15" s="325">
        <f t="shared" si="1"/>
        <v>515417</v>
      </c>
    </row>
    <row r="16" spans="1:20" ht="15">
      <c r="A16" s="328" t="s">
        <v>12</v>
      </c>
      <c r="B16" s="327">
        <v>12597</v>
      </c>
      <c r="C16" s="327">
        <v>50686</v>
      </c>
      <c r="D16" s="327">
        <v>65640</v>
      </c>
      <c r="E16" s="327">
        <v>66766</v>
      </c>
      <c r="F16" s="327">
        <v>64609</v>
      </c>
      <c r="G16" s="327">
        <v>60055</v>
      </c>
      <c r="H16" s="327">
        <v>55621</v>
      </c>
      <c r="I16" s="327">
        <v>52508</v>
      </c>
      <c r="J16" s="327">
        <v>48990</v>
      </c>
      <c r="K16" s="327">
        <v>44234</v>
      </c>
      <c r="L16" s="327">
        <v>39324</v>
      </c>
      <c r="M16" s="327">
        <v>34539</v>
      </c>
      <c r="N16" s="327">
        <v>29298</v>
      </c>
      <c r="O16" s="327">
        <v>23619</v>
      </c>
      <c r="P16" s="327">
        <v>18171</v>
      </c>
      <c r="Q16" s="327">
        <v>13291</v>
      </c>
      <c r="R16" s="327">
        <v>9000</v>
      </c>
      <c r="S16" s="327">
        <v>9597</v>
      </c>
      <c r="T16" s="325">
        <f t="shared" si="1"/>
        <v>698545</v>
      </c>
    </row>
    <row r="17" spans="1:20" ht="15">
      <c r="A17" s="328" t="s">
        <v>13</v>
      </c>
      <c r="B17" s="327">
        <v>13382</v>
      </c>
      <c r="C17" s="327">
        <v>54293</v>
      </c>
      <c r="D17" s="327">
        <v>69457</v>
      </c>
      <c r="E17" s="327">
        <v>67046</v>
      </c>
      <c r="F17" s="327">
        <v>59728</v>
      </c>
      <c r="G17" s="327">
        <v>49815</v>
      </c>
      <c r="H17" s="327">
        <v>42146</v>
      </c>
      <c r="I17" s="327">
        <v>37780</v>
      </c>
      <c r="J17" s="327">
        <v>34225</v>
      </c>
      <c r="K17" s="327">
        <v>29975</v>
      </c>
      <c r="L17" s="327">
        <v>26099</v>
      </c>
      <c r="M17" s="327">
        <v>22906</v>
      </c>
      <c r="N17" s="327">
        <v>19728</v>
      </c>
      <c r="O17" s="327">
        <v>16130</v>
      </c>
      <c r="P17" s="327">
        <v>12393</v>
      </c>
      <c r="Q17" s="327">
        <v>9010</v>
      </c>
      <c r="R17" s="327">
        <v>5991</v>
      </c>
      <c r="S17" s="327">
        <v>5488</v>
      </c>
      <c r="T17" s="325">
        <f t="shared" si="1"/>
        <v>575592</v>
      </c>
    </row>
    <row r="18" spans="1:20" ht="15">
      <c r="A18" s="326" t="s">
        <v>14</v>
      </c>
      <c r="B18" s="327">
        <v>79706</v>
      </c>
      <c r="C18" s="327">
        <v>318782</v>
      </c>
      <c r="D18" s="327">
        <v>403448</v>
      </c>
      <c r="E18" s="327">
        <v>401399</v>
      </c>
      <c r="F18" s="327">
        <v>385153</v>
      </c>
      <c r="G18" s="327">
        <v>363171</v>
      </c>
      <c r="H18" s="327">
        <v>339054</v>
      </c>
      <c r="I18" s="327">
        <v>319645</v>
      </c>
      <c r="J18" s="327">
        <v>301552</v>
      </c>
      <c r="K18" s="327">
        <v>275324</v>
      </c>
      <c r="L18" s="327">
        <v>244040</v>
      </c>
      <c r="M18" s="327">
        <v>214538</v>
      </c>
      <c r="N18" s="327">
        <v>183941</v>
      </c>
      <c r="O18" s="327">
        <v>148254</v>
      </c>
      <c r="P18" s="327">
        <v>110827</v>
      </c>
      <c r="Q18" s="327">
        <v>77056</v>
      </c>
      <c r="R18" s="327">
        <v>49727</v>
      </c>
      <c r="S18" s="327">
        <v>52276</v>
      </c>
      <c r="T18" s="325">
        <f t="shared" si="1"/>
        <v>4267893</v>
      </c>
    </row>
    <row r="19" spans="1:20" ht="15">
      <c r="A19" s="326" t="s">
        <v>7</v>
      </c>
      <c r="B19" s="327">
        <v>9027</v>
      </c>
      <c r="C19" s="327">
        <v>35853</v>
      </c>
      <c r="D19" s="327">
        <v>45097</v>
      </c>
      <c r="E19" s="327">
        <v>46506</v>
      </c>
      <c r="F19" s="327">
        <v>45426</v>
      </c>
      <c r="G19" s="327">
        <v>41100</v>
      </c>
      <c r="H19" s="327">
        <v>36372</v>
      </c>
      <c r="I19" s="327">
        <v>32741</v>
      </c>
      <c r="J19" s="327">
        <v>29565</v>
      </c>
      <c r="K19" s="327">
        <v>26468</v>
      </c>
      <c r="L19" s="327">
        <v>23831</v>
      </c>
      <c r="M19" s="327">
        <v>21181</v>
      </c>
      <c r="N19" s="327">
        <v>17978</v>
      </c>
      <c r="O19" s="327">
        <v>14760</v>
      </c>
      <c r="P19" s="327">
        <v>12213</v>
      </c>
      <c r="Q19" s="327">
        <v>9985</v>
      </c>
      <c r="R19" s="327">
        <v>7478</v>
      </c>
      <c r="S19" s="327">
        <v>8376</v>
      </c>
      <c r="T19" s="325">
        <f t="shared" si="1"/>
        <v>463957</v>
      </c>
    </row>
    <row r="20" spans="1:20" ht="15">
      <c r="A20" s="326" t="s">
        <v>8</v>
      </c>
      <c r="B20" s="327">
        <v>10031</v>
      </c>
      <c r="C20" s="327">
        <v>40073</v>
      </c>
      <c r="D20" s="327">
        <v>50437</v>
      </c>
      <c r="E20" s="327">
        <v>50910</v>
      </c>
      <c r="F20" s="327">
        <v>49682</v>
      </c>
      <c r="G20" s="327">
        <v>45534</v>
      </c>
      <c r="H20" s="327">
        <v>39721</v>
      </c>
      <c r="I20" s="327">
        <v>34630</v>
      </c>
      <c r="J20" s="327">
        <v>30518</v>
      </c>
      <c r="K20" s="327">
        <v>26781</v>
      </c>
      <c r="L20" s="327">
        <v>23982</v>
      </c>
      <c r="M20" s="327">
        <v>22086</v>
      </c>
      <c r="N20" s="327">
        <v>20132</v>
      </c>
      <c r="O20" s="327">
        <v>17648</v>
      </c>
      <c r="P20" s="327">
        <v>15012</v>
      </c>
      <c r="Q20" s="327">
        <v>12442</v>
      </c>
      <c r="R20" s="327">
        <v>9656</v>
      </c>
      <c r="S20" s="327">
        <v>11909</v>
      </c>
      <c r="T20" s="325">
        <f t="shared" si="1"/>
        <v>511184</v>
      </c>
    </row>
    <row r="21" spans="1:20" ht="15">
      <c r="A21" s="328" t="s">
        <v>15</v>
      </c>
      <c r="B21" s="327">
        <v>18982</v>
      </c>
      <c r="C21" s="327">
        <v>75617</v>
      </c>
      <c r="D21" s="327">
        <v>95529</v>
      </c>
      <c r="E21" s="327">
        <v>94818</v>
      </c>
      <c r="F21" s="327">
        <v>88357</v>
      </c>
      <c r="G21" s="327">
        <v>78095</v>
      </c>
      <c r="H21" s="327">
        <v>68314</v>
      </c>
      <c r="I21" s="327">
        <v>61934</v>
      </c>
      <c r="J21" s="327">
        <v>57725</v>
      </c>
      <c r="K21" s="327">
        <v>52974</v>
      </c>
      <c r="L21" s="327">
        <v>47262</v>
      </c>
      <c r="M21" s="327">
        <v>41022</v>
      </c>
      <c r="N21" s="327">
        <v>34385</v>
      </c>
      <c r="O21" s="327">
        <v>27558</v>
      </c>
      <c r="P21" s="327">
        <v>21092</v>
      </c>
      <c r="Q21" s="327">
        <v>15332</v>
      </c>
      <c r="R21" s="327">
        <v>10290</v>
      </c>
      <c r="S21" s="327">
        <v>10346</v>
      </c>
      <c r="T21" s="325">
        <f t="shared" si="1"/>
        <v>899632</v>
      </c>
    </row>
    <row r="22" spans="1:20" ht="15">
      <c r="A22" s="326" t="s">
        <v>16</v>
      </c>
      <c r="B22" s="327">
        <v>29177</v>
      </c>
      <c r="C22" s="327">
        <v>118381</v>
      </c>
      <c r="D22" s="327">
        <v>153672</v>
      </c>
      <c r="E22" s="327">
        <v>156193</v>
      </c>
      <c r="F22" s="327">
        <v>150589</v>
      </c>
      <c r="G22" s="327">
        <v>134261</v>
      </c>
      <c r="H22" s="327">
        <v>116295</v>
      </c>
      <c r="I22" s="327">
        <v>105311</v>
      </c>
      <c r="J22" s="327">
        <v>98434</v>
      </c>
      <c r="K22" s="327">
        <v>91505</v>
      </c>
      <c r="L22" s="327">
        <v>83349</v>
      </c>
      <c r="M22" s="327">
        <v>73529</v>
      </c>
      <c r="N22" s="327">
        <v>62603</v>
      </c>
      <c r="O22" s="327">
        <v>51401</v>
      </c>
      <c r="P22" s="327">
        <v>40152</v>
      </c>
      <c r="Q22" s="327">
        <v>29308</v>
      </c>
      <c r="R22" s="327">
        <v>20108</v>
      </c>
      <c r="S22" s="327">
        <v>22822</v>
      </c>
      <c r="T22" s="325">
        <f t="shared" si="1"/>
        <v>1537090</v>
      </c>
    </row>
    <row r="23" spans="1:20" ht="15">
      <c r="A23" s="328" t="s">
        <v>18</v>
      </c>
      <c r="B23" s="327">
        <v>4886</v>
      </c>
      <c r="C23" s="327">
        <v>19749</v>
      </c>
      <c r="D23" s="327">
        <v>24830</v>
      </c>
      <c r="E23" s="327">
        <v>23669</v>
      </c>
      <c r="F23" s="327">
        <v>20583</v>
      </c>
      <c r="G23" s="327">
        <v>17188</v>
      </c>
      <c r="H23" s="327">
        <v>14561</v>
      </c>
      <c r="I23" s="327">
        <v>12429</v>
      </c>
      <c r="J23" s="327">
        <v>10281</v>
      </c>
      <c r="K23" s="327">
        <v>8486</v>
      </c>
      <c r="L23" s="327">
        <v>7259</v>
      </c>
      <c r="M23" s="327">
        <v>6255</v>
      </c>
      <c r="N23" s="327">
        <v>5171</v>
      </c>
      <c r="O23" s="327">
        <v>4034</v>
      </c>
      <c r="P23" s="327">
        <v>3100</v>
      </c>
      <c r="Q23" s="327">
        <v>2378</v>
      </c>
      <c r="R23" s="327">
        <v>1659</v>
      </c>
      <c r="S23" s="327">
        <v>1510</v>
      </c>
      <c r="T23" s="325">
        <f t="shared" si="1"/>
        <v>188028</v>
      </c>
    </row>
    <row r="24" spans="1:20" ht="15">
      <c r="A24" s="328" t="s">
        <v>19</v>
      </c>
      <c r="B24" s="327">
        <v>3320</v>
      </c>
      <c r="C24" s="327">
        <v>12917</v>
      </c>
      <c r="D24" s="327">
        <v>15518</v>
      </c>
      <c r="E24" s="327">
        <v>15235</v>
      </c>
      <c r="F24" s="327">
        <v>13748</v>
      </c>
      <c r="G24" s="327">
        <v>11392</v>
      </c>
      <c r="H24" s="327">
        <v>9695</v>
      </c>
      <c r="I24" s="327">
        <v>8731</v>
      </c>
      <c r="J24" s="327">
        <v>7804</v>
      </c>
      <c r="K24" s="327">
        <v>6674</v>
      </c>
      <c r="L24" s="327">
        <v>5580</v>
      </c>
      <c r="M24" s="327">
        <v>4695</v>
      </c>
      <c r="N24" s="327">
        <v>3871</v>
      </c>
      <c r="O24" s="327">
        <v>3034</v>
      </c>
      <c r="P24" s="327">
        <v>2265</v>
      </c>
      <c r="Q24" s="327">
        <v>1680</v>
      </c>
      <c r="R24" s="327">
        <v>1134</v>
      </c>
      <c r="S24" s="327">
        <v>959</v>
      </c>
      <c r="T24" s="325">
        <f t="shared" si="1"/>
        <v>128252</v>
      </c>
    </row>
    <row r="25" spans="1:20" ht="15">
      <c r="A25" s="326" t="s">
        <v>20</v>
      </c>
      <c r="B25" s="327">
        <v>2618</v>
      </c>
      <c r="C25" s="327">
        <v>10286</v>
      </c>
      <c r="D25" s="327">
        <v>12484</v>
      </c>
      <c r="E25" s="327">
        <v>12175</v>
      </c>
      <c r="F25" s="327">
        <v>11473</v>
      </c>
      <c r="G25" s="327">
        <v>10258</v>
      </c>
      <c r="H25" s="327">
        <v>8995</v>
      </c>
      <c r="I25" s="327">
        <v>7838</v>
      </c>
      <c r="J25" s="327">
        <v>6754</v>
      </c>
      <c r="K25" s="327">
        <v>5744</v>
      </c>
      <c r="L25" s="327">
        <v>4781</v>
      </c>
      <c r="M25" s="327">
        <v>3914</v>
      </c>
      <c r="N25" s="327">
        <v>3198</v>
      </c>
      <c r="O25" s="327">
        <v>2561</v>
      </c>
      <c r="P25" s="327">
        <v>1969</v>
      </c>
      <c r="Q25" s="327">
        <v>1456</v>
      </c>
      <c r="R25" s="327">
        <v>957</v>
      </c>
      <c r="S25" s="327">
        <v>904</v>
      </c>
      <c r="T25" s="325">
        <f t="shared" si="1"/>
        <v>108365</v>
      </c>
    </row>
    <row r="26" spans="1:20" ht="15">
      <c r="A26" s="326" t="s">
        <v>9</v>
      </c>
      <c r="B26" s="327">
        <v>56493</v>
      </c>
      <c r="C26" s="327">
        <v>224323</v>
      </c>
      <c r="D26" s="327">
        <v>278326</v>
      </c>
      <c r="E26" s="327">
        <v>274079</v>
      </c>
      <c r="F26" s="327">
        <v>267003</v>
      </c>
      <c r="G26" s="327">
        <v>265850</v>
      </c>
      <c r="H26" s="327">
        <v>259526</v>
      </c>
      <c r="I26" s="327">
        <v>246530</v>
      </c>
      <c r="J26" s="327">
        <v>230619</v>
      </c>
      <c r="K26" s="327">
        <v>206776</v>
      </c>
      <c r="L26" s="327">
        <v>179226</v>
      </c>
      <c r="M26" s="327">
        <v>155867</v>
      </c>
      <c r="N26" s="327">
        <v>133172</v>
      </c>
      <c r="O26" s="327">
        <v>107799</v>
      </c>
      <c r="P26" s="327">
        <v>82827</v>
      </c>
      <c r="Q26" s="327">
        <v>60875</v>
      </c>
      <c r="R26" s="327">
        <v>41655</v>
      </c>
      <c r="S26" s="327">
        <v>45165</v>
      </c>
      <c r="T26" s="325">
        <f t="shared" si="1"/>
        <v>3116111</v>
      </c>
    </row>
    <row r="27" spans="1:20" ht="12.75" customHeight="1">
      <c r="A27" s="328" t="s">
        <v>10</v>
      </c>
      <c r="B27" s="327">
        <v>10207</v>
      </c>
      <c r="C27" s="327">
        <v>41045</v>
      </c>
      <c r="D27" s="327">
        <v>52063</v>
      </c>
      <c r="E27" s="327">
        <v>52000</v>
      </c>
      <c r="F27" s="327">
        <v>50842</v>
      </c>
      <c r="G27" s="327">
        <v>49079</v>
      </c>
      <c r="H27" s="327">
        <v>46966</v>
      </c>
      <c r="I27" s="327">
        <v>44238</v>
      </c>
      <c r="J27" s="327">
        <v>40474</v>
      </c>
      <c r="K27" s="327">
        <v>35976</v>
      </c>
      <c r="L27" s="327">
        <v>31706</v>
      </c>
      <c r="M27" s="327">
        <v>27979</v>
      </c>
      <c r="N27" s="327">
        <v>24122</v>
      </c>
      <c r="O27" s="327">
        <v>20124</v>
      </c>
      <c r="P27" s="327">
        <v>16518</v>
      </c>
      <c r="Q27" s="327">
        <v>13321</v>
      </c>
      <c r="R27" s="327">
        <v>9946</v>
      </c>
      <c r="S27" s="327">
        <v>10945</v>
      </c>
      <c r="T27" s="325">
        <f t="shared" si="1"/>
        <v>577551</v>
      </c>
    </row>
    <row r="28" spans="1:20" ht="15">
      <c r="A28" s="328" t="s">
        <v>21</v>
      </c>
      <c r="B28" s="327">
        <v>2840</v>
      </c>
      <c r="C28" s="327">
        <v>11656</v>
      </c>
      <c r="D28" s="327">
        <v>14493</v>
      </c>
      <c r="E28" s="327">
        <v>13349</v>
      </c>
      <c r="F28" s="327">
        <v>12021</v>
      </c>
      <c r="G28" s="327">
        <v>10423</v>
      </c>
      <c r="H28" s="327">
        <v>9094</v>
      </c>
      <c r="I28" s="327">
        <v>7937</v>
      </c>
      <c r="J28" s="327">
        <v>6656</v>
      </c>
      <c r="K28" s="327">
        <v>5542</v>
      </c>
      <c r="L28" s="327">
        <v>4823</v>
      </c>
      <c r="M28" s="327">
        <v>4216</v>
      </c>
      <c r="N28" s="327">
        <v>3518</v>
      </c>
      <c r="O28" s="327">
        <v>2786</v>
      </c>
      <c r="P28" s="327">
        <v>2154</v>
      </c>
      <c r="Q28" s="327">
        <v>1630</v>
      </c>
      <c r="R28" s="327">
        <v>1130</v>
      </c>
      <c r="S28" s="327">
        <v>1100</v>
      </c>
      <c r="T28" s="325">
        <f t="shared" si="1"/>
        <v>115368</v>
      </c>
    </row>
    <row r="29" spans="1:20" ht="15">
      <c r="A29" s="328" t="s">
        <v>24</v>
      </c>
      <c r="B29" s="327">
        <v>617</v>
      </c>
      <c r="C29" s="327">
        <v>2558</v>
      </c>
      <c r="D29" s="327">
        <v>3205</v>
      </c>
      <c r="E29" s="327">
        <v>2870</v>
      </c>
      <c r="F29" s="327">
        <v>2581</v>
      </c>
      <c r="G29" s="327">
        <v>2438</v>
      </c>
      <c r="H29" s="327">
        <v>2531</v>
      </c>
      <c r="I29" s="327">
        <v>2612</v>
      </c>
      <c r="J29" s="327">
        <v>2424</v>
      </c>
      <c r="K29" s="327">
        <v>2164</v>
      </c>
      <c r="L29" s="327">
        <v>1941</v>
      </c>
      <c r="M29" s="327">
        <v>1694</v>
      </c>
      <c r="N29" s="327">
        <v>1341</v>
      </c>
      <c r="O29" s="327">
        <v>966</v>
      </c>
      <c r="P29" s="327">
        <v>675</v>
      </c>
      <c r="Q29" s="327">
        <v>433</v>
      </c>
      <c r="R29" s="327">
        <v>275</v>
      </c>
      <c r="S29" s="327">
        <v>275</v>
      </c>
      <c r="T29" s="325">
        <f t="shared" si="1"/>
        <v>31600</v>
      </c>
    </row>
    <row r="30" spans="1:20" ht="15">
      <c r="A30" s="326" t="s">
        <v>22</v>
      </c>
      <c r="B30" s="327">
        <v>4920</v>
      </c>
      <c r="C30" s="327">
        <v>19834</v>
      </c>
      <c r="D30" s="327">
        <v>24769</v>
      </c>
      <c r="E30" s="327">
        <v>24045</v>
      </c>
      <c r="F30" s="327">
        <v>22261</v>
      </c>
      <c r="G30" s="327">
        <v>19797</v>
      </c>
      <c r="H30" s="327">
        <v>18005</v>
      </c>
      <c r="I30" s="327">
        <v>16707</v>
      </c>
      <c r="J30" s="327">
        <v>14910</v>
      </c>
      <c r="K30" s="327">
        <v>12754</v>
      </c>
      <c r="L30" s="327">
        <v>10811</v>
      </c>
      <c r="M30" s="327">
        <v>9074</v>
      </c>
      <c r="N30" s="327">
        <v>7226</v>
      </c>
      <c r="O30" s="327">
        <v>5362</v>
      </c>
      <c r="P30" s="327">
        <v>3854</v>
      </c>
      <c r="Q30" s="327">
        <v>2775</v>
      </c>
      <c r="R30" s="327">
        <v>1873</v>
      </c>
      <c r="S30" s="327">
        <v>1506</v>
      </c>
      <c r="T30" s="325">
        <f t="shared" si="1"/>
        <v>220483</v>
      </c>
    </row>
    <row r="31" spans="1:20" ht="15">
      <c r="A31" s="326" t="s">
        <v>23</v>
      </c>
      <c r="B31" s="327">
        <v>3952</v>
      </c>
      <c r="C31" s="327">
        <v>16387</v>
      </c>
      <c r="D31" s="327">
        <v>21720</v>
      </c>
      <c r="E31" s="327">
        <v>19021</v>
      </c>
      <c r="F31" s="327">
        <v>15569</v>
      </c>
      <c r="G31" s="327">
        <v>13329</v>
      </c>
      <c r="H31" s="327">
        <v>12012</v>
      </c>
      <c r="I31" s="327">
        <v>11118</v>
      </c>
      <c r="J31" s="327">
        <v>9851</v>
      </c>
      <c r="K31" s="327">
        <v>8362</v>
      </c>
      <c r="L31" s="327">
        <v>6961</v>
      </c>
      <c r="M31" s="327">
        <v>5697</v>
      </c>
      <c r="N31" s="327">
        <v>4452</v>
      </c>
      <c r="O31" s="327">
        <v>3264</v>
      </c>
      <c r="P31" s="327">
        <v>2277</v>
      </c>
      <c r="Q31" s="327">
        <v>1571</v>
      </c>
      <c r="R31" s="327">
        <v>1087</v>
      </c>
      <c r="S31" s="327">
        <v>890</v>
      </c>
      <c r="T31" s="325">
        <f t="shared" si="1"/>
        <v>157520</v>
      </c>
    </row>
    <row r="32" spans="1:20" ht="28">
      <c r="A32" s="328" t="s">
        <v>11</v>
      </c>
      <c r="B32" s="327">
        <v>10423</v>
      </c>
      <c r="C32" s="327">
        <v>40751</v>
      </c>
      <c r="D32" s="327">
        <v>50287</v>
      </c>
      <c r="E32" s="327">
        <v>51367</v>
      </c>
      <c r="F32" s="327">
        <v>48829</v>
      </c>
      <c r="G32" s="327">
        <v>43653</v>
      </c>
      <c r="H32" s="327">
        <v>39522</v>
      </c>
      <c r="I32" s="327">
        <v>37063</v>
      </c>
      <c r="J32" s="327">
        <v>33858</v>
      </c>
      <c r="K32" s="327">
        <v>29332</v>
      </c>
      <c r="L32" s="327">
        <v>25116</v>
      </c>
      <c r="M32" s="327">
        <v>21565</v>
      </c>
      <c r="N32" s="327">
        <v>18072</v>
      </c>
      <c r="O32" s="327">
        <v>14335</v>
      </c>
      <c r="P32" s="327">
        <v>10853</v>
      </c>
      <c r="Q32" s="327">
        <v>8000</v>
      </c>
      <c r="R32" s="327">
        <v>5498</v>
      </c>
      <c r="S32" s="327">
        <v>5296</v>
      </c>
      <c r="T32" s="325">
        <f t="shared" si="1"/>
        <v>493820</v>
      </c>
    </row>
    <row r="33" spans="1:20" ht="15">
      <c r="A33" s="328" t="s">
        <v>17</v>
      </c>
      <c r="B33" s="327">
        <v>8772</v>
      </c>
      <c r="C33" s="327">
        <v>34764</v>
      </c>
      <c r="D33" s="327">
        <v>42638</v>
      </c>
      <c r="E33" s="327">
        <v>39723</v>
      </c>
      <c r="F33" s="327">
        <v>35884</v>
      </c>
      <c r="G33" s="327">
        <v>32540</v>
      </c>
      <c r="H33" s="327">
        <v>29716</v>
      </c>
      <c r="I33" s="327">
        <v>27449</v>
      </c>
      <c r="J33" s="327">
        <v>25218</v>
      </c>
      <c r="K33" s="327">
        <v>22506</v>
      </c>
      <c r="L33" s="327">
        <v>19603</v>
      </c>
      <c r="M33" s="327">
        <v>16753</v>
      </c>
      <c r="N33" s="327">
        <v>13884</v>
      </c>
      <c r="O33" s="327">
        <v>11068</v>
      </c>
      <c r="P33" s="327">
        <v>8431</v>
      </c>
      <c r="Q33" s="327">
        <v>6101</v>
      </c>
      <c r="R33" s="327">
        <v>4188</v>
      </c>
      <c r="S33" s="327">
        <v>4864</v>
      </c>
      <c r="T33" s="325">
        <f t="shared" si="1"/>
        <v>384102</v>
      </c>
    </row>
    <row r="34" spans="1:20" ht="28">
      <c r="A34" s="328" t="s">
        <v>25</v>
      </c>
      <c r="B34" s="327">
        <v>985</v>
      </c>
      <c r="C34" s="327">
        <v>3867</v>
      </c>
      <c r="D34" s="327">
        <v>4655</v>
      </c>
      <c r="E34" s="327">
        <v>4506</v>
      </c>
      <c r="F34" s="327">
        <v>4338</v>
      </c>
      <c r="G34" s="327">
        <v>3785</v>
      </c>
      <c r="H34" s="327">
        <v>3043</v>
      </c>
      <c r="I34" s="327">
        <v>2545</v>
      </c>
      <c r="J34" s="327">
        <v>2299</v>
      </c>
      <c r="K34" s="327">
        <v>2095</v>
      </c>
      <c r="L34" s="327">
        <v>1857</v>
      </c>
      <c r="M34" s="327">
        <v>1588</v>
      </c>
      <c r="N34" s="327">
        <v>1316</v>
      </c>
      <c r="O34" s="327">
        <v>1047</v>
      </c>
      <c r="P34" s="327">
        <v>816</v>
      </c>
      <c r="Q34" s="327">
        <v>632</v>
      </c>
      <c r="R34" s="327">
        <v>447</v>
      </c>
      <c r="S34" s="327">
        <v>434</v>
      </c>
      <c r="T34" s="325">
        <f t="shared" si="1"/>
        <v>40255</v>
      </c>
    </row>
    <row r="35" ht="15">
      <c r="A35" s="330" t="s">
        <v>526</v>
      </c>
    </row>
    <row r="36" spans="1:20" s="333" customFormat="1" ht="15">
      <c r="A36" s="331"/>
      <c r="B36" s="332"/>
      <c r="C36" s="332"/>
      <c r="D36" s="332"/>
      <c r="E36" s="332"/>
      <c r="F36" s="332"/>
      <c r="G36" s="332"/>
      <c r="H36" s="332"/>
      <c r="I36" s="332"/>
      <c r="J36" s="332"/>
      <c r="K36" s="332"/>
      <c r="L36" s="332"/>
      <c r="M36" s="332"/>
      <c r="N36" s="332"/>
      <c r="O36" s="332"/>
      <c r="P36" s="332"/>
      <c r="Q36" s="332"/>
      <c r="R36" s="332"/>
      <c r="S36" s="332"/>
      <c r="T36" s="332"/>
    </row>
    <row r="37" spans="1:20" s="333" customFormat="1" ht="15">
      <c r="A37" s="331"/>
      <c r="B37" s="332"/>
      <c r="C37" s="332"/>
      <c r="D37" s="332"/>
      <c r="E37" s="332"/>
      <c r="F37" s="332"/>
      <c r="G37" s="332"/>
      <c r="H37" s="332"/>
      <c r="I37" s="332"/>
      <c r="J37" s="332"/>
      <c r="K37" s="332"/>
      <c r="L37" s="332"/>
      <c r="M37" s="332"/>
      <c r="N37" s="332"/>
      <c r="O37" s="332"/>
      <c r="P37" s="332"/>
      <c r="Q37" s="332"/>
      <c r="R37" s="332"/>
      <c r="S37" s="332"/>
      <c r="T37" s="332"/>
    </row>
    <row r="39" spans="1:20" ht="18">
      <c r="A39" s="318" t="s">
        <v>34</v>
      </c>
      <c r="B39" s="319"/>
      <c r="C39" s="319"/>
      <c r="D39" s="319"/>
      <c r="E39" s="319"/>
      <c r="F39" s="319"/>
      <c r="G39" s="319"/>
      <c r="H39" s="319"/>
      <c r="I39" s="319"/>
      <c r="J39" s="319"/>
      <c r="K39" s="319"/>
      <c r="L39" s="319"/>
      <c r="M39" s="319"/>
      <c r="N39" s="319"/>
      <c r="O39" s="319"/>
      <c r="P39" s="319"/>
      <c r="Q39" s="319"/>
      <c r="R39" s="319"/>
      <c r="S39" s="319"/>
      <c r="T39" s="319"/>
    </row>
    <row r="40" spans="1:20" ht="18">
      <c r="A40" s="603" t="s">
        <v>535</v>
      </c>
      <c r="B40" s="603"/>
      <c r="C40" s="603"/>
      <c r="D40" s="603"/>
      <c r="E40" s="603"/>
      <c r="F40" s="603"/>
      <c r="G40" s="603"/>
      <c r="H40" s="603"/>
      <c r="I40" s="603"/>
      <c r="J40" s="603"/>
      <c r="K40" s="603"/>
      <c r="L40" s="603"/>
      <c r="M40" s="603"/>
      <c r="N40" s="603"/>
      <c r="O40" s="603"/>
      <c r="P40" s="603"/>
      <c r="Q40" s="603"/>
      <c r="R40" s="603"/>
      <c r="S40" s="603"/>
      <c r="T40" s="603"/>
    </row>
    <row r="41" spans="1:20" ht="18">
      <c r="A41" s="603" t="s">
        <v>506</v>
      </c>
      <c r="B41" s="603"/>
      <c r="C41" s="603"/>
      <c r="D41" s="603"/>
      <c r="E41" s="603"/>
      <c r="F41" s="603"/>
      <c r="G41" s="603"/>
      <c r="H41" s="603"/>
      <c r="I41" s="603"/>
      <c r="J41" s="603"/>
      <c r="K41" s="603"/>
      <c r="L41" s="603"/>
      <c r="M41" s="603"/>
      <c r="N41" s="603"/>
      <c r="O41" s="603"/>
      <c r="P41" s="603"/>
      <c r="Q41" s="603"/>
      <c r="R41" s="603"/>
      <c r="S41" s="603"/>
      <c r="T41" s="603"/>
    </row>
    <row r="42" spans="1:20" ht="18">
      <c r="A42" s="604" t="s">
        <v>33</v>
      </c>
      <c r="B42" s="604"/>
      <c r="C42" s="604"/>
      <c r="D42" s="604"/>
      <c r="E42" s="604"/>
      <c r="F42" s="604"/>
      <c r="G42" s="604"/>
      <c r="H42" s="604"/>
      <c r="I42" s="604"/>
      <c r="J42" s="604"/>
      <c r="K42" s="604"/>
      <c r="L42" s="604"/>
      <c r="M42" s="604"/>
      <c r="N42" s="604"/>
      <c r="O42" s="604"/>
      <c r="P42" s="604"/>
      <c r="Q42" s="604"/>
      <c r="R42" s="604"/>
      <c r="S42" s="604"/>
      <c r="T42" s="604"/>
    </row>
    <row r="43" spans="1:20" ht="15">
      <c r="A43" s="334"/>
      <c r="B43" s="334"/>
      <c r="C43" s="334"/>
      <c r="D43" s="334"/>
      <c r="E43" s="334"/>
      <c r="F43" s="334"/>
      <c r="G43" s="334"/>
      <c r="H43" s="334"/>
      <c r="I43" s="334"/>
      <c r="J43" s="334"/>
      <c r="K43" s="334"/>
      <c r="L43" s="334"/>
      <c r="M43" s="334"/>
      <c r="N43" s="334"/>
      <c r="O43" s="334"/>
      <c r="P43" s="334"/>
      <c r="Q43" s="334"/>
      <c r="R43" s="334"/>
      <c r="S43" s="334"/>
      <c r="T43" s="334"/>
    </row>
    <row r="44" spans="1:22" ht="15">
      <c r="A44" s="605" t="s">
        <v>28</v>
      </c>
      <c r="B44" s="606" t="s">
        <v>507</v>
      </c>
      <c r="C44" s="606"/>
      <c r="D44" s="606"/>
      <c r="E44" s="606"/>
      <c r="F44" s="606"/>
      <c r="G44" s="606"/>
      <c r="H44" s="606"/>
      <c r="I44" s="606"/>
      <c r="J44" s="606"/>
      <c r="K44" s="606"/>
      <c r="L44" s="606"/>
      <c r="M44" s="606"/>
      <c r="N44" s="606"/>
      <c r="O44" s="606"/>
      <c r="P44" s="606"/>
      <c r="Q44" s="606"/>
      <c r="R44" s="606"/>
      <c r="S44" s="606"/>
      <c r="T44" s="605" t="s">
        <v>26</v>
      </c>
      <c r="V44" s="6" t="s">
        <v>44</v>
      </c>
    </row>
    <row r="45" spans="1:20" ht="15">
      <c r="A45" s="605"/>
      <c r="B45" s="321" t="s">
        <v>508</v>
      </c>
      <c r="C45" s="322" t="s">
        <v>509</v>
      </c>
      <c r="D45" s="322" t="s">
        <v>510</v>
      </c>
      <c r="E45" s="322" t="s">
        <v>511</v>
      </c>
      <c r="F45" s="322" t="s">
        <v>512</v>
      </c>
      <c r="G45" s="322" t="s">
        <v>513</v>
      </c>
      <c r="H45" s="322" t="s">
        <v>514</v>
      </c>
      <c r="I45" s="322" t="s">
        <v>515</v>
      </c>
      <c r="J45" s="321" t="s">
        <v>516</v>
      </c>
      <c r="K45" s="321" t="s">
        <v>517</v>
      </c>
      <c r="L45" s="321" t="s">
        <v>518</v>
      </c>
      <c r="M45" s="321" t="s">
        <v>519</v>
      </c>
      <c r="N45" s="321" t="s">
        <v>520</v>
      </c>
      <c r="O45" s="321" t="s">
        <v>521</v>
      </c>
      <c r="P45" s="321" t="s">
        <v>522</v>
      </c>
      <c r="Q45" s="321" t="s">
        <v>523</v>
      </c>
      <c r="R45" s="321" t="s">
        <v>524</v>
      </c>
      <c r="S45" s="321" t="s">
        <v>525</v>
      </c>
      <c r="T45" s="605"/>
    </row>
    <row r="46" spans="1:20" ht="15">
      <c r="A46" s="324" t="s">
        <v>31</v>
      </c>
      <c r="B46" s="325">
        <f>SUM(B47:B71)</f>
        <v>331668</v>
      </c>
      <c r="C46" s="325">
        <f aca="true" t="shared" si="2" ref="C46:T46">SUM(C47:C71)</f>
        <v>1329550</v>
      </c>
      <c r="D46" s="325">
        <f t="shared" si="2"/>
        <v>1680741</v>
      </c>
      <c r="E46" s="325">
        <f t="shared" si="2"/>
        <v>1675504</v>
      </c>
      <c r="F46" s="325">
        <f t="shared" si="2"/>
        <v>1604246</v>
      </c>
      <c r="G46" s="325">
        <f t="shared" si="2"/>
        <v>1496267</v>
      </c>
      <c r="H46" s="325">
        <f t="shared" si="2"/>
        <v>1376096</v>
      </c>
      <c r="I46" s="325">
        <f t="shared" si="2"/>
        <v>1268650</v>
      </c>
      <c r="J46" s="325">
        <f t="shared" si="2"/>
        <v>1169811</v>
      </c>
      <c r="K46" s="325">
        <f t="shared" si="2"/>
        <v>1053617</v>
      </c>
      <c r="L46" s="325">
        <f t="shared" si="2"/>
        <v>928841</v>
      </c>
      <c r="M46" s="325">
        <f t="shared" si="2"/>
        <v>814229</v>
      </c>
      <c r="N46" s="325">
        <f t="shared" si="2"/>
        <v>699786</v>
      </c>
      <c r="O46" s="325">
        <f t="shared" si="2"/>
        <v>574386</v>
      </c>
      <c r="P46" s="325">
        <f t="shared" si="2"/>
        <v>448691</v>
      </c>
      <c r="Q46" s="325">
        <f t="shared" si="2"/>
        <v>334563</v>
      </c>
      <c r="R46" s="325">
        <f t="shared" si="2"/>
        <v>232245</v>
      </c>
      <c r="S46" s="325">
        <f t="shared" si="2"/>
        <v>249095</v>
      </c>
      <c r="T46" s="325">
        <f t="shared" si="2"/>
        <v>17267986</v>
      </c>
    </row>
    <row r="47" spans="1:20" ht="15">
      <c r="A47" s="326" t="s">
        <v>2</v>
      </c>
      <c r="B47" s="327">
        <v>15822</v>
      </c>
      <c r="C47" s="327">
        <v>63589</v>
      </c>
      <c r="D47" s="327">
        <v>80443</v>
      </c>
      <c r="E47" s="327">
        <v>78943</v>
      </c>
      <c r="F47" s="327">
        <v>78769</v>
      </c>
      <c r="G47" s="327">
        <v>79675</v>
      </c>
      <c r="H47" s="327">
        <v>77389</v>
      </c>
      <c r="I47" s="327">
        <v>69948</v>
      </c>
      <c r="J47" s="327">
        <v>60138</v>
      </c>
      <c r="K47" s="327">
        <v>50500</v>
      </c>
      <c r="L47" s="327">
        <v>42924</v>
      </c>
      <c r="M47" s="327">
        <v>37575</v>
      </c>
      <c r="N47" s="327">
        <v>32833</v>
      </c>
      <c r="O47" s="327">
        <v>27716</v>
      </c>
      <c r="P47" s="327">
        <v>22676</v>
      </c>
      <c r="Q47" s="327">
        <v>18100</v>
      </c>
      <c r="R47" s="327">
        <v>13544</v>
      </c>
      <c r="S47" s="327">
        <v>16655</v>
      </c>
      <c r="T47" s="325">
        <f>SUM(B47:S47)</f>
        <v>867239</v>
      </c>
    </row>
    <row r="48" spans="1:20" ht="15">
      <c r="A48" s="326" t="s">
        <v>27</v>
      </c>
      <c r="B48" s="327">
        <v>4338</v>
      </c>
      <c r="C48" s="327">
        <v>18644</v>
      </c>
      <c r="D48" s="327">
        <v>24709</v>
      </c>
      <c r="E48" s="327">
        <v>23493</v>
      </c>
      <c r="F48" s="327">
        <v>20737</v>
      </c>
      <c r="G48" s="327">
        <v>17080</v>
      </c>
      <c r="H48" s="327">
        <v>13983</v>
      </c>
      <c r="I48" s="327">
        <v>12187</v>
      </c>
      <c r="J48" s="327">
        <v>11067</v>
      </c>
      <c r="K48" s="327">
        <v>10160</v>
      </c>
      <c r="L48" s="327">
        <v>9406</v>
      </c>
      <c r="M48" s="327">
        <v>8694</v>
      </c>
      <c r="N48" s="327">
        <v>7801</v>
      </c>
      <c r="O48" s="327">
        <v>6747</v>
      </c>
      <c r="P48" s="327">
        <v>5821</v>
      </c>
      <c r="Q48" s="327">
        <v>5073</v>
      </c>
      <c r="R48" s="327">
        <v>4012</v>
      </c>
      <c r="S48" s="327">
        <v>4432</v>
      </c>
      <c r="T48" s="325">
        <f aca="true" t="shared" si="3" ref="T48:T71">SUM(B48:S48)</f>
        <v>208384</v>
      </c>
    </row>
    <row r="49" spans="1:20" ht="15">
      <c r="A49" s="326" t="s">
        <v>3</v>
      </c>
      <c r="B49" s="327">
        <v>5558</v>
      </c>
      <c r="C49" s="327">
        <v>23054</v>
      </c>
      <c r="D49" s="327">
        <v>29445</v>
      </c>
      <c r="E49" s="327">
        <v>28442</v>
      </c>
      <c r="F49" s="327">
        <v>26920</v>
      </c>
      <c r="G49" s="327">
        <v>25593</v>
      </c>
      <c r="H49" s="327">
        <v>23525</v>
      </c>
      <c r="I49" s="327">
        <v>20208</v>
      </c>
      <c r="J49" s="327">
        <v>16570</v>
      </c>
      <c r="K49" s="327">
        <v>13717</v>
      </c>
      <c r="L49" s="327">
        <v>11892</v>
      </c>
      <c r="M49" s="327">
        <v>10636</v>
      </c>
      <c r="N49" s="327">
        <v>9480</v>
      </c>
      <c r="O49" s="327">
        <v>8222</v>
      </c>
      <c r="P49" s="327">
        <v>7058</v>
      </c>
      <c r="Q49" s="327">
        <v>6033</v>
      </c>
      <c r="R49" s="327">
        <v>4758</v>
      </c>
      <c r="S49" s="327">
        <v>5708</v>
      </c>
      <c r="T49" s="325">
        <f t="shared" si="3"/>
        <v>276819</v>
      </c>
    </row>
    <row r="50" spans="1:20" ht="15">
      <c r="A50" s="326" t="s">
        <v>4</v>
      </c>
      <c r="B50" s="327">
        <v>3258</v>
      </c>
      <c r="C50" s="327">
        <v>13283</v>
      </c>
      <c r="D50" s="327">
        <v>17190</v>
      </c>
      <c r="E50" s="327">
        <v>17666</v>
      </c>
      <c r="F50" s="327">
        <v>17082</v>
      </c>
      <c r="G50" s="327">
        <v>15277</v>
      </c>
      <c r="H50" s="327">
        <v>13777</v>
      </c>
      <c r="I50" s="327">
        <v>13123</v>
      </c>
      <c r="J50" s="327">
        <v>12446</v>
      </c>
      <c r="K50" s="327">
        <v>11509</v>
      </c>
      <c r="L50" s="327">
        <v>10571</v>
      </c>
      <c r="M50" s="327">
        <v>9391</v>
      </c>
      <c r="N50" s="327">
        <v>7844</v>
      </c>
      <c r="O50" s="327">
        <v>6330</v>
      </c>
      <c r="P50" s="327">
        <v>5227</v>
      </c>
      <c r="Q50" s="327">
        <v>4368</v>
      </c>
      <c r="R50" s="327">
        <v>3374</v>
      </c>
      <c r="S50" s="327">
        <v>3807</v>
      </c>
      <c r="T50" s="325">
        <f t="shared" si="3"/>
        <v>185523</v>
      </c>
    </row>
    <row r="51" spans="1:20" ht="15">
      <c r="A51" s="326" t="s">
        <v>5</v>
      </c>
      <c r="B51" s="327">
        <v>10355</v>
      </c>
      <c r="C51" s="327">
        <v>41550</v>
      </c>
      <c r="D51" s="327">
        <v>52396</v>
      </c>
      <c r="E51" s="327">
        <v>51224</v>
      </c>
      <c r="F51" s="327">
        <v>47221</v>
      </c>
      <c r="G51" s="327">
        <v>42103</v>
      </c>
      <c r="H51" s="327">
        <v>37189</v>
      </c>
      <c r="I51" s="327">
        <v>33238</v>
      </c>
      <c r="J51" s="327">
        <v>29768</v>
      </c>
      <c r="K51" s="327">
        <v>26207</v>
      </c>
      <c r="L51" s="327">
        <v>22728</v>
      </c>
      <c r="M51" s="327">
        <v>19634</v>
      </c>
      <c r="N51" s="327">
        <v>16864</v>
      </c>
      <c r="O51" s="327">
        <v>14244</v>
      </c>
      <c r="P51" s="327">
        <v>11959</v>
      </c>
      <c r="Q51" s="327">
        <v>9935</v>
      </c>
      <c r="R51" s="327">
        <v>7642</v>
      </c>
      <c r="S51" s="327">
        <v>8358</v>
      </c>
      <c r="T51" s="325">
        <f t="shared" si="3"/>
        <v>482615</v>
      </c>
    </row>
    <row r="52" spans="1:20" ht="15">
      <c r="A52" s="328" t="s">
        <v>6</v>
      </c>
      <c r="B52" s="327">
        <v>9863</v>
      </c>
      <c r="C52" s="327">
        <v>39945</v>
      </c>
      <c r="D52" s="327">
        <v>51898</v>
      </c>
      <c r="E52" s="327">
        <v>52668</v>
      </c>
      <c r="F52" s="327">
        <v>50351</v>
      </c>
      <c r="G52" s="327">
        <v>46575</v>
      </c>
      <c r="H52" s="327">
        <v>41390</v>
      </c>
      <c r="I52" s="327">
        <v>35999</v>
      </c>
      <c r="J52" s="327">
        <v>31399</v>
      </c>
      <c r="K52" s="327">
        <v>27587</v>
      </c>
      <c r="L52" s="327">
        <v>24605</v>
      </c>
      <c r="M52" s="327">
        <v>22254</v>
      </c>
      <c r="N52" s="327">
        <v>19943</v>
      </c>
      <c r="O52" s="327">
        <v>17547</v>
      </c>
      <c r="P52" s="327">
        <v>15173</v>
      </c>
      <c r="Q52" s="327">
        <v>12639</v>
      </c>
      <c r="R52" s="327">
        <v>9571</v>
      </c>
      <c r="S52" s="327">
        <v>10370</v>
      </c>
      <c r="T52" s="325">
        <f t="shared" si="3"/>
        <v>519777</v>
      </c>
    </row>
    <row r="53" spans="1:20" ht="15">
      <c r="A53" s="328" t="s">
        <v>12</v>
      </c>
      <c r="B53" s="327">
        <v>12526</v>
      </c>
      <c r="C53" s="327">
        <v>50312</v>
      </c>
      <c r="D53" s="327">
        <v>65149</v>
      </c>
      <c r="E53" s="327">
        <v>66825</v>
      </c>
      <c r="F53" s="327">
        <v>65077</v>
      </c>
      <c r="G53" s="327">
        <v>60725</v>
      </c>
      <c r="H53" s="327">
        <v>56312</v>
      </c>
      <c r="I53" s="327">
        <v>53132</v>
      </c>
      <c r="J53" s="327">
        <v>49820</v>
      </c>
      <c r="K53" s="327">
        <v>45198</v>
      </c>
      <c r="L53" s="327">
        <v>40193</v>
      </c>
      <c r="M53" s="327">
        <v>35363</v>
      </c>
      <c r="N53" s="327">
        <v>30187</v>
      </c>
      <c r="O53" s="327">
        <v>24491</v>
      </c>
      <c r="P53" s="327">
        <v>18889</v>
      </c>
      <c r="Q53" s="327">
        <v>13824</v>
      </c>
      <c r="R53" s="327">
        <v>9350</v>
      </c>
      <c r="S53" s="327">
        <v>9831</v>
      </c>
      <c r="T53" s="325">
        <f t="shared" si="3"/>
        <v>707204</v>
      </c>
    </row>
    <row r="54" spans="1:20" ht="15">
      <c r="A54" s="328" t="s">
        <v>13</v>
      </c>
      <c r="B54" s="327">
        <v>13293</v>
      </c>
      <c r="C54" s="327">
        <v>53902</v>
      </c>
      <c r="D54" s="327">
        <v>69021</v>
      </c>
      <c r="E54" s="327">
        <v>67713</v>
      </c>
      <c r="F54" s="327">
        <v>60700</v>
      </c>
      <c r="G54" s="327">
        <v>50906</v>
      </c>
      <c r="H54" s="327">
        <v>42968</v>
      </c>
      <c r="I54" s="327">
        <v>38336</v>
      </c>
      <c r="J54" s="327">
        <v>34876</v>
      </c>
      <c r="K54" s="327">
        <v>30714</v>
      </c>
      <c r="L54" s="327">
        <v>26670</v>
      </c>
      <c r="M54" s="327">
        <v>23364</v>
      </c>
      <c r="N54" s="327">
        <v>20207</v>
      </c>
      <c r="O54" s="327">
        <v>16658</v>
      </c>
      <c r="P54" s="327">
        <v>12854</v>
      </c>
      <c r="Q54" s="327">
        <v>9329</v>
      </c>
      <c r="R54" s="327">
        <v>6210</v>
      </c>
      <c r="S54" s="327">
        <v>5697</v>
      </c>
      <c r="T54" s="325">
        <f t="shared" si="3"/>
        <v>583418</v>
      </c>
    </row>
    <row r="55" spans="1:20" ht="15">
      <c r="A55" s="326" t="s">
        <v>14</v>
      </c>
      <c r="B55" s="327">
        <v>79602</v>
      </c>
      <c r="C55" s="327">
        <v>318136</v>
      </c>
      <c r="D55" s="327">
        <v>402279</v>
      </c>
      <c r="E55" s="327">
        <v>403511</v>
      </c>
      <c r="F55" s="327">
        <v>389308</v>
      </c>
      <c r="G55" s="327">
        <v>368231</v>
      </c>
      <c r="H55" s="327">
        <v>343584</v>
      </c>
      <c r="I55" s="327">
        <v>322653</v>
      </c>
      <c r="J55" s="327">
        <v>305275</v>
      </c>
      <c r="K55" s="327">
        <v>280857</v>
      </c>
      <c r="L55" s="327">
        <v>249642</v>
      </c>
      <c r="M55" s="327">
        <v>219401</v>
      </c>
      <c r="N55" s="327">
        <v>189132</v>
      </c>
      <c r="O55" s="327">
        <v>153971</v>
      </c>
      <c r="P55" s="327">
        <v>116039</v>
      </c>
      <c r="Q55" s="327">
        <v>80903</v>
      </c>
      <c r="R55" s="327">
        <v>51954</v>
      </c>
      <c r="S55" s="327">
        <v>53367</v>
      </c>
      <c r="T55" s="325">
        <f t="shared" si="3"/>
        <v>4327845</v>
      </c>
    </row>
    <row r="56" spans="1:20" ht="15">
      <c r="A56" s="326" t="s">
        <v>7</v>
      </c>
      <c r="B56" s="327">
        <v>8995</v>
      </c>
      <c r="C56" s="327">
        <v>35732</v>
      </c>
      <c r="D56" s="327">
        <v>44928</v>
      </c>
      <c r="E56" s="327">
        <v>46292</v>
      </c>
      <c r="F56" s="327">
        <v>45792</v>
      </c>
      <c r="G56" s="327">
        <v>41797</v>
      </c>
      <c r="H56" s="327">
        <v>37100</v>
      </c>
      <c r="I56" s="327">
        <v>33413</v>
      </c>
      <c r="J56" s="327">
        <v>30232</v>
      </c>
      <c r="K56" s="327">
        <v>27067</v>
      </c>
      <c r="L56" s="327">
        <v>24329</v>
      </c>
      <c r="M56" s="327">
        <v>21706</v>
      </c>
      <c r="N56" s="327">
        <v>18560</v>
      </c>
      <c r="O56" s="327">
        <v>15235</v>
      </c>
      <c r="P56" s="327">
        <v>12506</v>
      </c>
      <c r="Q56" s="327">
        <v>10201</v>
      </c>
      <c r="R56" s="327">
        <v>7677</v>
      </c>
      <c r="S56" s="327">
        <v>8567</v>
      </c>
      <c r="T56" s="325">
        <f t="shared" si="3"/>
        <v>470129</v>
      </c>
    </row>
    <row r="57" spans="1:20" ht="15">
      <c r="A57" s="326" t="s">
        <v>8</v>
      </c>
      <c r="B57" s="327">
        <v>9978</v>
      </c>
      <c r="C57" s="327">
        <v>39891</v>
      </c>
      <c r="D57" s="327">
        <v>50244</v>
      </c>
      <c r="E57" s="327">
        <v>50749</v>
      </c>
      <c r="F57" s="327">
        <v>49746</v>
      </c>
      <c r="G57" s="327">
        <v>45940</v>
      </c>
      <c r="H57" s="327">
        <v>40398</v>
      </c>
      <c r="I57" s="327">
        <v>35379</v>
      </c>
      <c r="J57" s="327">
        <v>31272</v>
      </c>
      <c r="K57" s="327">
        <v>27436</v>
      </c>
      <c r="L57" s="327">
        <v>24381</v>
      </c>
      <c r="M57" s="327">
        <v>22348</v>
      </c>
      <c r="N57" s="327">
        <v>20451</v>
      </c>
      <c r="O57" s="327">
        <v>18025</v>
      </c>
      <c r="P57" s="327">
        <v>15333</v>
      </c>
      <c r="Q57" s="327">
        <v>12676</v>
      </c>
      <c r="R57" s="327">
        <v>9847</v>
      </c>
      <c r="S57" s="327">
        <v>12137</v>
      </c>
      <c r="T57" s="325">
        <f t="shared" si="3"/>
        <v>516231</v>
      </c>
    </row>
    <row r="58" spans="1:20" ht="15">
      <c r="A58" s="328" t="s">
        <v>15</v>
      </c>
      <c r="B58" s="327">
        <v>18897</v>
      </c>
      <c r="C58" s="327">
        <v>75243</v>
      </c>
      <c r="D58" s="327">
        <v>94983</v>
      </c>
      <c r="E58" s="327">
        <v>95290</v>
      </c>
      <c r="F58" s="327">
        <v>89368</v>
      </c>
      <c r="G58" s="327">
        <v>79455</v>
      </c>
      <c r="H58" s="327">
        <v>69587</v>
      </c>
      <c r="I58" s="327">
        <v>62687</v>
      </c>
      <c r="J58" s="327">
        <v>58377</v>
      </c>
      <c r="K58" s="327">
        <v>53841</v>
      </c>
      <c r="L58" s="327">
        <v>48245</v>
      </c>
      <c r="M58" s="327">
        <v>42025</v>
      </c>
      <c r="N58" s="327">
        <v>35410</v>
      </c>
      <c r="O58" s="327">
        <v>28492</v>
      </c>
      <c r="P58" s="327">
        <v>21828</v>
      </c>
      <c r="Q58" s="327">
        <v>15847</v>
      </c>
      <c r="R58" s="327">
        <v>10622</v>
      </c>
      <c r="S58" s="327">
        <v>10573</v>
      </c>
      <c r="T58" s="325">
        <f t="shared" si="3"/>
        <v>910770</v>
      </c>
    </row>
    <row r="59" spans="1:20" ht="15">
      <c r="A59" s="326" t="s">
        <v>16</v>
      </c>
      <c r="B59" s="327">
        <v>28871</v>
      </c>
      <c r="C59" s="327">
        <v>117072</v>
      </c>
      <c r="D59" s="327">
        <v>151897</v>
      </c>
      <c r="E59" s="327">
        <v>155643</v>
      </c>
      <c r="F59" s="327">
        <v>150859</v>
      </c>
      <c r="G59" s="327">
        <v>136072</v>
      </c>
      <c r="H59" s="327">
        <v>118141</v>
      </c>
      <c r="I59" s="327">
        <v>106300</v>
      </c>
      <c r="J59" s="327">
        <v>99268</v>
      </c>
      <c r="K59" s="327">
        <v>92575</v>
      </c>
      <c r="L59" s="327">
        <v>84694</v>
      </c>
      <c r="M59" s="327">
        <v>75163</v>
      </c>
      <c r="N59" s="327">
        <v>64296</v>
      </c>
      <c r="O59" s="327">
        <v>52990</v>
      </c>
      <c r="P59" s="327">
        <v>41597</v>
      </c>
      <c r="Q59" s="327">
        <v>30433</v>
      </c>
      <c r="R59" s="327">
        <v>20746</v>
      </c>
      <c r="S59" s="327">
        <v>23179</v>
      </c>
      <c r="T59" s="325">
        <f t="shared" si="3"/>
        <v>1549796</v>
      </c>
    </row>
    <row r="60" spans="1:20" ht="15">
      <c r="A60" s="328" t="s">
        <v>18</v>
      </c>
      <c r="B60" s="327">
        <v>4865</v>
      </c>
      <c r="C60" s="327">
        <v>19688</v>
      </c>
      <c r="D60" s="327">
        <v>24826</v>
      </c>
      <c r="E60" s="327">
        <v>23997</v>
      </c>
      <c r="F60" s="327">
        <v>21129</v>
      </c>
      <c r="G60" s="327">
        <v>17722</v>
      </c>
      <c r="H60" s="327">
        <v>15061</v>
      </c>
      <c r="I60" s="327">
        <v>12915</v>
      </c>
      <c r="J60" s="327">
        <v>10745</v>
      </c>
      <c r="K60" s="327">
        <v>8826</v>
      </c>
      <c r="L60" s="327">
        <v>7491</v>
      </c>
      <c r="M60" s="327">
        <v>6459</v>
      </c>
      <c r="N60" s="327">
        <v>5387</v>
      </c>
      <c r="O60" s="327">
        <v>4215</v>
      </c>
      <c r="P60" s="327">
        <v>3214</v>
      </c>
      <c r="Q60" s="327">
        <v>2450</v>
      </c>
      <c r="R60" s="327">
        <v>1730</v>
      </c>
      <c r="S60" s="327">
        <v>1581</v>
      </c>
      <c r="T60" s="325">
        <f t="shared" si="3"/>
        <v>192301</v>
      </c>
    </row>
    <row r="61" spans="1:20" ht="15">
      <c r="A61" s="328" t="s">
        <v>19</v>
      </c>
      <c r="B61" s="327">
        <v>3341</v>
      </c>
      <c r="C61" s="327">
        <v>13014</v>
      </c>
      <c r="D61" s="327">
        <v>15645</v>
      </c>
      <c r="E61" s="327">
        <v>15291</v>
      </c>
      <c r="F61" s="327">
        <v>14047</v>
      </c>
      <c r="G61" s="327">
        <v>11711</v>
      </c>
      <c r="H61" s="327">
        <v>9933</v>
      </c>
      <c r="I61" s="327">
        <v>8925</v>
      </c>
      <c r="J61" s="327">
        <v>8011</v>
      </c>
      <c r="K61" s="327">
        <v>6904</v>
      </c>
      <c r="L61" s="327">
        <v>5779</v>
      </c>
      <c r="M61" s="327">
        <v>4851</v>
      </c>
      <c r="N61" s="327">
        <v>4018</v>
      </c>
      <c r="O61" s="327">
        <v>3174</v>
      </c>
      <c r="P61" s="327">
        <v>2370</v>
      </c>
      <c r="Q61" s="327">
        <v>1751</v>
      </c>
      <c r="R61" s="327">
        <v>1194</v>
      </c>
      <c r="S61" s="327">
        <v>1017</v>
      </c>
      <c r="T61" s="325">
        <f t="shared" si="3"/>
        <v>130976</v>
      </c>
    </row>
    <row r="62" spans="1:20" ht="15">
      <c r="A62" s="326" t="s">
        <v>20</v>
      </c>
      <c r="B62" s="327">
        <v>2639</v>
      </c>
      <c r="C62" s="327">
        <v>10376</v>
      </c>
      <c r="D62" s="327">
        <v>12623</v>
      </c>
      <c r="E62" s="327">
        <v>12286</v>
      </c>
      <c r="F62" s="327">
        <v>11736</v>
      </c>
      <c r="G62" s="327">
        <v>10580</v>
      </c>
      <c r="H62" s="327">
        <v>9318</v>
      </c>
      <c r="I62" s="327">
        <v>8132</v>
      </c>
      <c r="J62" s="327">
        <v>7009</v>
      </c>
      <c r="K62" s="327">
        <v>5967</v>
      </c>
      <c r="L62" s="327">
        <v>4982</v>
      </c>
      <c r="M62" s="327">
        <v>4083</v>
      </c>
      <c r="N62" s="327">
        <v>3332</v>
      </c>
      <c r="O62" s="327">
        <v>2677</v>
      </c>
      <c r="P62" s="327">
        <v>2060</v>
      </c>
      <c r="Q62" s="327">
        <v>1520</v>
      </c>
      <c r="R62" s="327">
        <v>1010</v>
      </c>
      <c r="S62" s="327">
        <v>940</v>
      </c>
      <c r="T62" s="325">
        <f t="shared" si="3"/>
        <v>111270</v>
      </c>
    </row>
    <row r="63" spans="1:20" ht="15">
      <c r="A63" s="326" t="s">
        <v>9</v>
      </c>
      <c r="B63" s="327">
        <v>56768</v>
      </c>
      <c r="C63" s="327">
        <v>225305</v>
      </c>
      <c r="D63" s="327">
        <v>278943</v>
      </c>
      <c r="E63" s="327">
        <v>276485</v>
      </c>
      <c r="F63" s="327">
        <v>270432</v>
      </c>
      <c r="G63" s="327">
        <v>268979</v>
      </c>
      <c r="H63" s="327">
        <v>263075</v>
      </c>
      <c r="I63" s="327">
        <v>249842</v>
      </c>
      <c r="J63" s="327">
        <v>234579</v>
      </c>
      <c r="K63" s="327">
        <v>212430</v>
      </c>
      <c r="L63" s="327">
        <v>184611</v>
      </c>
      <c r="M63" s="327">
        <v>160139</v>
      </c>
      <c r="N63" s="327">
        <v>137510</v>
      </c>
      <c r="O63" s="327">
        <v>112316</v>
      </c>
      <c r="P63" s="327">
        <v>86688</v>
      </c>
      <c r="Q63" s="327">
        <v>63759</v>
      </c>
      <c r="R63" s="327">
        <v>43639</v>
      </c>
      <c r="S63" s="327">
        <v>46700</v>
      </c>
      <c r="T63" s="325">
        <f t="shared" si="3"/>
        <v>3172200</v>
      </c>
    </row>
    <row r="64" spans="1:20" ht="15">
      <c r="A64" s="328" t="s">
        <v>10</v>
      </c>
      <c r="B64" s="327">
        <v>10159</v>
      </c>
      <c r="C64" s="327">
        <v>40863</v>
      </c>
      <c r="D64" s="327">
        <v>51917</v>
      </c>
      <c r="E64" s="327">
        <v>52080</v>
      </c>
      <c r="F64" s="327">
        <v>51053</v>
      </c>
      <c r="G64" s="327">
        <v>49279</v>
      </c>
      <c r="H64" s="327">
        <v>47271</v>
      </c>
      <c r="I64" s="327">
        <v>44803</v>
      </c>
      <c r="J64" s="327">
        <v>41264</v>
      </c>
      <c r="K64" s="327">
        <v>36839</v>
      </c>
      <c r="L64" s="327">
        <v>32438</v>
      </c>
      <c r="M64" s="327">
        <v>28605</v>
      </c>
      <c r="N64" s="327">
        <v>24771</v>
      </c>
      <c r="O64" s="327">
        <v>20729</v>
      </c>
      <c r="P64" s="327">
        <v>16974</v>
      </c>
      <c r="Q64" s="327">
        <v>13657</v>
      </c>
      <c r="R64" s="327">
        <v>10221</v>
      </c>
      <c r="S64" s="327">
        <v>11191</v>
      </c>
      <c r="T64" s="325">
        <f t="shared" si="3"/>
        <v>584114</v>
      </c>
    </row>
    <row r="65" spans="1:20" ht="15">
      <c r="A65" s="328" t="s">
        <v>21</v>
      </c>
      <c r="B65" s="327">
        <v>2839</v>
      </c>
      <c r="C65" s="327">
        <v>11670</v>
      </c>
      <c r="D65" s="327">
        <v>14640</v>
      </c>
      <c r="E65" s="327">
        <v>13556</v>
      </c>
      <c r="F65" s="327">
        <v>12202</v>
      </c>
      <c r="G65" s="327">
        <v>10656</v>
      </c>
      <c r="H65" s="327">
        <v>9358</v>
      </c>
      <c r="I65" s="327">
        <v>8226</v>
      </c>
      <c r="J65" s="327">
        <v>6954</v>
      </c>
      <c r="K65" s="327">
        <v>5750</v>
      </c>
      <c r="L65" s="327">
        <v>4952</v>
      </c>
      <c r="M65" s="327">
        <v>4341</v>
      </c>
      <c r="N65" s="327">
        <v>3642</v>
      </c>
      <c r="O65" s="327">
        <v>2891</v>
      </c>
      <c r="P65" s="327">
        <v>2229</v>
      </c>
      <c r="Q65" s="327">
        <v>1678</v>
      </c>
      <c r="R65" s="327">
        <v>1172</v>
      </c>
      <c r="S65" s="327">
        <v>1143</v>
      </c>
      <c r="T65" s="325">
        <f t="shared" si="3"/>
        <v>117899</v>
      </c>
    </row>
    <row r="66" spans="1:20" ht="15">
      <c r="A66" s="328" t="s">
        <v>24</v>
      </c>
      <c r="B66" s="327">
        <v>624</v>
      </c>
      <c r="C66" s="327">
        <v>2584</v>
      </c>
      <c r="D66" s="327">
        <v>3264</v>
      </c>
      <c r="E66" s="327">
        <v>2950</v>
      </c>
      <c r="F66" s="327">
        <v>2638</v>
      </c>
      <c r="G66" s="327">
        <v>2477</v>
      </c>
      <c r="H66" s="327">
        <v>2548</v>
      </c>
      <c r="I66" s="327">
        <v>2644</v>
      </c>
      <c r="J66" s="327">
        <v>2488</v>
      </c>
      <c r="K66" s="327">
        <v>2213</v>
      </c>
      <c r="L66" s="327">
        <v>1983</v>
      </c>
      <c r="M66" s="327">
        <v>1747</v>
      </c>
      <c r="N66" s="327">
        <v>1406</v>
      </c>
      <c r="O66" s="327">
        <v>1019</v>
      </c>
      <c r="P66" s="327">
        <v>707</v>
      </c>
      <c r="Q66" s="327">
        <v>452</v>
      </c>
      <c r="R66" s="327">
        <v>288</v>
      </c>
      <c r="S66" s="327">
        <v>288</v>
      </c>
      <c r="T66" s="325">
        <f t="shared" si="3"/>
        <v>32320</v>
      </c>
    </row>
    <row r="67" spans="1:20" ht="15">
      <c r="A67" s="326" t="s">
        <v>22</v>
      </c>
      <c r="B67" s="327">
        <v>4940</v>
      </c>
      <c r="C67" s="327">
        <v>19922</v>
      </c>
      <c r="D67" s="327">
        <v>24913</v>
      </c>
      <c r="E67" s="327">
        <v>24251</v>
      </c>
      <c r="F67" s="327">
        <v>22663</v>
      </c>
      <c r="G67" s="327">
        <v>20296</v>
      </c>
      <c r="H67" s="327">
        <v>18418</v>
      </c>
      <c r="I67" s="327">
        <v>17104</v>
      </c>
      <c r="J67" s="327">
        <v>15373</v>
      </c>
      <c r="K67" s="327">
        <v>13206</v>
      </c>
      <c r="L67" s="327">
        <v>11193</v>
      </c>
      <c r="M67" s="327">
        <v>9424</v>
      </c>
      <c r="N67" s="327">
        <v>7578</v>
      </c>
      <c r="O67" s="327">
        <v>5664</v>
      </c>
      <c r="P67" s="327">
        <v>4055</v>
      </c>
      <c r="Q67" s="327">
        <v>2897</v>
      </c>
      <c r="R67" s="327">
        <v>1968</v>
      </c>
      <c r="S67" s="327">
        <v>1616</v>
      </c>
      <c r="T67" s="325">
        <f t="shared" si="3"/>
        <v>225481</v>
      </c>
    </row>
    <row r="68" spans="1:20" ht="15">
      <c r="A68" s="326" t="s">
        <v>23</v>
      </c>
      <c r="B68" s="327">
        <v>3883</v>
      </c>
      <c r="C68" s="327">
        <v>16088</v>
      </c>
      <c r="D68" s="327">
        <v>21381</v>
      </c>
      <c r="E68" s="327">
        <v>19701</v>
      </c>
      <c r="F68" s="327">
        <v>15816</v>
      </c>
      <c r="G68" s="327">
        <v>13547</v>
      </c>
      <c r="H68" s="327">
        <v>12105</v>
      </c>
      <c r="I68" s="327">
        <v>11208</v>
      </c>
      <c r="J68" s="327">
        <v>10028</v>
      </c>
      <c r="K68" s="327">
        <v>8573</v>
      </c>
      <c r="L68" s="327">
        <v>7154</v>
      </c>
      <c r="M68" s="327">
        <v>5873</v>
      </c>
      <c r="N68" s="327">
        <v>4621</v>
      </c>
      <c r="O68" s="327">
        <v>3415</v>
      </c>
      <c r="P68" s="327">
        <v>2381</v>
      </c>
      <c r="Q68" s="327">
        <v>1626</v>
      </c>
      <c r="R68" s="327">
        <v>1126</v>
      </c>
      <c r="S68" s="327">
        <v>953</v>
      </c>
      <c r="T68" s="325">
        <f t="shared" si="3"/>
        <v>159479</v>
      </c>
    </row>
    <row r="69" spans="1:20" ht="28">
      <c r="A69" s="328" t="s">
        <v>11</v>
      </c>
      <c r="B69" s="327">
        <v>10430</v>
      </c>
      <c r="C69" s="327">
        <v>40793</v>
      </c>
      <c r="D69" s="327">
        <v>50288</v>
      </c>
      <c r="E69" s="327">
        <v>51355</v>
      </c>
      <c r="F69" s="327">
        <v>49525</v>
      </c>
      <c r="G69" s="327">
        <v>44445</v>
      </c>
      <c r="H69" s="327">
        <v>40148</v>
      </c>
      <c r="I69" s="327">
        <v>37677</v>
      </c>
      <c r="J69" s="327">
        <v>34744</v>
      </c>
      <c r="K69" s="327">
        <v>30296</v>
      </c>
      <c r="L69" s="327">
        <v>25876</v>
      </c>
      <c r="M69" s="327">
        <v>22209</v>
      </c>
      <c r="N69" s="327">
        <v>18727</v>
      </c>
      <c r="O69" s="327">
        <v>14969</v>
      </c>
      <c r="P69" s="327">
        <v>11361</v>
      </c>
      <c r="Q69" s="327">
        <v>8355</v>
      </c>
      <c r="R69" s="327">
        <v>5761</v>
      </c>
      <c r="S69" s="327">
        <v>5544</v>
      </c>
      <c r="T69" s="325">
        <f t="shared" si="3"/>
        <v>502503</v>
      </c>
    </row>
    <row r="70" spans="1:20" ht="15">
      <c r="A70" s="328" t="s">
        <v>17</v>
      </c>
      <c r="B70" s="327">
        <v>8834</v>
      </c>
      <c r="C70" s="327">
        <v>35001</v>
      </c>
      <c r="D70" s="327">
        <v>43017</v>
      </c>
      <c r="E70" s="327">
        <v>40576</v>
      </c>
      <c r="F70" s="327">
        <v>36676</v>
      </c>
      <c r="G70" s="327">
        <v>33225</v>
      </c>
      <c r="H70" s="327">
        <v>30340</v>
      </c>
      <c r="I70" s="327">
        <v>27954</v>
      </c>
      <c r="J70" s="327">
        <v>25768</v>
      </c>
      <c r="K70" s="327">
        <v>23114</v>
      </c>
      <c r="L70" s="327">
        <v>20198</v>
      </c>
      <c r="M70" s="327">
        <v>17308</v>
      </c>
      <c r="N70" s="327">
        <v>14426</v>
      </c>
      <c r="O70" s="327">
        <v>11563</v>
      </c>
      <c r="P70" s="327">
        <v>8849</v>
      </c>
      <c r="Q70" s="327">
        <v>6406</v>
      </c>
      <c r="R70" s="327">
        <v>4366</v>
      </c>
      <c r="S70" s="327">
        <v>4990</v>
      </c>
      <c r="T70" s="325">
        <f t="shared" si="3"/>
        <v>392611</v>
      </c>
    </row>
    <row r="71" spans="1:20" ht="28">
      <c r="A71" s="328" t="s">
        <v>25</v>
      </c>
      <c r="B71" s="327">
        <v>990</v>
      </c>
      <c r="C71" s="327">
        <v>3893</v>
      </c>
      <c r="D71" s="327">
        <v>4702</v>
      </c>
      <c r="E71" s="327">
        <v>4517</v>
      </c>
      <c r="F71" s="327">
        <v>4399</v>
      </c>
      <c r="G71" s="327">
        <v>3921</v>
      </c>
      <c r="H71" s="327">
        <v>3178</v>
      </c>
      <c r="I71" s="327">
        <v>2617</v>
      </c>
      <c r="J71" s="327">
        <v>2340</v>
      </c>
      <c r="K71" s="327">
        <v>2131</v>
      </c>
      <c r="L71" s="327">
        <v>1904</v>
      </c>
      <c r="M71" s="327">
        <v>1636</v>
      </c>
      <c r="N71" s="327">
        <v>1360</v>
      </c>
      <c r="O71" s="327">
        <v>1086</v>
      </c>
      <c r="P71" s="327">
        <v>843</v>
      </c>
      <c r="Q71" s="327">
        <v>651</v>
      </c>
      <c r="R71" s="327">
        <v>463</v>
      </c>
      <c r="S71" s="327">
        <v>451</v>
      </c>
      <c r="T71" s="325">
        <f t="shared" si="3"/>
        <v>41082</v>
      </c>
    </row>
    <row r="72" ht="15">
      <c r="A72" s="330" t="s">
        <v>526</v>
      </c>
    </row>
  </sheetData>
  <mergeCells count="12">
    <mergeCell ref="A40:T40"/>
    <mergeCell ref="A41:T41"/>
    <mergeCell ref="A42:T42"/>
    <mergeCell ref="A44:A45"/>
    <mergeCell ref="B44:S44"/>
    <mergeCell ref="T44:T45"/>
    <mergeCell ref="A3:T3"/>
    <mergeCell ref="A4:T4"/>
    <mergeCell ref="A5:T5"/>
    <mergeCell ref="A7:A8"/>
    <mergeCell ref="B7:S7"/>
    <mergeCell ref="T7:T8"/>
  </mergeCells>
  <hyperlinks>
    <hyperlink ref="V7" location="ÍNDICE!A10" display="ÍNDICE"/>
    <hyperlink ref="V44" location="ÍNDICE!A6" display="ÍNDICE"/>
  </hyperlinks>
  <printOptions horizontalCentered="1" verticalCentered="1"/>
  <pageMargins left="0.1968503937007874" right="0.1968503937007874" top="0.3937007874015748" bottom="0.3937007874015748" header="0.31496062992125984" footer="0"/>
  <pageSetup horizontalDpi="600" verticalDpi="600" orientation="landscape" paperSize="9" scale="58" r:id="rId1"/>
  <rowBreaks count="1" manualBreakCount="1">
    <brk id="3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5"/>
  <sheetViews>
    <sheetView showGridLines="0" zoomScale="85" zoomScaleNormal="85" zoomScalePageLayoutView="85" workbookViewId="0" topLeftCell="A1">
      <selection activeCell="A35" sqref="A35"/>
    </sheetView>
  </sheetViews>
  <sheetFormatPr defaultColWidth="11.57421875" defaultRowHeight="15"/>
  <cols>
    <col min="1" max="1" width="17.421875" style="317" customWidth="1"/>
    <col min="2" max="2" width="10.28125" style="317" bestFit="1" customWidth="1"/>
    <col min="3" max="4" width="13.00390625" style="317" bestFit="1" customWidth="1"/>
    <col min="5" max="7" width="12.140625" style="317" bestFit="1" customWidth="1"/>
    <col min="8" max="10" width="12.421875" style="317" bestFit="1" customWidth="1"/>
    <col min="11" max="11" width="13.00390625" style="317" bestFit="1" customWidth="1"/>
    <col min="12" max="12" width="10.7109375" style="317" bestFit="1" customWidth="1"/>
    <col min="13" max="13" width="11.140625" style="317" bestFit="1" customWidth="1"/>
    <col min="14" max="14" width="10.421875" style="317" bestFit="1" customWidth="1"/>
    <col min="15" max="15" width="10.7109375" style="317" bestFit="1" customWidth="1"/>
    <col min="16" max="19" width="11.140625" style="317" bestFit="1" customWidth="1"/>
    <col min="20" max="20" width="14.00390625" style="317" bestFit="1" customWidth="1"/>
    <col min="21" max="21" width="8.8515625" style="317" bestFit="1" customWidth="1"/>
    <col min="22" max="22" width="10.140625" style="317" bestFit="1" customWidth="1"/>
    <col min="23" max="23" width="9.28125" style="317" bestFit="1" customWidth="1"/>
    <col min="24" max="24" width="9.00390625" style="317" customWidth="1"/>
    <col min="25" max="25" width="8.421875" style="317" customWidth="1"/>
    <col min="26" max="16384" width="11.421875" style="317" customWidth="1"/>
  </cols>
  <sheetData>
    <row r="1" ht="6" customHeight="1"/>
    <row r="2" spans="1:20" ht="18">
      <c r="A2" s="318" t="s">
        <v>34</v>
      </c>
      <c r="B2" s="319"/>
      <c r="C2" s="319"/>
      <c r="D2" s="319"/>
      <c r="E2" s="319"/>
      <c r="F2" s="319"/>
      <c r="G2" s="319"/>
      <c r="H2" s="319"/>
      <c r="I2" s="319"/>
      <c r="J2" s="319"/>
      <c r="K2" s="319"/>
      <c r="L2" s="319"/>
      <c r="M2" s="319"/>
      <c r="N2" s="319"/>
      <c r="O2" s="319"/>
      <c r="P2" s="319"/>
      <c r="Q2" s="319"/>
      <c r="R2" s="319"/>
      <c r="S2" s="319"/>
      <c r="T2" s="319"/>
    </row>
    <row r="3" spans="1:20" ht="18">
      <c r="A3" s="603" t="s">
        <v>536</v>
      </c>
      <c r="B3" s="603"/>
      <c r="C3" s="603"/>
      <c r="D3" s="603"/>
      <c r="E3" s="603"/>
      <c r="F3" s="603"/>
      <c r="G3" s="603"/>
      <c r="H3" s="603"/>
      <c r="I3" s="603"/>
      <c r="J3" s="603"/>
      <c r="K3" s="603"/>
      <c r="L3" s="603"/>
      <c r="M3" s="603"/>
      <c r="N3" s="603"/>
      <c r="O3" s="603"/>
      <c r="P3" s="603"/>
      <c r="Q3" s="603"/>
      <c r="R3" s="603"/>
      <c r="S3" s="603"/>
      <c r="T3" s="603"/>
    </row>
    <row r="4" spans="1:20" ht="18">
      <c r="A4" s="603" t="s">
        <v>506</v>
      </c>
      <c r="B4" s="603"/>
      <c r="C4" s="603"/>
      <c r="D4" s="603"/>
      <c r="E4" s="603"/>
      <c r="F4" s="603"/>
      <c r="G4" s="603"/>
      <c r="H4" s="603"/>
      <c r="I4" s="603"/>
      <c r="J4" s="603"/>
      <c r="K4" s="603"/>
      <c r="L4" s="603"/>
      <c r="M4" s="603"/>
      <c r="N4" s="603"/>
      <c r="O4" s="603"/>
      <c r="P4" s="603"/>
      <c r="Q4" s="603"/>
      <c r="R4" s="603"/>
      <c r="S4" s="603"/>
      <c r="T4" s="603"/>
    </row>
    <row r="5" spans="1:20" ht="18">
      <c r="A5" s="604" t="s">
        <v>33</v>
      </c>
      <c r="B5" s="604"/>
      <c r="C5" s="604"/>
      <c r="D5" s="604"/>
      <c r="E5" s="604"/>
      <c r="F5" s="604"/>
      <c r="G5" s="604"/>
      <c r="H5" s="604"/>
      <c r="I5" s="604"/>
      <c r="J5" s="604"/>
      <c r="K5" s="604"/>
      <c r="L5" s="604"/>
      <c r="M5" s="604"/>
      <c r="N5" s="604"/>
      <c r="O5" s="604"/>
      <c r="P5" s="604"/>
      <c r="Q5" s="604"/>
      <c r="R5" s="604"/>
      <c r="S5" s="604"/>
      <c r="T5" s="604"/>
    </row>
    <row r="6" spans="1:20" ht="22.5" customHeight="1">
      <c r="A6" s="334"/>
      <c r="B6" s="334"/>
      <c r="C6" s="334"/>
      <c r="D6" s="334"/>
      <c r="E6" s="334"/>
      <c r="F6" s="334"/>
      <c r="G6" s="334"/>
      <c r="H6" s="334"/>
      <c r="I6" s="334"/>
      <c r="J6" s="334"/>
      <c r="K6" s="334"/>
      <c r="L6" s="334"/>
      <c r="M6" s="334"/>
      <c r="N6" s="334"/>
      <c r="O6" s="334"/>
      <c r="P6" s="334"/>
      <c r="Q6" s="334"/>
      <c r="R6" s="334"/>
      <c r="S6" s="334"/>
      <c r="T6" s="334"/>
    </row>
    <row r="7" spans="1:22" s="323" customFormat="1" ht="18.75" customHeight="1">
      <c r="A7" s="605" t="s">
        <v>28</v>
      </c>
      <c r="B7" s="606" t="s">
        <v>507</v>
      </c>
      <c r="C7" s="606"/>
      <c r="D7" s="606"/>
      <c r="E7" s="606"/>
      <c r="F7" s="606"/>
      <c r="G7" s="606"/>
      <c r="H7" s="606"/>
      <c r="I7" s="606"/>
      <c r="J7" s="606"/>
      <c r="K7" s="606"/>
      <c r="L7" s="606"/>
      <c r="M7" s="606"/>
      <c r="N7" s="606"/>
      <c r="O7" s="606"/>
      <c r="P7" s="606"/>
      <c r="Q7" s="606"/>
      <c r="R7" s="606"/>
      <c r="S7" s="606"/>
      <c r="T7" s="605" t="s">
        <v>26</v>
      </c>
      <c r="V7" s="418" t="s">
        <v>44</v>
      </c>
    </row>
    <row r="8" spans="1:20" ht="18" customHeight="1">
      <c r="A8" s="605"/>
      <c r="B8" s="321" t="s">
        <v>508</v>
      </c>
      <c r="C8" s="322" t="s">
        <v>509</v>
      </c>
      <c r="D8" s="322" t="s">
        <v>510</v>
      </c>
      <c r="E8" s="322" t="s">
        <v>511</v>
      </c>
      <c r="F8" s="322" t="s">
        <v>512</v>
      </c>
      <c r="G8" s="322" t="s">
        <v>513</v>
      </c>
      <c r="H8" s="322" t="s">
        <v>514</v>
      </c>
      <c r="I8" s="322" t="s">
        <v>515</v>
      </c>
      <c r="J8" s="321" t="s">
        <v>516</v>
      </c>
      <c r="K8" s="321" t="s">
        <v>517</v>
      </c>
      <c r="L8" s="321" t="s">
        <v>518</v>
      </c>
      <c r="M8" s="321" t="s">
        <v>519</v>
      </c>
      <c r="N8" s="321" t="s">
        <v>520</v>
      </c>
      <c r="O8" s="321" t="s">
        <v>521</v>
      </c>
      <c r="P8" s="321" t="s">
        <v>522</v>
      </c>
      <c r="Q8" s="321" t="s">
        <v>523</v>
      </c>
      <c r="R8" s="321" t="s">
        <v>524</v>
      </c>
      <c r="S8" s="321" t="s">
        <v>525</v>
      </c>
      <c r="T8" s="605"/>
    </row>
    <row r="9" spans="1:20" ht="15">
      <c r="A9" s="324" t="s">
        <v>31</v>
      </c>
      <c r="B9" s="325">
        <f>SUM(B10:B34)</f>
        <v>331037</v>
      </c>
      <c r="C9" s="325">
        <f aca="true" t="shared" si="0" ref="C9:T9">SUM(C10:C34)</f>
        <v>1326414</v>
      </c>
      <c r="D9" s="325">
        <f t="shared" si="0"/>
        <v>1675623</v>
      </c>
      <c r="E9" s="325">
        <f t="shared" si="0"/>
        <v>1681512</v>
      </c>
      <c r="F9" s="325">
        <f t="shared" si="0"/>
        <v>1618875</v>
      </c>
      <c r="G9" s="325">
        <f t="shared" si="0"/>
        <v>1515789</v>
      </c>
      <c r="H9" s="325">
        <f t="shared" si="0"/>
        <v>1397511</v>
      </c>
      <c r="I9" s="325">
        <f t="shared" si="0"/>
        <v>1287633</v>
      </c>
      <c r="J9" s="325">
        <f t="shared" si="0"/>
        <v>1189798</v>
      </c>
      <c r="K9" s="325">
        <f t="shared" si="0"/>
        <v>1077414</v>
      </c>
      <c r="L9" s="325">
        <f t="shared" si="0"/>
        <v>951384</v>
      </c>
      <c r="M9" s="325">
        <f t="shared" si="0"/>
        <v>833525</v>
      </c>
      <c r="N9" s="325">
        <f t="shared" si="0"/>
        <v>719287</v>
      </c>
      <c r="O9" s="325">
        <f t="shared" si="0"/>
        <v>594349</v>
      </c>
      <c r="P9" s="325">
        <f t="shared" si="0"/>
        <v>465892</v>
      </c>
      <c r="Q9" s="325">
        <f t="shared" si="0"/>
        <v>347380</v>
      </c>
      <c r="R9" s="325">
        <f t="shared" si="0"/>
        <v>241024</v>
      </c>
      <c r="S9" s="325">
        <f t="shared" si="0"/>
        <v>256196</v>
      </c>
      <c r="T9" s="325">
        <f t="shared" si="0"/>
        <v>17510643</v>
      </c>
    </row>
    <row r="10" spans="1:21" ht="15">
      <c r="A10" s="326" t="s">
        <v>2</v>
      </c>
      <c r="B10" s="327">
        <v>15800</v>
      </c>
      <c r="C10" s="327">
        <v>63446</v>
      </c>
      <c r="D10" s="327">
        <v>80520</v>
      </c>
      <c r="E10" s="327">
        <v>79255</v>
      </c>
      <c r="F10" s="327">
        <v>79071</v>
      </c>
      <c r="G10" s="327">
        <v>80034</v>
      </c>
      <c r="H10" s="327">
        <v>78511</v>
      </c>
      <c r="I10" s="327">
        <v>71863</v>
      </c>
      <c r="J10" s="327">
        <v>62346</v>
      </c>
      <c r="K10" s="327">
        <v>52451</v>
      </c>
      <c r="L10" s="327">
        <v>44289</v>
      </c>
      <c r="M10" s="327">
        <v>38514</v>
      </c>
      <c r="N10" s="327">
        <v>33703</v>
      </c>
      <c r="O10" s="327">
        <v>28590</v>
      </c>
      <c r="P10" s="327">
        <v>23386</v>
      </c>
      <c r="Q10" s="327">
        <v>18619</v>
      </c>
      <c r="R10" s="327">
        <v>13953</v>
      </c>
      <c r="S10" s="327">
        <v>17043</v>
      </c>
      <c r="T10" s="325">
        <f>SUM(B10:S10)</f>
        <v>881394</v>
      </c>
      <c r="U10" s="340"/>
    </row>
    <row r="11" spans="1:20" ht="15">
      <c r="A11" s="326" t="s">
        <v>27</v>
      </c>
      <c r="B11" s="327">
        <v>4292</v>
      </c>
      <c r="C11" s="327">
        <v>18425</v>
      </c>
      <c r="D11" s="327">
        <v>24452</v>
      </c>
      <c r="E11" s="327">
        <v>23800</v>
      </c>
      <c r="F11" s="327">
        <v>20923</v>
      </c>
      <c r="G11" s="327">
        <v>17333</v>
      </c>
      <c r="H11" s="327">
        <v>14198</v>
      </c>
      <c r="I11" s="327">
        <v>12373</v>
      </c>
      <c r="J11" s="327">
        <v>11205</v>
      </c>
      <c r="K11" s="327">
        <v>10272</v>
      </c>
      <c r="L11" s="327">
        <v>9489</v>
      </c>
      <c r="M11" s="327">
        <v>8788</v>
      </c>
      <c r="N11" s="327">
        <v>7933</v>
      </c>
      <c r="O11" s="327">
        <v>6882</v>
      </c>
      <c r="P11" s="327">
        <v>5888</v>
      </c>
      <c r="Q11" s="327">
        <v>5096</v>
      </c>
      <c r="R11" s="327">
        <v>4066</v>
      </c>
      <c r="S11" s="327">
        <v>4518</v>
      </c>
      <c r="T11" s="325">
        <f aca="true" t="shared" si="1" ref="T11:T34">SUM(B11:S11)</f>
        <v>209933</v>
      </c>
    </row>
    <row r="12" spans="1:20" ht="15">
      <c r="A12" s="326" t="s">
        <v>3</v>
      </c>
      <c r="B12" s="327">
        <v>5551</v>
      </c>
      <c r="C12" s="327">
        <v>23032</v>
      </c>
      <c r="D12" s="327">
        <v>29485</v>
      </c>
      <c r="E12" s="327">
        <v>28736</v>
      </c>
      <c r="F12" s="327">
        <v>27102</v>
      </c>
      <c r="G12" s="327">
        <v>25791</v>
      </c>
      <c r="H12" s="327">
        <v>24049</v>
      </c>
      <c r="I12" s="327">
        <v>21022</v>
      </c>
      <c r="J12" s="327">
        <v>17315</v>
      </c>
      <c r="K12" s="327">
        <v>14217</v>
      </c>
      <c r="L12" s="327">
        <v>12179</v>
      </c>
      <c r="M12" s="327">
        <v>10830</v>
      </c>
      <c r="N12" s="327">
        <v>9672</v>
      </c>
      <c r="O12" s="327">
        <v>8405</v>
      </c>
      <c r="P12" s="327">
        <v>7181</v>
      </c>
      <c r="Q12" s="327">
        <v>6114</v>
      </c>
      <c r="R12" s="327">
        <v>4862</v>
      </c>
      <c r="S12" s="327">
        <v>5853</v>
      </c>
      <c r="T12" s="325">
        <f t="shared" si="1"/>
        <v>281396</v>
      </c>
    </row>
    <row r="13" spans="1:20" ht="15">
      <c r="A13" s="326" t="s">
        <v>4</v>
      </c>
      <c r="B13" s="327">
        <v>3236</v>
      </c>
      <c r="C13" s="327">
        <v>13192</v>
      </c>
      <c r="D13" s="327">
        <v>17044</v>
      </c>
      <c r="E13" s="327">
        <v>17574</v>
      </c>
      <c r="F13" s="327">
        <v>17041</v>
      </c>
      <c r="G13" s="327">
        <v>15396</v>
      </c>
      <c r="H13" s="327">
        <v>13905</v>
      </c>
      <c r="I13" s="327">
        <v>13235</v>
      </c>
      <c r="J13" s="327">
        <v>12588</v>
      </c>
      <c r="K13" s="327">
        <v>11656</v>
      </c>
      <c r="L13" s="327">
        <v>10707</v>
      </c>
      <c r="M13" s="327">
        <v>9594</v>
      </c>
      <c r="N13" s="327">
        <v>8092</v>
      </c>
      <c r="O13" s="327">
        <v>6529</v>
      </c>
      <c r="P13" s="327">
        <v>5331</v>
      </c>
      <c r="Q13" s="327">
        <v>4424</v>
      </c>
      <c r="R13" s="327">
        <v>3435</v>
      </c>
      <c r="S13" s="327">
        <v>3890</v>
      </c>
      <c r="T13" s="325">
        <f t="shared" si="1"/>
        <v>186869</v>
      </c>
    </row>
    <row r="14" spans="1:20" ht="15">
      <c r="A14" s="326" t="s">
        <v>5</v>
      </c>
      <c r="B14" s="327">
        <v>10304</v>
      </c>
      <c r="C14" s="327">
        <v>41358</v>
      </c>
      <c r="D14" s="327">
        <v>52174</v>
      </c>
      <c r="E14" s="327">
        <v>51614</v>
      </c>
      <c r="F14" s="327">
        <v>47705</v>
      </c>
      <c r="G14" s="327">
        <v>42660</v>
      </c>
      <c r="H14" s="327">
        <v>37826</v>
      </c>
      <c r="I14" s="327">
        <v>33851</v>
      </c>
      <c r="J14" s="327">
        <v>30388</v>
      </c>
      <c r="K14" s="327">
        <v>26840</v>
      </c>
      <c r="L14" s="327">
        <v>23300</v>
      </c>
      <c r="M14" s="327">
        <v>20099</v>
      </c>
      <c r="N14" s="327">
        <v>17277</v>
      </c>
      <c r="O14" s="327">
        <v>14606</v>
      </c>
      <c r="P14" s="327">
        <v>12206</v>
      </c>
      <c r="Q14" s="327">
        <v>10100</v>
      </c>
      <c r="R14" s="327">
        <v>7812</v>
      </c>
      <c r="S14" s="327">
        <v>8596</v>
      </c>
      <c r="T14" s="325">
        <f t="shared" si="1"/>
        <v>488716</v>
      </c>
    </row>
    <row r="15" spans="1:20" ht="15">
      <c r="A15" s="328" t="s">
        <v>6</v>
      </c>
      <c r="B15" s="327">
        <v>9762</v>
      </c>
      <c r="C15" s="327">
        <v>39510</v>
      </c>
      <c r="D15" s="327">
        <v>51258</v>
      </c>
      <c r="E15" s="327">
        <v>52654</v>
      </c>
      <c r="F15" s="327">
        <v>50526</v>
      </c>
      <c r="G15" s="327">
        <v>46858</v>
      </c>
      <c r="H15" s="327">
        <v>41976</v>
      </c>
      <c r="I15" s="327">
        <v>36771</v>
      </c>
      <c r="J15" s="327">
        <v>32127</v>
      </c>
      <c r="K15" s="327">
        <v>28192</v>
      </c>
      <c r="L15" s="327">
        <v>25020</v>
      </c>
      <c r="M15" s="327">
        <v>22575</v>
      </c>
      <c r="N15" s="327">
        <v>20260</v>
      </c>
      <c r="O15" s="327">
        <v>17841</v>
      </c>
      <c r="P15" s="327">
        <v>15412</v>
      </c>
      <c r="Q15" s="327">
        <v>12857</v>
      </c>
      <c r="R15" s="327">
        <v>9787</v>
      </c>
      <c r="S15" s="327">
        <v>10618</v>
      </c>
      <c r="T15" s="325">
        <f t="shared" si="1"/>
        <v>524004</v>
      </c>
    </row>
    <row r="16" spans="1:20" ht="15">
      <c r="A16" s="328" t="s">
        <v>12</v>
      </c>
      <c r="B16" s="327">
        <v>12464</v>
      </c>
      <c r="C16" s="327">
        <v>49980</v>
      </c>
      <c r="D16" s="327">
        <v>64564</v>
      </c>
      <c r="E16" s="327">
        <v>66818</v>
      </c>
      <c r="F16" s="327">
        <v>65473</v>
      </c>
      <c r="G16" s="327">
        <v>61373</v>
      </c>
      <c r="H16" s="327">
        <v>57022</v>
      </c>
      <c r="I16" s="327">
        <v>53742</v>
      </c>
      <c r="J16" s="327">
        <v>50605</v>
      </c>
      <c r="K16" s="327">
        <v>46160</v>
      </c>
      <c r="L16" s="327">
        <v>41081</v>
      </c>
      <c r="M16" s="327">
        <v>36181</v>
      </c>
      <c r="N16" s="327">
        <v>31062</v>
      </c>
      <c r="O16" s="327">
        <v>25374</v>
      </c>
      <c r="P16" s="327">
        <v>19633</v>
      </c>
      <c r="Q16" s="327">
        <v>14384</v>
      </c>
      <c r="R16" s="327">
        <v>9727</v>
      </c>
      <c r="S16" s="327">
        <v>10108</v>
      </c>
      <c r="T16" s="325">
        <f t="shared" si="1"/>
        <v>715751</v>
      </c>
    </row>
    <row r="17" spans="1:20" ht="15">
      <c r="A17" s="328" t="s">
        <v>13</v>
      </c>
      <c r="B17" s="327">
        <v>13211</v>
      </c>
      <c r="C17" s="327">
        <v>53529</v>
      </c>
      <c r="D17" s="327">
        <v>68484</v>
      </c>
      <c r="E17" s="327">
        <v>68217</v>
      </c>
      <c r="F17" s="327">
        <v>61592</v>
      </c>
      <c r="G17" s="327">
        <v>52009</v>
      </c>
      <c r="H17" s="327">
        <v>43843</v>
      </c>
      <c r="I17" s="327">
        <v>38917</v>
      </c>
      <c r="J17" s="327">
        <v>35491</v>
      </c>
      <c r="K17" s="327">
        <v>31465</v>
      </c>
      <c r="L17" s="327">
        <v>27277</v>
      </c>
      <c r="M17" s="327">
        <v>23828</v>
      </c>
      <c r="N17" s="327">
        <v>20676</v>
      </c>
      <c r="O17" s="327">
        <v>17179</v>
      </c>
      <c r="P17" s="327">
        <v>13333</v>
      </c>
      <c r="Q17" s="327">
        <v>9665</v>
      </c>
      <c r="R17" s="327">
        <v>6440</v>
      </c>
      <c r="S17" s="327">
        <v>5927</v>
      </c>
      <c r="T17" s="325">
        <f t="shared" si="1"/>
        <v>591083</v>
      </c>
    </row>
    <row r="18" spans="1:20" ht="15">
      <c r="A18" s="326" t="s">
        <v>14</v>
      </c>
      <c r="B18" s="327">
        <v>79528</v>
      </c>
      <c r="C18" s="327">
        <v>317607</v>
      </c>
      <c r="D18" s="327">
        <v>401063</v>
      </c>
      <c r="E18" s="327">
        <v>404765</v>
      </c>
      <c r="F18" s="327">
        <v>393198</v>
      </c>
      <c r="G18" s="327">
        <v>373271</v>
      </c>
      <c r="H18" s="327">
        <v>348362</v>
      </c>
      <c r="I18" s="327">
        <v>325838</v>
      </c>
      <c r="J18" s="327">
        <v>308666</v>
      </c>
      <c r="K18" s="327">
        <v>286129</v>
      </c>
      <c r="L18" s="327">
        <v>255367</v>
      </c>
      <c r="M18" s="327">
        <v>224339</v>
      </c>
      <c r="N18" s="327">
        <v>194176</v>
      </c>
      <c r="O18" s="327">
        <v>159616</v>
      </c>
      <c r="P18" s="327">
        <v>121380</v>
      </c>
      <c r="Q18" s="327">
        <v>84984</v>
      </c>
      <c r="R18" s="327">
        <v>54421</v>
      </c>
      <c r="S18" s="327">
        <v>54724</v>
      </c>
      <c r="T18" s="325">
        <f t="shared" si="1"/>
        <v>4387434</v>
      </c>
    </row>
    <row r="19" spans="1:20" ht="15">
      <c r="A19" s="326" t="s">
        <v>7</v>
      </c>
      <c r="B19" s="327">
        <v>8963</v>
      </c>
      <c r="C19" s="327">
        <v>35615</v>
      </c>
      <c r="D19" s="327">
        <v>44771</v>
      </c>
      <c r="E19" s="327">
        <v>46040</v>
      </c>
      <c r="F19" s="327">
        <v>46040</v>
      </c>
      <c r="G19" s="327">
        <v>42447</v>
      </c>
      <c r="H19" s="327">
        <v>37842</v>
      </c>
      <c r="I19" s="327">
        <v>34089</v>
      </c>
      <c r="J19" s="327">
        <v>30899</v>
      </c>
      <c r="K19" s="327">
        <v>27694</v>
      </c>
      <c r="L19" s="327">
        <v>24840</v>
      </c>
      <c r="M19" s="327">
        <v>22216</v>
      </c>
      <c r="N19" s="327">
        <v>19144</v>
      </c>
      <c r="O19" s="327">
        <v>15742</v>
      </c>
      <c r="P19" s="327">
        <v>12829</v>
      </c>
      <c r="Q19" s="327">
        <v>10424</v>
      </c>
      <c r="R19" s="327">
        <v>7877</v>
      </c>
      <c r="S19" s="327">
        <v>8785</v>
      </c>
      <c r="T19" s="325">
        <f t="shared" si="1"/>
        <v>476257</v>
      </c>
    </row>
    <row r="20" spans="1:20" ht="15">
      <c r="A20" s="326" t="s">
        <v>8</v>
      </c>
      <c r="B20" s="327">
        <v>9923</v>
      </c>
      <c r="C20" s="327">
        <v>39700</v>
      </c>
      <c r="D20" s="327">
        <v>50056</v>
      </c>
      <c r="E20" s="327">
        <v>50557</v>
      </c>
      <c r="F20" s="327">
        <v>49754</v>
      </c>
      <c r="G20" s="327">
        <v>46268</v>
      </c>
      <c r="H20" s="327">
        <v>41031</v>
      </c>
      <c r="I20" s="327">
        <v>36118</v>
      </c>
      <c r="J20" s="327">
        <v>32027</v>
      </c>
      <c r="K20" s="327">
        <v>28129</v>
      </c>
      <c r="L20" s="327">
        <v>24831</v>
      </c>
      <c r="M20" s="327">
        <v>22614</v>
      </c>
      <c r="N20" s="327">
        <v>20750</v>
      </c>
      <c r="O20" s="327">
        <v>18396</v>
      </c>
      <c r="P20" s="327">
        <v>15666</v>
      </c>
      <c r="Q20" s="327">
        <v>12921</v>
      </c>
      <c r="R20" s="327">
        <v>10038</v>
      </c>
      <c r="S20" s="327">
        <v>12375</v>
      </c>
      <c r="T20" s="325">
        <f t="shared" si="1"/>
        <v>521154</v>
      </c>
    </row>
    <row r="21" spans="1:20" ht="15">
      <c r="A21" s="328" t="s">
        <v>15</v>
      </c>
      <c r="B21" s="327">
        <v>18819</v>
      </c>
      <c r="C21" s="327">
        <v>74893</v>
      </c>
      <c r="D21" s="327">
        <v>94398</v>
      </c>
      <c r="E21" s="327">
        <v>95535</v>
      </c>
      <c r="F21" s="327">
        <v>90285</v>
      </c>
      <c r="G21" s="327">
        <v>80784</v>
      </c>
      <c r="H21" s="327">
        <v>70912</v>
      </c>
      <c r="I21" s="327">
        <v>63522</v>
      </c>
      <c r="J21" s="327">
        <v>59014</v>
      </c>
      <c r="K21" s="327">
        <v>54671</v>
      </c>
      <c r="L21" s="327">
        <v>49211</v>
      </c>
      <c r="M21" s="327">
        <v>43020</v>
      </c>
      <c r="N21" s="327">
        <v>36435</v>
      </c>
      <c r="O21" s="327">
        <v>29447</v>
      </c>
      <c r="P21" s="327">
        <v>22602</v>
      </c>
      <c r="Q21" s="327">
        <v>16399</v>
      </c>
      <c r="R21" s="327">
        <v>10975</v>
      </c>
      <c r="S21" s="327">
        <v>10841</v>
      </c>
      <c r="T21" s="325">
        <f t="shared" si="1"/>
        <v>921763</v>
      </c>
    </row>
    <row r="22" spans="1:20" ht="15">
      <c r="A22" s="326" t="s">
        <v>16</v>
      </c>
      <c r="B22" s="327">
        <v>28577</v>
      </c>
      <c r="C22" s="327">
        <v>115815</v>
      </c>
      <c r="D22" s="327">
        <v>150056</v>
      </c>
      <c r="E22" s="327">
        <v>154877</v>
      </c>
      <c r="F22" s="327">
        <v>150874</v>
      </c>
      <c r="G22" s="327">
        <v>137645</v>
      </c>
      <c r="H22" s="327">
        <v>120086</v>
      </c>
      <c r="I22" s="327">
        <v>107410</v>
      </c>
      <c r="J22" s="327">
        <v>100093</v>
      </c>
      <c r="K22" s="327">
        <v>93596</v>
      </c>
      <c r="L22" s="327">
        <v>85968</v>
      </c>
      <c r="M22" s="327">
        <v>76748</v>
      </c>
      <c r="N22" s="327">
        <v>65987</v>
      </c>
      <c r="O22" s="327">
        <v>54595</v>
      </c>
      <c r="P22" s="327">
        <v>43055</v>
      </c>
      <c r="Q22" s="327">
        <v>31629</v>
      </c>
      <c r="R22" s="327">
        <v>21456</v>
      </c>
      <c r="S22" s="327">
        <v>23612</v>
      </c>
      <c r="T22" s="325">
        <f t="shared" si="1"/>
        <v>1562079</v>
      </c>
    </row>
    <row r="23" spans="1:20" ht="15">
      <c r="A23" s="328" t="s">
        <v>18</v>
      </c>
      <c r="B23" s="327">
        <v>4842</v>
      </c>
      <c r="C23" s="327">
        <v>19619</v>
      </c>
      <c r="D23" s="327">
        <v>24799</v>
      </c>
      <c r="E23" s="327">
        <v>24241</v>
      </c>
      <c r="F23" s="327">
        <v>21653</v>
      </c>
      <c r="G23" s="327">
        <v>18258</v>
      </c>
      <c r="H23" s="327">
        <v>15569</v>
      </c>
      <c r="I23" s="327">
        <v>13406</v>
      </c>
      <c r="J23" s="327">
        <v>11230</v>
      </c>
      <c r="K23" s="327">
        <v>9194</v>
      </c>
      <c r="L23" s="327">
        <v>7739</v>
      </c>
      <c r="M23" s="327">
        <v>6663</v>
      </c>
      <c r="N23" s="327">
        <v>5600</v>
      </c>
      <c r="O23" s="327">
        <v>4407</v>
      </c>
      <c r="P23" s="327">
        <v>3335</v>
      </c>
      <c r="Q23" s="327">
        <v>2522</v>
      </c>
      <c r="R23" s="327">
        <v>1800</v>
      </c>
      <c r="S23" s="327">
        <v>1658</v>
      </c>
      <c r="T23" s="325">
        <f t="shared" si="1"/>
        <v>196535</v>
      </c>
    </row>
    <row r="24" spans="1:20" ht="15">
      <c r="A24" s="328" t="s">
        <v>19</v>
      </c>
      <c r="B24" s="327">
        <v>3361</v>
      </c>
      <c r="C24" s="327">
        <v>13105</v>
      </c>
      <c r="D24" s="327">
        <v>15790</v>
      </c>
      <c r="E24" s="327">
        <v>15326</v>
      </c>
      <c r="F24" s="327">
        <v>14307</v>
      </c>
      <c r="G24" s="327">
        <v>12034</v>
      </c>
      <c r="H24" s="327">
        <v>10190</v>
      </c>
      <c r="I24" s="327">
        <v>9123</v>
      </c>
      <c r="J24" s="327">
        <v>8214</v>
      </c>
      <c r="K24" s="327">
        <v>7135</v>
      </c>
      <c r="L24" s="327">
        <v>5986</v>
      </c>
      <c r="M24" s="327">
        <v>5012</v>
      </c>
      <c r="N24" s="327">
        <v>4167</v>
      </c>
      <c r="O24" s="327">
        <v>3315</v>
      </c>
      <c r="P24" s="327">
        <v>2482</v>
      </c>
      <c r="Q24" s="327">
        <v>1824</v>
      </c>
      <c r="R24" s="327">
        <v>1252</v>
      </c>
      <c r="S24" s="327">
        <v>1082</v>
      </c>
      <c r="T24" s="325">
        <f t="shared" si="1"/>
        <v>133705</v>
      </c>
    </row>
    <row r="25" spans="1:20" ht="15">
      <c r="A25" s="326" t="s">
        <v>20</v>
      </c>
      <c r="B25" s="327">
        <v>2659</v>
      </c>
      <c r="C25" s="327">
        <v>10464</v>
      </c>
      <c r="D25" s="327">
        <v>12752</v>
      </c>
      <c r="E25" s="327">
        <v>12403</v>
      </c>
      <c r="F25" s="327">
        <v>11970</v>
      </c>
      <c r="G25" s="327">
        <v>10896</v>
      </c>
      <c r="H25" s="327">
        <v>9648</v>
      </c>
      <c r="I25" s="327">
        <v>8430</v>
      </c>
      <c r="J25" s="327">
        <v>7272</v>
      </c>
      <c r="K25" s="327">
        <v>6196</v>
      </c>
      <c r="L25" s="327">
        <v>5189</v>
      </c>
      <c r="M25" s="327">
        <v>4258</v>
      </c>
      <c r="N25" s="327">
        <v>3475</v>
      </c>
      <c r="O25" s="327">
        <v>2797</v>
      </c>
      <c r="P25" s="327">
        <v>2155</v>
      </c>
      <c r="Q25" s="327">
        <v>1588</v>
      </c>
      <c r="R25" s="327">
        <v>1068</v>
      </c>
      <c r="S25" s="327">
        <v>982</v>
      </c>
      <c r="T25" s="325">
        <f t="shared" si="1"/>
        <v>114202</v>
      </c>
    </row>
    <row r="26" spans="1:20" ht="15">
      <c r="A26" s="326" t="s">
        <v>9</v>
      </c>
      <c r="B26" s="327">
        <v>57062</v>
      </c>
      <c r="C26" s="327">
        <v>226357</v>
      </c>
      <c r="D26" s="327">
        <v>279785</v>
      </c>
      <c r="E26" s="327">
        <v>278261</v>
      </c>
      <c r="F26" s="327">
        <v>273840</v>
      </c>
      <c r="G26" s="327">
        <v>272063</v>
      </c>
      <c r="H26" s="327">
        <v>266620</v>
      </c>
      <c r="I26" s="327">
        <v>253215</v>
      </c>
      <c r="J26" s="327">
        <v>238213</v>
      </c>
      <c r="K26" s="327">
        <v>217849</v>
      </c>
      <c r="L26" s="327">
        <v>190220</v>
      </c>
      <c r="M26" s="327">
        <v>164521</v>
      </c>
      <c r="N26" s="327">
        <v>141752</v>
      </c>
      <c r="O26" s="327">
        <v>116834</v>
      </c>
      <c r="P26" s="327">
        <v>90692</v>
      </c>
      <c r="Q26" s="327">
        <v>66774</v>
      </c>
      <c r="R26" s="327">
        <v>45740</v>
      </c>
      <c r="S26" s="327">
        <v>48435</v>
      </c>
      <c r="T26" s="325">
        <f t="shared" si="1"/>
        <v>3228233</v>
      </c>
    </row>
    <row r="27" spans="1:20" ht="12.75" customHeight="1">
      <c r="A27" s="328" t="s">
        <v>10</v>
      </c>
      <c r="B27" s="327">
        <v>10111</v>
      </c>
      <c r="C27" s="327">
        <v>40682</v>
      </c>
      <c r="D27" s="327">
        <v>51728</v>
      </c>
      <c r="E27" s="327">
        <v>52133</v>
      </c>
      <c r="F27" s="327">
        <v>51251</v>
      </c>
      <c r="G27" s="327">
        <v>49465</v>
      </c>
      <c r="H27" s="327">
        <v>47549</v>
      </c>
      <c r="I27" s="327">
        <v>45309</v>
      </c>
      <c r="J27" s="327">
        <v>42014</v>
      </c>
      <c r="K27" s="327">
        <v>37709</v>
      </c>
      <c r="L27" s="327">
        <v>33204</v>
      </c>
      <c r="M27" s="327">
        <v>29233</v>
      </c>
      <c r="N27" s="327">
        <v>25416</v>
      </c>
      <c r="O27" s="327">
        <v>21352</v>
      </c>
      <c r="P27" s="327">
        <v>17458</v>
      </c>
      <c r="Q27" s="327">
        <v>14003</v>
      </c>
      <c r="R27" s="327">
        <v>10505</v>
      </c>
      <c r="S27" s="327">
        <v>11478</v>
      </c>
      <c r="T27" s="325">
        <f t="shared" si="1"/>
        <v>590600</v>
      </c>
    </row>
    <row r="28" spans="1:20" ht="15">
      <c r="A28" s="328" t="s">
        <v>21</v>
      </c>
      <c r="B28" s="327">
        <v>2837</v>
      </c>
      <c r="C28" s="327">
        <v>11677</v>
      </c>
      <c r="D28" s="327">
        <v>14735</v>
      </c>
      <c r="E28" s="327">
        <v>13785</v>
      </c>
      <c r="F28" s="327">
        <v>12378</v>
      </c>
      <c r="G28" s="327">
        <v>10881</v>
      </c>
      <c r="H28" s="327">
        <v>9611</v>
      </c>
      <c r="I28" s="327">
        <v>8515</v>
      </c>
      <c r="J28" s="327">
        <v>7262</v>
      </c>
      <c r="K28" s="327">
        <v>5978</v>
      </c>
      <c r="L28" s="327">
        <v>5091</v>
      </c>
      <c r="M28" s="327">
        <v>4463</v>
      </c>
      <c r="N28" s="327">
        <v>3767</v>
      </c>
      <c r="O28" s="327">
        <v>3001</v>
      </c>
      <c r="P28" s="327">
        <v>2310</v>
      </c>
      <c r="Q28" s="327">
        <v>1727</v>
      </c>
      <c r="R28" s="327">
        <v>1213</v>
      </c>
      <c r="S28" s="327">
        <v>1185</v>
      </c>
      <c r="T28" s="325">
        <f t="shared" si="1"/>
        <v>120416</v>
      </c>
    </row>
    <row r="29" spans="1:20" ht="15">
      <c r="A29" s="328" t="s">
        <v>24</v>
      </c>
      <c r="B29" s="327">
        <v>631</v>
      </c>
      <c r="C29" s="327">
        <v>2610</v>
      </c>
      <c r="D29" s="327">
        <v>3312</v>
      </c>
      <c r="E29" s="327">
        <v>3037</v>
      </c>
      <c r="F29" s="327">
        <v>2694</v>
      </c>
      <c r="G29" s="327">
        <v>2522</v>
      </c>
      <c r="H29" s="327">
        <v>2568</v>
      </c>
      <c r="I29" s="327">
        <v>2669</v>
      </c>
      <c r="J29" s="327">
        <v>2550</v>
      </c>
      <c r="K29" s="327">
        <v>2265</v>
      </c>
      <c r="L29" s="327">
        <v>2027</v>
      </c>
      <c r="M29" s="327">
        <v>1796</v>
      </c>
      <c r="N29" s="327">
        <v>1469</v>
      </c>
      <c r="O29" s="327">
        <v>1077</v>
      </c>
      <c r="P29" s="327">
        <v>739</v>
      </c>
      <c r="Q29" s="327">
        <v>476</v>
      </c>
      <c r="R29" s="327">
        <v>298</v>
      </c>
      <c r="S29" s="327">
        <v>302</v>
      </c>
      <c r="T29" s="325">
        <f t="shared" si="1"/>
        <v>33042</v>
      </c>
    </row>
    <row r="30" spans="1:20" ht="15">
      <c r="A30" s="326" t="s">
        <v>22</v>
      </c>
      <c r="B30" s="327">
        <v>4958</v>
      </c>
      <c r="C30" s="327">
        <v>20009</v>
      </c>
      <c r="D30" s="327">
        <v>25051</v>
      </c>
      <c r="E30" s="327">
        <v>24437</v>
      </c>
      <c r="F30" s="327">
        <v>23019</v>
      </c>
      <c r="G30" s="327">
        <v>20795</v>
      </c>
      <c r="H30" s="327">
        <v>18859</v>
      </c>
      <c r="I30" s="327">
        <v>17495</v>
      </c>
      <c r="J30" s="327">
        <v>15826</v>
      </c>
      <c r="K30" s="327">
        <v>13673</v>
      </c>
      <c r="L30" s="327">
        <v>11593</v>
      </c>
      <c r="M30" s="327">
        <v>9771</v>
      </c>
      <c r="N30" s="327">
        <v>7934</v>
      </c>
      <c r="O30" s="327">
        <v>5982</v>
      </c>
      <c r="P30" s="327">
        <v>4273</v>
      </c>
      <c r="Q30" s="327">
        <v>3028</v>
      </c>
      <c r="R30" s="327">
        <v>2064</v>
      </c>
      <c r="S30" s="327">
        <v>1736</v>
      </c>
      <c r="T30" s="325">
        <f t="shared" si="1"/>
        <v>230503</v>
      </c>
    </row>
    <row r="31" spans="1:20" ht="15">
      <c r="A31" s="326" t="s">
        <v>23</v>
      </c>
      <c r="B31" s="327">
        <v>3821</v>
      </c>
      <c r="C31" s="327">
        <v>15800</v>
      </c>
      <c r="D31" s="327">
        <v>20918</v>
      </c>
      <c r="E31" s="327">
        <v>20307</v>
      </c>
      <c r="F31" s="327">
        <v>16130</v>
      </c>
      <c r="G31" s="327">
        <v>13766</v>
      </c>
      <c r="H31" s="327">
        <v>12216</v>
      </c>
      <c r="I31" s="327">
        <v>11290</v>
      </c>
      <c r="J31" s="327">
        <v>10186</v>
      </c>
      <c r="K31" s="327">
        <v>8780</v>
      </c>
      <c r="L31" s="327">
        <v>7352</v>
      </c>
      <c r="M31" s="327">
        <v>6051</v>
      </c>
      <c r="N31" s="327">
        <v>4789</v>
      </c>
      <c r="O31" s="327">
        <v>3569</v>
      </c>
      <c r="P31" s="327">
        <v>2492</v>
      </c>
      <c r="Q31" s="327">
        <v>1690</v>
      </c>
      <c r="R31" s="327">
        <v>1164</v>
      </c>
      <c r="S31" s="327">
        <v>1017</v>
      </c>
      <c r="T31" s="325">
        <f t="shared" si="1"/>
        <v>161338</v>
      </c>
    </row>
    <row r="32" spans="1:20" ht="28">
      <c r="A32" s="328" t="s">
        <v>11</v>
      </c>
      <c r="B32" s="327">
        <v>10435</v>
      </c>
      <c r="C32" s="327">
        <v>40828</v>
      </c>
      <c r="D32" s="327">
        <v>50356</v>
      </c>
      <c r="E32" s="327">
        <v>51217</v>
      </c>
      <c r="F32" s="327">
        <v>50119</v>
      </c>
      <c r="G32" s="327">
        <v>45249</v>
      </c>
      <c r="H32" s="327">
        <v>40815</v>
      </c>
      <c r="I32" s="327">
        <v>38258</v>
      </c>
      <c r="J32" s="327">
        <v>35579</v>
      </c>
      <c r="K32" s="327">
        <v>31280</v>
      </c>
      <c r="L32" s="327">
        <v>26673</v>
      </c>
      <c r="M32" s="327">
        <v>22860</v>
      </c>
      <c r="N32" s="327">
        <v>19375</v>
      </c>
      <c r="O32" s="327">
        <v>15617</v>
      </c>
      <c r="P32" s="327">
        <v>11901</v>
      </c>
      <c r="Q32" s="327">
        <v>8731</v>
      </c>
      <c r="R32" s="327">
        <v>6032</v>
      </c>
      <c r="S32" s="327">
        <v>5826</v>
      </c>
      <c r="T32" s="325">
        <f t="shared" si="1"/>
        <v>511151</v>
      </c>
    </row>
    <row r="33" spans="1:20" ht="15">
      <c r="A33" s="326" t="s">
        <v>17</v>
      </c>
      <c r="B33" s="327">
        <v>8897</v>
      </c>
      <c r="C33" s="327">
        <v>35245</v>
      </c>
      <c r="D33" s="327">
        <v>43330</v>
      </c>
      <c r="E33" s="327">
        <v>41383</v>
      </c>
      <c r="F33" s="327">
        <v>37487</v>
      </c>
      <c r="G33" s="327">
        <v>33944</v>
      </c>
      <c r="H33" s="327">
        <v>30981</v>
      </c>
      <c r="I33" s="327">
        <v>28472</v>
      </c>
      <c r="J33" s="327">
        <v>26305</v>
      </c>
      <c r="K33" s="327">
        <v>23715</v>
      </c>
      <c r="L33" s="327">
        <v>20803</v>
      </c>
      <c r="M33" s="327">
        <v>17867</v>
      </c>
      <c r="N33" s="327">
        <v>14971</v>
      </c>
      <c r="O33" s="327">
        <v>12070</v>
      </c>
      <c r="P33" s="327">
        <v>9281</v>
      </c>
      <c r="Q33" s="327">
        <v>6730</v>
      </c>
      <c r="R33" s="327">
        <v>4561</v>
      </c>
      <c r="S33" s="327">
        <v>5136</v>
      </c>
      <c r="T33" s="325">
        <f t="shared" si="1"/>
        <v>401178</v>
      </c>
    </row>
    <row r="34" spans="1:20" ht="28">
      <c r="A34" s="328" t="s">
        <v>25</v>
      </c>
      <c r="B34" s="327">
        <v>993</v>
      </c>
      <c r="C34" s="327">
        <v>3916</v>
      </c>
      <c r="D34" s="327">
        <v>4742</v>
      </c>
      <c r="E34" s="327">
        <v>4540</v>
      </c>
      <c r="F34" s="327">
        <v>4443</v>
      </c>
      <c r="G34" s="327">
        <v>4047</v>
      </c>
      <c r="H34" s="327">
        <v>3322</v>
      </c>
      <c r="I34" s="327">
        <v>2700</v>
      </c>
      <c r="J34" s="327">
        <v>2383</v>
      </c>
      <c r="K34" s="327">
        <v>2168</v>
      </c>
      <c r="L34" s="327">
        <v>1948</v>
      </c>
      <c r="M34" s="327">
        <v>1684</v>
      </c>
      <c r="N34" s="327">
        <v>1405</v>
      </c>
      <c r="O34" s="327">
        <v>1126</v>
      </c>
      <c r="P34" s="327">
        <v>872</v>
      </c>
      <c r="Q34" s="327">
        <v>671</v>
      </c>
      <c r="R34" s="327">
        <v>478</v>
      </c>
      <c r="S34" s="327">
        <v>469</v>
      </c>
      <c r="T34" s="325">
        <f t="shared" si="1"/>
        <v>41907</v>
      </c>
    </row>
    <row r="35" ht="15">
      <c r="A35" s="330" t="s">
        <v>526</v>
      </c>
    </row>
  </sheetData>
  <mergeCells count="6">
    <mergeCell ref="A3:T3"/>
    <mergeCell ref="A4:T4"/>
    <mergeCell ref="A5:T5"/>
    <mergeCell ref="A7:A8"/>
    <mergeCell ref="B7:S7"/>
    <mergeCell ref="T7:T8"/>
  </mergeCells>
  <hyperlinks>
    <hyperlink ref="V7" location="ÍNDICE!A11" display="ÍNDICE"/>
  </hyperlinks>
  <printOptions horizontalCentered="1" verticalCentered="1"/>
  <pageMargins left="0.1968503937007874" right="0.1968503937007874" top="0.3937007874015748" bottom="0.3937007874015748" header="0.31496062992125984" footer="0"/>
  <pageSetup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52"/>
  <sheetViews>
    <sheetView showGridLines="0" zoomScale="85" zoomScaleNormal="85" zoomScaleSheetLayoutView="100" zoomScalePageLayoutView="85" workbookViewId="0" topLeftCell="A1">
      <selection activeCell="H19" sqref="H19"/>
    </sheetView>
  </sheetViews>
  <sheetFormatPr defaultColWidth="11.57421875" defaultRowHeight="15"/>
  <cols>
    <col min="1" max="1" width="11.421875" style="341" customWidth="1"/>
    <col min="2" max="3" width="14.421875" style="341" bestFit="1" customWidth="1"/>
    <col min="4" max="4" width="16.00390625" style="341" bestFit="1" customWidth="1"/>
    <col min="5" max="6" width="14.421875" style="341" bestFit="1" customWidth="1"/>
    <col min="7" max="7" width="15.7109375" style="341" bestFit="1" customWidth="1"/>
    <col min="8" max="9" width="14.28125" style="341" bestFit="1" customWidth="1"/>
    <col min="10" max="10" width="15.7109375" style="341" bestFit="1" customWidth="1"/>
    <col min="11" max="11" width="14.28125" style="341" bestFit="1" customWidth="1"/>
    <col min="12" max="12" width="14.421875" style="341" bestFit="1" customWidth="1"/>
    <col min="13" max="13" width="15.28125" style="341" bestFit="1" customWidth="1"/>
    <col min="14" max="15" width="14.421875" style="341" bestFit="1" customWidth="1"/>
    <col min="16" max="16" width="15.7109375" style="341" bestFit="1" customWidth="1"/>
    <col min="17" max="17" width="14.421875" style="341" bestFit="1" customWidth="1"/>
    <col min="18" max="18" width="14.28125" style="341" bestFit="1" customWidth="1"/>
    <col min="19" max="19" width="15.7109375" style="341" bestFit="1" customWidth="1"/>
    <col min="20" max="34" width="8.421875" style="341" customWidth="1"/>
    <col min="35" max="35" width="1.28515625" style="341" customWidth="1"/>
    <col min="36" max="16384" width="11.421875" style="341" customWidth="1"/>
  </cols>
  <sheetData>
    <row r="1" ht="6" customHeight="1"/>
    <row r="2" spans="1:19" ht="18">
      <c r="A2" s="342" t="s">
        <v>35</v>
      </c>
      <c r="B2" s="343"/>
      <c r="C2" s="343"/>
      <c r="D2" s="343"/>
      <c r="E2" s="343"/>
      <c r="F2" s="343"/>
      <c r="G2" s="343"/>
      <c r="H2" s="343"/>
      <c r="I2" s="343"/>
      <c r="J2" s="343"/>
      <c r="K2" s="343"/>
      <c r="L2" s="343"/>
      <c r="M2" s="343"/>
      <c r="N2" s="343"/>
      <c r="O2" s="343"/>
      <c r="P2" s="343"/>
      <c r="Q2" s="343"/>
      <c r="R2" s="343"/>
      <c r="S2" s="343"/>
    </row>
    <row r="3" spans="1:19" ht="18">
      <c r="A3" s="610" t="s">
        <v>537</v>
      </c>
      <c r="B3" s="610"/>
      <c r="C3" s="610"/>
      <c r="D3" s="610"/>
      <c r="E3" s="610"/>
      <c r="F3" s="610"/>
      <c r="G3" s="610"/>
      <c r="H3" s="610"/>
      <c r="I3" s="610"/>
      <c r="J3" s="610"/>
      <c r="K3" s="610"/>
      <c r="L3" s="610"/>
      <c r="M3" s="610"/>
      <c r="N3" s="610"/>
      <c r="O3" s="610"/>
      <c r="P3" s="610"/>
      <c r="Q3" s="610"/>
      <c r="R3" s="610"/>
      <c r="S3" s="610"/>
    </row>
    <row r="4" spans="1:19" ht="18">
      <c r="A4" s="611" t="s">
        <v>506</v>
      </c>
      <c r="B4" s="611"/>
      <c r="C4" s="611"/>
      <c r="D4" s="611"/>
      <c r="E4" s="611"/>
      <c r="F4" s="611"/>
      <c r="G4" s="611"/>
      <c r="H4" s="611"/>
      <c r="I4" s="611"/>
      <c r="J4" s="611"/>
      <c r="K4" s="611"/>
      <c r="L4" s="611"/>
      <c r="M4" s="611"/>
      <c r="N4" s="611"/>
      <c r="O4" s="611"/>
      <c r="P4" s="611"/>
      <c r="Q4" s="611"/>
      <c r="R4" s="611"/>
      <c r="S4" s="611"/>
    </row>
    <row r="5" spans="1:19" ht="15">
      <c r="A5" s="344"/>
      <c r="B5" s="345"/>
      <c r="C5" s="344"/>
      <c r="D5" s="345"/>
      <c r="E5" s="344"/>
      <c r="F5" s="344"/>
      <c r="G5" s="344"/>
      <c r="H5" s="344"/>
      <c r="I5" s="344"/>
      <c r="J5" s="344"/>
      <c r="K5" s="344"/>
      <c r="L5" s="344"/>
      <c r="M5" s="344"/>
      <c r="N5" s="344"/>
      <c r="O5" s="344"/>
      <c r="P5" s="344"/>
      <c r="Q5" s="344"/>
      <c r="R5" s="344"/>
      <c r="S5" s="344"/>
    </row>
    <row r="6" spans="1:21" ht="21" customHeight="1">
      <c r="A6" s="612" t="s">
        <v>507</v>
      </c>
      <c r="B6" s="609">
        <v>2010</v>
      </c>
      <c r="C6" s="609"/>
      <c r="D6" s="609"/>
      <c r="E6" s="609">
        <v>2011</v>
      </c>
      <c r="F6" s="609"/>
      <c r="G6" s="609"/>
      <c r="H6" s="609">
        <v>2012</v>
      </c>
      <c r="I6" s="609"/>
      <c r="J6" s="609"/>
      <c r="K6" s="609">
        <v>2013</v>
      </c>
      <c r="L6" s="609"/>
      <c r="M6" s="609"/>
      <c r="N6" s="609">
        <v>2014</v>
      </c>
      <c r="O6" s="609"/>
      <c r="P6" s="609"/>
      <c r="Q6" s="609">
        <v>2015</v>
      </c>
      <c r="R6" s="609"/>
      <c r="S6" s="609"/>
      <c r="U6" s="418" t="s">
        <v>44</v>
      </c>
    </row>
    <row r="7" spans="1:19" s="346" customFormat="1" ht="21" customHeight="1">
      <c r="A7" s="612"/>
      <c r="B7" s="594" t="s">
        <v>29</v>
      </c>
      <c r="C7" s="594" t="s">
        <v>30</v>
      </c>
      <c r="D7" s="594" t="s">
        <v>26</v>
      </c>
      <c r="E7" s="594" t="s">
        <v>29</v>
      </c>
      <c r="F7" s="594" t="s">
        <v>30</v>
      </c>
      <c r="G7" s="594" t="s">
        <v>26</v>
      </c>
      <c r="H7" s="594" t="s">
        <v>29</v>
      </c>
      <c r="I7" s="594" t="s">
        <v>30</v>
      </c>
      <c r="J7" s="594" t="s">
        <v>26</v>
      </c>
      <c r="K7" s="594" t="s">
        <v>29</v>
      </c>
      <c r="L7" s="594" t="s">
        <v>30</v>
      </c>
      <c r="M7" s="594" t="s">
        <v>26</v>
      </c>
      <c r="N7" s="594" t="s">
        <v>29</v>
      </c>
      <c r="O7" s="594" t="s">
        <v>30</v>
      </c>
      <c r="P7" s="594" t="s">
        <v>26</v>
      </c>
      <c r="Q7" s="594" t="s">
        <v>29</v>
      </c>
      <c r="R7" s="594" t="s">
        <v>30</v>
      </c>
      <c r="S7" s="594" t="s">
        <v>26</v>
      </c>
    </row>
    <row r="8" spans="1:19" s="347" customFormat="1" ht="20.25" customHeight="1">
      <c r="A8" s="595" t="s">
        <v>38</v>
      </c>
      <c r="B8" s="596">
        <v>7443835</v>
      </c>
      <c r="C8" s="596">
        <v>7568393</v>
      </c>
      <c r="D8" s="596">
        <v>15012228</v>
      </c>
      <c r="E8" s="596">
        <v>7567632</v>
      </c>
      <c r="F8" s="596">
        <v>7698798</v>
      </c>
      <c r="G8" s="596">
        <v>15266430</v>
      </c>
      <c r="H8" s="596">
        <v>7691865</v>
      </c>
      <c r="I8" s="596">
        <v>7829107</v>
      </c>
      <c r="J8" s="596">
        <v>15520972</v>
      </c>
      <c r="K8" s="596">
        <v>7815886</v>
      </c>
      <c r="L8" s="596">
        <v>7958865</v>
      </c>
      <c r="M8" s="596">
        <v>15774751</v>
      </c>
      <c r="N8" s="596">
        <v>7939498</v>
      </c>
      <c r="O8" s="596">
        <v>8087970</v>
      </c>
      <c r="P8" s="596">
        <v>16027468</v>
      </c>
      <c r="Q8" s="596">
        <v>8062552</v>
      </c>
      <c r="R8" s="596">
        <v>8216290</v>
      </c>
      <c r="S8" s="596">
        <v>16278842</v>
      </c>
    </row>
    <row r="9" spans="1:19" ht="15">
      <c r="A9" s="597" t="s">
        <v>508</v>
      </c>
      <c r="B9" s="598">
        <v>174370</v>
      </c>
      <c r="C9" s="598">
        <v>166513</v>
      </c>
      <c r="D9" s="598">
        <v>340883</v>
      </c>
      <c r="E9" s="598">
        <v>173828</v>
      </c>
      <c r="F9" s="598">
        <v>166152</v>
      </c>
      <c r="G9" s="598">
        <v>339980</v>
      </c>
      <c r="H9" s="598">
        <v>173125</v>
      </c>
      <c r="I9" s="598">
        <v>165607</v>
      </c>
      <c r="J9" s="598">
        <v>338732</v>
      </c>
      <c r="K9" s="598">
        <v>172454</v>
      </c>
      <c r="L9" s="598">
        <v>164952</v>
      </c>
      <c r="M9" s="598">
        <v>337406</v>
      </c>
      <c r="N9" s="598">
        <v>171844</v>
      </c>
      <c r="O9" s="598">
        <v>164352</v>
      </c>
      <c r="P9" s="598">
        <v>336196</v>
      </c>
      <c r="Q9" s="598">
        <v>171296</v>
      </c>
      <c r="R9" s="598">
        <v>163807</v>
      </c>
      <c r="S9" s="598">
        <v>335103</v>
      </c>
    </row>
    <row r="10" spans="1:19" ht="15">
      <c r="A10" s="597" t="s">
        <v>538</v>
      </c>
      <c r="B10" s="598">
        <v>690841</v>
      </c>
      <c r="C10" s="598">
        <v>659636</v>
      </c>
      <c r="D10" s="598">
        <v>1350477</v>
      </c>
      <c r="E10" s="598">
        <v>692596</v>
      </c>
      <c r="F10" s="598">
        <v>661409</v>
      </c>
      <c r="G10" s="598">
        <v>1354005</v>
      </c>
      <c r="H10" s="598">
        <v>692886</v>
      </c>
      <c r="I10" s="598">
        <v>661981</v>
      </c>
      <c r="J10" s="598">
        <v>1354867</v>
      </c>
      <c r="K10" s="598">
        <v>691773</v>
      </c>
      <c r="L10" s="598">
        <v>661358</v>
      </c>
      <c r="M10" s="598">
        <v>1353131</v>
      </c>
      <c r="N10" s="598">
        <v>689883</v>
      </c>
      <c r="O10" s="598">
        <v>659878</v>
      </c>
      <c r="P10" s="598">
        <v>1349761</v>
      </c>
      <c r="Q10" s="598">
        <v>687651</v>
      </c>
      <c r="R10" s="598">
        <v>657953</v>
      </c>
      <c r="S10" s="598">
        <v>1345604</v>
      </c>
    </row>
    <row r="11" spans="1:19" ht="15">
      <c r="A11" s="597" t="s">
        <v>539</v>
      </c>
      <c r="B11" s="598">
        <v>834678</v>
      </c>
      <c r="C11" s="598">
        <v>799131</v>
      </c>
      <c r="D11" s="598">
        <v>1633809</v>
      </c>
      <c r="E11" s="598">
        <v>841983</v>
      </c>
      <c r="F11" s="598">
        <v>805323</v>
      </c>
      <c r="G11" s="598">
        <v>1647306</v>
      </c>
      <c r="H11" s="598">
        <v>848559</v>
      </c>
      <c r="I11" s="598">
        <v>811041</v>
      </c>
      <c r="J11" s="598">
        <v>1659600</v>
      </c>
      <c r="K11" s="598">
        <v>854329</v>
      </c>
      <c r="L11" s="598">
        <v>816158</v>
      </c>
      <c r="M11" s="598">
        <v>1670487</v>
      </c>
      <c r="N11" s="598">
        <v>858862</v>
      </c>
      <c r="O11" s="598">
        <v>820324</v>
      </c>
      <c r="P11" s="598">
        <v>1679186</v>
      </c>
      <c r="Q11" s="598">
        <v>861881</v>
      </c>
      <c r="R11" s="598">
        <v>823240</v>
      </c>
      <c r="S11" s="598">
        <v>1685121</v>
      </c>
    </row>
    <row r="12" spans="1:19" ht="15">
      <c r="A12" s="597" t="s">
        <v>540</v>
      </c>
      <c r="B12" s="598">
        <v>784810</v>
      </c>
      <c r="C12" s="598">
        <v>759281</v>
      </c>
      <c r="D12" s="598">
        <v>1544091</v>
      </c>
      <c r="E12" s="598">
        <v>795707</v>
      </c>
      <c r="F12" s="598">
        <v>767783</v>
      </c>
      <c r="G12" s="598">
        <v>1563490</v>
      </c>
      <c r="H12" s="598">
        <v>806028</v>
      </c>
      <c r="I12" s="598">
        <v>775890</v>
      </c>
      <c r="J12" s="598">
        <v>1581918</v>
      </c>
      <c r="K12" s="598">
        <v>815644</v>
      </c>
      <c r="L12" s="598">
        <v>783538</v>
      </c>
      <c r="M12" s="598">
        <v>1599182</v>
      </c>
      <c r="N12" s="598">
        <v>824492</v>
      </c>
      <c r="O12" s="598">
        <v>790680</v>
      </c>
      <c r="P12" s="598">
        <v>1615172</v>
      </c>
      <c r="Q12" s="598">
        <v>832560</v>
      </c>
      <c r="R12" s="598">
        <v>797338</v>
      </c>
      <c r="S12" s="598">
        <v>1629898</v>
      </c>
    </row>
    <row r="13" spans="1:19" ht="15">
      <c r="A13" s="597" t="s">
        <v>541</v>
      </c>
      <c r="B13" s="598">
        <v>719679</v>
      </c>
      <c r="C13" s="598">
        <v>708360</v>
      </c>
      <c r="D13" s="598">
        <v>1428039</v>
      </c>
      <c r="E13" s="598">
        <v>732093</v>
      </c>
      <c r="F13" s="598">
        <v>718132</v>
      </c>
      <c r="G13" s="598">
        <v>1450225</v>
      </c>
      <c r="H13" s="598">
        <v>744346</v>
      </c>
      <c r="I13" s="598">
        <v>727721</v>
      </c>
      <c r="J13" s="598">
        <v>1472067</v>
      </c>
      <c r="K13" s="598">
        <v>756338</v>
      </c>
      <c r="L13" s="598">
        <v>737044</v>
      </c>
      <c r="M13" s="598">
        <v>1493382</v>
      </c>
      <c r="N13" s="598">
        <v>767976</v>
      </c>
      <c r="O13" s="598">
        <v>746079</v>
      </c>
      <c r="P13" s="598">
        <v>1514055</v>
      </c>
      <c r="Q13" s="598">
        <v>779208</v>
      </c>
      <c r="R13" s="598">
        <v>754810</v>
      </c>
      <c r="S13" s="598">
        <v>1534018</v>
      </c>
    </row>
    <row r="14" spans="1:19" ht="15">
      <c r="A14" s="597" t="s">
        <v>542</v>
      </c>
      <c r="B14" s="598">
        <v>651928</v>
      </c>
      <c r="C14" s="598">
        <v>656525</v>
      </c>
      <c r="D14" s="598">
        <v>1308453</v>
      </c>
      <c r="E14" s="598">
        <v>663051</v>
      </c>
      <c r="F14" s="598">
        <v>664952</v>
      </c>
      <c r="G14" s="598">
        <v>1328003</v>
      </c>
      <c r="H14" s="598">
        <v>674433</v>
      </c>
      <c r="I14" s="598">
        <v>673759</v>
      </c>
      <c r="J14" s="598">
        <v>1348192</v>
      </c>
      <c r="K14" s="598">
        <v>686112</v>
      </c>
      <c r="L14" s="598">
        <v>682963</v>
      </c>
      <c r="M14" s="598">
        <v>1369075</v>
      </c>
      <c r="N14" s="598">
        <v>698060</v>
      </c>
      <c r="O14" s="598">
        <v>692461</v>
      </c>
      <c r="P14" s="598">
        <v>1390521</v>
      </c>
      <c r="Q14" s="598">
        <v>710186</v>
      </c>
      <c r="R14" s="598">
        <v>702061</v>
      </c>
      <c r="S14" s="598">
        <v>1412247</v>
      </c>
    </row>
    <row r="15" spans="1:19" ht="15">
      <c r="A15" s="597" t="s">
        <v>543</v>
      </c>
      <c r="B15" s="598">
        <v>588363</v>
      </c>
      <c r="C15" s="598">
        <v>612290</v>
      </c>
      <c r="D15" s="598">
        <v>1200653</v>
      </c>
      <c r="E15" s="598">
        <v>599390</v>
      </c>
      <c r="F15" s="598">
        <v>620435</v>
      </c>
      <c r="G15" s="598">
        <v>1219825</v>
      </c>
      <c r="H15" s="598">
        <v>610273</v>
      </c>
      <c r="I15" s="598">
        <v>628359</v>
      </c>
      <c r="J15" s="598">
        <v>1238632</v>
      </c>
      <c r="K15" s="598">
        <v>621078</v>
      </c>
      <c r="L15" s="598">
        <v>636188</v>
      </c>
      <c r="M15" s="598">
        <v>1257266</v>
      </c>
      <c r="N15" s="598">
        <v>631893</v>
      </c>
      <c r="O15" s="598">
        <v>644057</v>
      </c>
      <c r="P15" s="598">
        <v>1275950</v>
      </c>
      <c r="Q15" s="598">
        <v>642780</v>
      </c>
      <c r="R15" s="598">
        <v>652093</v>
      </c>
      <c r="S15" s="598">
        <v>1294873</v>
      </c>
    </row>
    <row r="16" spans="1:19" ht="15">
      <c r="A16" s="597" t="s">
        <v>544</v>
      </c>
      <c r="B16" s="598">
        <v>523093</v>
      </c>
      <c r="C16" s="598">
        <v>562321</v>
      </c>
      <c r="D16" s="598">
        <v>1085414</v>
      </c>
      <c r="E16" s="598">
        <v>535216</v>
      </c>
      <c r="F16" s="598">
        <v>573392</v>
      </c>
      <c r="G16" s="598">
        <v>1108608</v>
      </c>
      <c r="H16" s="598">
        <v>547311</v>
      </c>
      <c r="I16" s="598">
        <v>583744</v>
      </c>
      <c r="J16" s="598">
        <v>1131055</v>
      </c>
      <c r="K16" s="598">
        <v>559253</v>
      </c>
      <c r="L16" s="598">
        <v>593358</v>
      </c>
      <c r="M16" s="598">
        <v>1152611</v>
      </c>
      <c r="N16" s="598">
        <v>570935</v>
      </c>
      <c r="O16" s="598">
        <v>602328</v>
      </c>
      <c r="P16" s="598">
        <v>1173263</v>
      </c>
      <c r="Q16" s="598">
        <v>582317</v>
      </c>
      <c r="R16" s="598">
        <v>610810</v>
      </c>
      <c r="S16" s="598">
        <v>1193127</v>
      </c>
    </row>
    <row r="17" spans="1:19" ht="15">
      <c r="A17" s="597" t="s">
        <v>516</v>
      </c>
      <c r="B17" s="598">
        <v>461594</v>
      </c>
      <c r="C17" s="598">
        <v>501255</v>
      </c>
      <c r="D17" s="598">
        <v>962849</v>
      </c>
      <c r="E17" s="598">
        <v>472538</v>
      </c>
      <c r="F17" s="598">
        <v>513558</v>
      </c>
      <c r="G17" s="598">
        <v>986096</v>
      </c>
      <c r="H17" s="598">
        <v>483864</v>
      </c>
      <c r="I17" s="598">
        <v>525927</v>
      </c>
      <c r="J17" s="598">
        <v>1009791</v>
      </c>
      <c r="K17" s="598">
        <v>495505</v>
      </c>
      <c r="L17" s="598">
        <v>538233</v>
      </c>
      <c r="M17" s="598">
        <v>1033738</v>
      </c>
      <c r="N17" s="598">
        <v>507408</v>
      </c>
      <c r="O17" s="598">
        <v>550317</v>
      </c>
      <c r="P17" s="598">
        <v>1057725</v>
      </c>
      <c r="Q17" s="598">
        <v>519523</v>
      </c>
      <c r="R17" s="598">
        <v>561982</v>
      </c>
      <c r="S17" s="598">
        <v>1081505</v>
      </c>
    </row>
    <row r="18" spans="1:19" ht="15">
      <c r="A18" s="597" t="s">
        <v>517</v>
      </c>
      <c r="B18" s="598">
        <v>409975</v>
      </c>
      <c r="C18" s="598">
        <v>442644</v>
      </c>
      <c r="D18" s="598">
        <v>852619</v>
      </c>
      <c r="E18" s="598">
        <v>418981</v>
      </c>
      <c r="F18" s="598">
        <v>453561</v>
      </c>
      <c r="G18" s="598">
        <v>872542</v>
      </c>
      <c r="H18" s="598">
        <v>428250</v>
      </c>
      <c r="I18" s="598">
        <v>464784</v>
      </c>
      <c r="J18" s="598">
        <v>893034</v>
      </c>
      <c r="K18" s="598">
        <v>437874</v>
      </c>
      <c r="L18" s="598">
        <v>476356</v>
      </c>
      <c r="M18" s="598">
        <v>914230</v>
      </c>
      <c r="N18" s="598">
        <v>447925</v>
      </c>
      <c r="O18" s="598">
        <v>488238</v>
      </c>
      <c r="P18" s="598">
        <v>936163</v>
      </c>
      <c r="Q18" s="598">
        <v>458442</v>
      </c>
      <c r="R18" s="598">
        <v>500364</v>
      </c>
      <c r="S18" s="598">
        <v>958806</v>
      </c>
    </row>
    <row r="19" spans="1:19" ht="15">
      <c r="A19" s="597" t="s">
        <v>518</v>
      </c>
      <c r="B19" s="598">
        <v>361503</v>
      </c>
      <c r="C19" s="598">
        <v>386953</v>
      </c>
      <c r="D19" s="598">
        <v>748456</v>
      </c>
      <c r="E19" s="598">
        <v>370293</v>
      </c>
      <c r="F19" s="598">
        <v>397839</v>
      </c>
      <c r="G19" s="598">
        <v>768132</v>
      </c>
      <c r="H19" s="598">
        <v>379013</v>
      </c>
      <c r="I19" s="598">
        <v>408570</v>
      </c>
      <c r="J19" s="598">
        <v>787583</v>
      </c>
      <c r="K19" s="598">
        <v>387708</v>
      </c>
      <c r="L19" s="598">
        <v>419187</v>
      </c>
      <c r="M19" s="598">
        <v>806895</v>
      </c>
      <c r="N19" s="598">
        <v>396427</v>
      </c>
      <c r="O19" s="598">
        <v>429764</v>
      </c>
      <c r="P19" s="598">
        <v>826191</v>
      </c>
      <c r="Q19" s="598">
        <v>405237</v>
      </c>
      <c r="R19" s="598">
        <v>440409</v>
      </c>
      <c r="S19" s="598">
        <v>845646</v>
      </c>
    </row>
    <row r="20" spans="1:19" ht="15">
      <c r="A20" s="597" t="s">
        <v>519</v>
      </c>
      <c r="B20" s="598">
        <v>308728</v>
      </c>
      <c r="C20" s="598">
        <v>326659</v>
      </c>
      <c r="D20" s="598">
        <v>635387</v>
      </c>
      <c r="E20" s="598">
        <v>318015</v>
      </c>
      <c r="F20" s="598">
        <v>338208</v>
      </c>
      <c r="G20" s="598">
        <v>656223</v>
      </c>
      <c r="H20" s="598">
        <v>327227</v>
      </c>
      <c r="I20" s="598">
        <v>349666</v>
      </c>
      <c r="J20" s="598">
        <v>676893</v>
      </c>
      <c r="K20" s="598">
        <v>336317</v>
      </c>
      <c r="L20" s="598">
        <v>360989</v>
      </c>
      <c r="M20" s="598">
        <v>697306</v>
      </c>
      <c r="N20" s="598">
        <v>345247</v>
      </c>
      <c r="O20" s="598">
        <v>372146</v>
      </c>
      <c r="P20" s="598">
        <v>717393</v>
      </c>
      <c r="Q20" s="598">
        <v>354038</v>
      </c>
      <c r="R20" s="598">
        <v>383137</v>
      </c>
      <c r="S20" s="598">
        <v>737175</v>
      </c>
    </row>
    <row r="21" spans="1:19" ht="15">
      <c r="A21" s="597" t="s">
        <v>520</v>
      </c>
      <c r="B21" s="598">
        <v>253564</v>
      </c>
      <c r="C21" s="598">
        <v>266080</v>
      </c>
      <c r="D21" s="598">
        <v>519644</v>
      </c>
      <c r="E21" s="598">
        <v>262094</v>
      </c>
      <c r="F21" s="598">
        <v>276584</v>
      </c>
      <c r="G21" s="598">
        <v>538678</v>
      </c>
      <c r="H21" s="598">
        <v>270844</v>
      </c>
      <c r="I21" s="598">
        <v>287417</v>
      </c>
      <c r="J21" s="598">
        <v>558261</v>
      </c>
      <c r="K21" s="598">
        <v>279764</v>
      </c>
      <c r="L21" s="598">
        <v>298522</v>
      </c>
      <c r="M21" s="598">
        <v>578286</v>
      </c>
      <c r="N21" s="598">
        <v>288785</v>
      </c>
      <c r="O21" s="598">
        <v>309828</v>
      </c>
      <c r="P21" s="598">
        <v>598613</v>
      </c>
      <c r="Q21" s="598">
        <v>297860</v>
      </c>
      <c r="R21" s="598">
        <v>321241</v>
      </c>
      <c r="S21" s="598">
        <v>619101</v>
      </c>
    </row>
    <row r="22" spans="1:19" ht="15">
      <c r="A22" s="597" t="s">
        <v>521</v>
      </c>
      <c r="B22" s="598">
        <v>202453</v>
      </c>
      <c r="C22" s="598">
        <v>212721</v>
      </c>
      <c r="D22" s="598">
        <v>415174</v>
      </c>
      <c r="E22" s="598">
        <v>209112</v>
      </c>
      <c r="F22" s="598">
        <v>221041</v>
      </c>
      <c r="G22" s="598">
        <v>430153</v>
      </c>
      <c r="H22" s="598">
        <v>216101</v>
      </c>
      <c r="I22" s="598">
        <v>229792</v>
      </c>
      <c r="J22" s="598">
        <v>445893</v>
      </c>
      <c r="K22" s="598">
        <v>223412</v>
      </c>
      <c r="L22" s="598">
        <v>238975</v>
      </c>
      <c r="M22" s="598">
        <v>462387</v>
      </c>
      <c r="N22" s="598">
        <v>231045</v>
      </c>
      <c r="O22" s="598">
        <v>248579</v>
      </c>
      <c r="P22" s="598">
        <v>479624</v>
      </c>
      <c r="Q22" s="598">
        <v>238973</v>
      </c>
      <c r="R22" s="598">
        <v>258568</v>
      </c>
      <c r="S22" s="598">
        <v>497541</v>
      </c>
    </row>
    <row r="23" spans="1:19" ht="15">
      <c r="A23" s="597" t="s">
        <v>522</v>
      </c>
      <c r="B23" s="598">
        <v>157486</v>
      </c>
      <c r="C23" s="598">
        <v>167378</v>
      </c>
      <c r="D23" s="598">
        <v>324864</v>
      </c>
      <c r="E23" s="598">
        <v>162206</v>
      </c>
      <c r="F23" s="598">
        <v>173745</v>
      </c>
      <c r="G23" s="598">
        <v>335951</v>
      </c>
      <c r="H23" s="598">
        <v>167257</v>
      </c>
      <c r="I23" s="598">
        <v>180429</v>
      </c>
      <c r="J23" s="598">
        <v>347686</v>
      </c>
      <c r="K23" s="598">
        <v>172620</v>
      </c>
      <c r="L23" s="598">
        <v>187444</v>
      </c>
      <c r="M23" s="598">
        <v>360064</v>
      </c>
      <c r="N23" s="598">
        <v>178284</v>
      </c>
      <c r="O23" s="598">
        <v>194796</v>
      </c>
      <c r="P23" s="598">
        <v>373080</v>
      </c>
      <c r="Q23" s="598">
        <v>184250</v>
      </c>
      <c r="R23" s="598">
        <v>202523</v>
      </c>
      <c r="S23" s="598">
        <v>386773</v>
      </c>
    </row>
    <row r="24" spans="1:19" ht="15">
      <c r="A24" s="597" t="s">
        <v>523</v>
      </c>
      <c r="B24" s="598">
        <v>118913</v>
      </c>
      <c r="C24" s="598">
        <v>127657</v>
      </c>
      <c r="D24" s="598">
        <v>246570</v>
      </c>
      <c r="E24" s="598">
        <v>121589</v>
      </c>
      <c r="F24" s="598">
        <v>132192</v>
      </c>
      <c r="G24" s="598">
        <v>253781</v>
      </c>
      <c r="H24" s="598">
        <v>124639</v>
      </c>
      <c r="I24" s="598">
        <v>137063</v>
      </c>
      <c r="J24" s="598">
        <v>261702</v>
      </c>
      <c r="K24" s="598">
        <v>128033</v>
      </c>
      <c r="L24" s="598">
        <v>142256</v>
      </c>
      <c r="M24" s="598">
        <v>270289</v>
      </c>
      <c r="N24" s="598">
        <v>131764</v>
      </c>
      <c r="O24" s="598">
        <v>147750</v>
      </c>
      <c r="P24" s="598">
        <v>279514</v>
      </c>
      <c r="Q24" s="598">
        <v>135796</v>
      </c>
      <c r="R24" s="598">
        <v>153537</v>
      </c>
      <c r="S24" s="598">
        <v>289333</v>
      </c>
    </row>
    <row r="25" spans="1:19" ht="15">
      <c r="A25" s="597" t="s">
        <v>524</v>
      </c>
      <c r="B25" s="598">
        <v>86429</v>
      </c>
      <c r="C25" s="598">
        <v>92521</v>
      </c>
      <c r="D25" s="598">
        <v>178950</v>
      </c>
      <c r="E25" s="598">
        <v>87306</v>
      </c>
      <c r="F25" s="598">
        <v>95062</v>
      </c>
      <c r="G25" s="598">
        <v>182368</v>
      </c>
      <c r="H25" s="598">
        <v>88478</v>
      </c>
      <c r="I25" s="598">
        <v>97963</v>
      </c>
      <c r="J25" s="598">
        <v>186441</v>
      </c>
      <c r="K25" s="598">
        <v>89937</v>
      </c>
      <c r="L25" s="598">
        <v>101199</v>
      </c>
      <c r="M25" s="598">
        <v>191136</v>
      </c>
      <c r="N25" s="598">
        <v>91705</v>
      </c>
      <c r="O25" s="598">
        <v>104767</v>
      </c>
      <c r="P25" s="598">
        <v>196472</v>
      </c>
      <c r="Q25" s="598">
        <v>93773</v>
      </c>
      <c r="R25" s="598">
        <v>108669</v>
      </c>
      <c r="S25" s="598">
        <v>202442</v>
      </c>
    </row>
    <row r="26" spans="1:19" ht="15">
      <c r="A26" s="597" t="s">
        <v>545</v>
      </c>
      <c r="B26" s="598">
        <v>115428</v>
      </c>
      <c r="C26" s="598">
        <v>120468</v>
      </c>
      <c r="D26" s="598">
        <v>235896</v>
      </c>
      <c r="E26" s="598">
        <v>111634</v>
      </c>
      <c r="F26" s="598">
        <v>119430</v>
      </c>
      <c r="G26" s="598">
        <v>231064</v>
      </c>
      <c r="H26" s="598">
        <v>109231</v>
      </c>
      <c r="I26" s="598">
        <v>119394</v>
      </c>
      <c r="J26" s="598">
        <v>228625</v>
      </c>
      <c r="K26" s="598">
        <v>107735</v>
      </c>
      <c r="L26" s="598">
        <v>120145</v>
      </c>
      <c r="M26" s="598">
        <v>227880</v>
      </c>
      <c r="N26" s="598">
        <v>106963</v>
      </c>
      <c r="O26" s="598">
        <v>121626</v>
      </c>
      <c r="P26" s="598">
        <v>228589</v>
      </c>
      <c r="Q26" s="598">
        <v>106781</v>
      </c>
      <c r="R26" s="598">
        <v>123748</v>
      </c>
      <c r="S26" s="598">
        <v>230529</v>
      </c>
    </row>
    <row r="27" spans="1:34" ht="15">
      <c r="A27" s="348"/>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row>
    <row r="28" spans="1:34" ht="15">
      <c r="A28" s="350" t="s">
        <v>39</v>
      </c>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row>
    <row r="29" spans="1:34" ht="15" customHeight="1">
      <c r="A29" s="612" t="s">
        <v>507</v>
      </c>
      <c r="B29" s="609">
        <v>2016</v>
      </c>
      <c r="C29" s="609"/>
      <c r="D29" s="609"/>
      <c r="E29" s="609">
        <v>2017</v>
      </c>
      <c r="F29" s="609"/>
      <c r="G29" s="609"/>
      <c r="H29" s="609">
        <v>2018</v>
      </c>
      <c r="I29" s="609"/>
      <c r="J29" s="609"/>
      <c r="K29" s="609">
        <v>2019</v>
      </c>
      <c r="L29" s="609"/>
      <c r="M29" s="609"/>
      <c r="N29" s="609">
        <v>2020</v>
      </c>
      <c r="O29" s="609"/>
      <c r="P29" s="609"/>
      <c r="Q29" s="349"/>
      <c r="R29" s="349"/>
      <c r="S29" s="349"/>
      <c r="T29" s="349"/>
      <c r="U29" s="349"/>
      <c r="V29" s="349"/>
      <c r="W29" s="349"/>
      <c r="X29" s="349"/>
      <c r="Y29" s="349"/>
      <c r="Z29" s="349"/>
      <c r="AA29" s="349"/>
      <c r="AB29" s="349"/>
      <c r="AC29" s="349"/>
      <c r="AD29" s="349"/>
      <c r="AE29" s="349"/>
      <c r="AF29" s="349"/>
      <c r="AG29" s="349"/>
      <c r="AH29" s="349"/>
    </row>
    <row r="30" spans="1:34" ht="17.25" customHeight="1">
      <c r="A30" s="612"/>
      <c r="B30" s="594" t="s">
        <v>29</v>
      </c>
      <c r="C30" s="594" t="s">
        <v>30</v>
      </c>
      <c r="D30" s="594" t="s">
        <v>26</v>
      </c>
      <c r="E30" s="594" t="s">
        <v>29</v>
      </c>
      <c r="F30" s="594" t="s">
        <v>30</v>
      </c>
      <c r="G30" s="594" t="s">
        <v>26</v>
      </c>
      <c r="H30" s="594" t="s">
        <v>29</v>
      </c>
      <c r="I30" s="594" t="s">
        <v>30</v>
      </c>
      <c r="J30" s="594" t="s">
        <v>26</v>
      </c>
      <c r="K30" s="594" t="s">
        <v>29</v>
      </c>
      <c r="L30" s="594" t="s">
        <v>30</v>
      </c>
      <c r="M30" s="594" t="s">
        <v>26</v>
      </c>
      <c r="N30" s="594" t="s">
        <v>29</v>
      </c>
      <c r="O30" s="594" t="s">
        <v>30</v>
      </c>
      <c r="P30" s="594" t="s">
        <v>26</v>
      </c>
      <c r="Q30" s="349"/>
      <c r="R30" s="349"/>
      <c r="S30" s="349"/>
      <c r="T30" s="349"/>
      <c r="U30" s="349"/>
      <c r="V30" s="349"/>
      <c r="W30" s="349"/>
      <c r="X30" s="349"/>
      <c r="Y30" s="349"/>
      <c r="Z30" s="349"/>
      <c r="AA30" s="349"/>
      <c r="AB30" s="349"/>
      <c r="AC30" s="349"/>
      <c r="AD30" s="349"/>
      <c r="AE30" s="349"/>
      <c r="AF30" s="349"/>
      <c r="AG30" s="349"/>
      <c r="AH30" s="349"/>
    </row>
    <row r="31" spans="1:34" ht="16.5" customHeight="1">
      <c r="A31" s="595" t="s">
        <v>38</v>
      </c>
      <c r="B31" s="596">
        <v>8184905</v>
      </c>
      <c r="C31" s="596">
        <v>8343824</v>
      </c>
      <c r="D31" s="596">
        <v>16528729</v>
      </c>
      <c r="E31" s="596">
        <v>8306494</v>
      </c>
      <c r="F31" s="596">
        <v>8470484</v>
      </c>
      <c r="G31" s="596">
        <v>16776978</v>
      </c>
      <c r="H31" s="596">
        <v>8427193</v>
      </c>
      <c r="I31" s="596">
        <v>8596213</v>
      </c>
      <c r="J31" s="596">
        <v>17023406</v>
      </c>
      <c r="K31" s="596">
        <v>8546995</v>
      </c>
      <c r="L31" s="596">
        <v>8720991</v>
      </c>
      <c r="M31" s="596">
        <v>17267986</v>
      </c>
      <c r="N31" s="596">
        <v>8665863</v>
      </c>
      <c r="O31" s="596">
        <v>8844780</v>
      </c>
      <c r="P31" s="596">
        <v>17510643</v>
      </c>
      <c r="Q31" s="349"/>
      <c r="R31" s="349"/>
      <c r="S31" s="349"/>
      <c r="T31" s="349"/>
      <c r="U31" s="349"/>
      <c r="V31" s="349"/>
      <c r="W31" s="349"/>
      <c r="X31" s="349"/>
      <c r="Y31" s="349"/>
      <c r="Z31" s="349"/>
      <c r="AA31" s="349"/>
      <c r="AB31" s="349"/>
      <c r="AC31" s="349"/>
      <c r="AD31" s="349"/>
      <c r="AE31" s="349"/>
      <c r="AF31" s="349"/>
      <c r="AG31" s="349"/>
      <c r="AH31" s="349"/>
    </row>
    <row r="32" spans="1:34" ht="15">
      <c r="A32" s="597" t="s">
        <v>508</v>
      </c>
      <c r="B32" s="598">
        <v>170795</v>
      </c>
      <c r="C32" s="598">
        <v>163308</v>
      </c>
      <c r="D32" s="598">
        <v>334103</v>
      </c>
      <c r="E32" s="598">
        <v>170348</v>
      </c>
      <c r="F32" s="598">
        <v>162863</v>
      </c>
      <c r="G32" s="598">
        <v>333211</v>
      </c>
      <c r="H32" s="598">
        <v>169938</v>
      </c>
      <c r="I32" s="598">
        <v>162458</v>
      </c>
      <c r="J32" s="598">
        <v>332396</v>
      </c>
      <c r="K32" s="598">
        <v>169577</v>
      </c>
      <c r="L32" s="598">
        <v>162091</v>
      </c>
      <c r="M32" s="598">
        <v>331668</v>
      </c>
      <c r="N32" s="598">
        <v>169262</v>
      </c>
      <c r="O32" s="598">
        <v>161775</v>
      </c>
      <c r="P32" s="598">
        <v>331037</v>
      </c>
      <c r="Q32" s="349"/>
      <c r="R32" s="349"/>
      <c r="S32" s="349"/>
      <c r="T32" s="349"/>
      <c r="U32" s="349"/>
      <c r="V32" s="349"/>
      <c r="W32" s="349"/>
      <c r="X32" s="349"/>
      <c r="Y32" s="349"/>
      <c r="Z32" s="349"/>
      <c r="AA32" s="349"/>
      <c r="AB32" s="349"/>
      <c r="AC32" s="349"/>
      <c r="AD32" s="349"/>
      <c r="AE32" s="349"/>
      <c r="AF32" s="349"/>
      <c r="AG32" s="349"/>
      <c r="AH32" s="349"/>
    </row>
    <row r="33" spans="1:34" ht="15">
      <c r="A33" s="597" t="s">
        <v>538</v>
      </c>
      <c r="B33" s="598">
        <v>685363</v>
      </c>
      <c r="C33" s="598">
        <v>655782</v>
      </c>
      <c r="D33" s="598">
        <v>1341145</v>
      </c>
      <c r="E33" s="598">
        <v>683249</v>
      </c>
      <c r="F33" s="598">
        <v>653650</v>
      </c>
      <c r="G33" s="598">
        <v>1336899</v>
      </c>
      <c r="H33" s="598">
        <v>681329</v>
      </c>
      <c r="I33" s="598">
        <v>651711</v>
      </c>
      <c r="J33" s="598">
        <v>1333040</v>
      </c>
      <c r="K33" s="598">
        <v>679592</v>
      </c>
      <c r="L33" s="598">
        <v>649958</v>
      </c>
      <c r="M33" s="598">
        <v>1329550</v>
      </c>
      <c r="N33" s="598">
        <v>678035</v>
      </c>
      <c r="O33" s="598">
        <v>648379</v>
      </c>
      <c r="P33" s="598">
        <v>1326414</v>
      </c>
      <c r="Q33" s="349"/>
      <c r="R33" s="349"/>
      <c r="S33" s="349"/>
      <c r="T33" s="349"/>
      <c r="U33" s="349"/>
      <c r="V33" s="349"/>
      <c r="W33" s="349"/>
      <c r="X33" s="349"/>
      <c r="Y33" s="349"/>
      <c r="Z33" s="349"/>
      <c r="AA33" s="349"/>
      <c r="AB33" s="349"/>
      <c r="AC33" s="349"/>
      <c r="AD33" s="349"/>
      <c r="AE33" s="349"/>
      <c r="AF33" s="349"/>
      <c r="AG33" s="349"/>
      <c r="AH33" s="349"/>
    </row>
    <row r="34" spans="1:34" ht="15">
      <c r="A34" s="597" t="s">
        <v>539</v>
      </c>
      <c r="B34" s="598">
        <v>863281</v>
      </c>
      <c r="C34" s="598">
        <v>824820</v>
      </c>
      <c r="D34" s="598">
        <v>1688101</v>
      </c>
      <c r="E34" s="598">
        <v>863010</v>
      </c>
      <c r="F34" s="598">
        <v>824958</v>
      </c>
      <c r="G34" s="598">
        <v>1687968</v>
      </c>
      <c r="H34" s="598">
        <v>861356</v>
      </c>
      <c r="I34" s="598">
        <v>823782</v>
      </c>
      <c r="J34" s="598">
        <v>1685138</v>
      </c>
      <c r="K34" s="598">
        <v>858952</v>
      </c>
      <c r="L34" s="598">
        <v>821789</v>
      </c>
      <c r="M34" s="598">
        <v>1680741</v>
      </c>
      <c r="N34" s="598">
        <v>856245</v>
      </c>
      <c r="O34" s="598">
        <v>819378</v>
      </c>
      <c r="P34" s="598">
        <v>1675623</v>
      </c>
      <c r="Q34" s="349"/>
      <c r="R34" s="349"/>
      <c r="S34" s="349"/>
      <c r="T34" s="349"/>
      <c r="U34" s="349"/>
      <c r="V34" s="349"/>
      <c r="W34" s="349"/>
      <c r="X34" s="349"/>
      <c r="Y34" s="349"/>
      <c r="Z34" s="349"/>
      <c r="AA34" s="349"/>
      <c r="AB34" s="349"/>
      <c r="AC34" s="349"/>
      <c r="AD34" s="349"/>
      <c r="AE34" s="349"/>
      <c r="AF34" s="349"/>
      <c r="AG34" s="349"/>
      <c r="AH34" s="349"/>
    </row>
    <row r="35" spans="1:34" ht="15">
      <c r="A35" s="597" t="s">
        <v>540</v>
      </c>
      <c r="B35" s="598">
        <v>839875</v>
      </c>
      <c r="C35" s="598">
        <v>803546</v>
      </c>
      <c r="D35" s="598">
        <v>1643421</v>
      </c>
      <c r="E35" s="598">
        <v>846478</v>
      </c>
      <c r="F35" s="598">
        <v>809286</v>
      </c>
      <c r="G35" s="598">
        <v>1655764</v>
      </c>
      <c r="H35" s="598">
        <v>852288</v>
      </c>
      <c r="I35" s="598">
        <v>814437</v>
      </c>
      <c r="J35" s="598">
        <v>1666725</v>
      </c>
      <c r="K35" s="598">
        <v>856862</v>
      </c>
      <c r="L35" s="598">
        <v>818642</v>
      </c>
      <c r="M35" s="598">
        <v>1675504</v>
      </c>
      <c r="N35" s="598">
        <v>859912</v>
      </c>
      <c r="O35" s="598">
        <v>821600</v>
      </c>
      <c r="P35" s="598">
        <v>1681512</v>
      </c>
      <c r="Q35" s="349"/>
      <c r="R35" s="349"/>
      <c r="S35" s="349"/>
      <c r="T35" s="349"/>
      <c r="U35" s="349"/>
      <c r="V35" s="349"/>
      <c r="W35" s="349"/>
      <c r="X35" s="349"/>
      <c r="Y35" s="349"/>
      <c r="Z35" s="349"/>
      <c r="AA35" s="349"/>
      <c r="AB35" s="349"/>
      <c r="AC35" s="349"/>
      <c r="AD35" s="349"/>
      <c r="AE35" s="349"/>
      <c r="AF35" s="349"/>
      <c r="AG35" s="349"/>
      <c r="AH35" s="349"/>
    </row>
    <row r="36" spans="1:34" ht="15">
      <c r="A36" s="597" t="s">
        <v>541</v>
      </c>
      <c r="B36" s="598">
        <v>789980</v>
      </c>
      <c r="C36" s="598">
        <v>763200</v>
      </c>
      <c r="D36" s="598">
        <v>1553180</v>
      </c>
      <c r="E36" s="598">
        <v>800179</v>
      </c>
      <c r="F36" s="598">
        <v>771193</v>
      </c>
      <c r="G36" s="598">
        <v>1571372</v>
      </c>
      <c r="H36" s="598">
        <v>809688</v>
      </c>
      <c r="I36" s="598">
        <v>778730</v>
      </c>
      <c r="J36" s="598">
        <v>1588418</v>
      </c>
      <c r="K36" s="598">
        <v>818459</v>
      </c>
      <c r="L36" s="598">
        <v>785787</v>
      </c>
      <c r="M36" s="598">
        <v>1604246</v>
      </c>
      <c r="N36" s="598">
        <v>826479</v>
      </c>
      <c r="O36" s="598">
        <v>792396</v>
      </c>
      <c r="P36" s="598">
        <v>1618875</v>
      </c>
      <c r="Q36" s="349"/>
      <c r="R36" s="349"/>
      <c r="S36" s="349"/>
      <c r="T36" s="349"/>
      <c r="U36" s="349"/>
      <c r="V36" s="349"/>
      <c r="W36" s="349"/>
      <c r="X36" s="349"/>
      <c r="Y36" s="349"/>
      <c r="Z36" s="349"/>
      <c r="AA36" s="349"/>
      <c r="AB36" s="349"/>
      <c r="AC36" s="349"/>
      <c r="AD36" s="349"/>
      <c r="AE36" s="349"/>
      <c r="AF36" s="349"/>
      <c r="AG36" s="349"/>
      <c r="AH36" s="349"/>
    </row>
    <row r="37" spans="1:34" ht="15">
      <c r="A37" s="597" t="s">
        <v>542</v>
      </c>
      <c r="B37" s="598">
        <v>722300</v>
      </c>
      <c r="C37" s="598">
        <v>711614</v>
      </c>
      <c r="D37" s="598">
        <v>1433914</v>
      </c>
      <c r="E37" s="598">
        <v>734253</v>
      </c>
      <c r="F37" s="598">
        <v>720986</v>
      </c>
      <c r="G37" s="598">
        <v>1455239</v>
      </c>
      <c r="H37" s="598">
        <v>745956</v>
      </c>
      <c r="I37" s="598">
        <v>730093</v>
      </c>
      <c r="J37" s="598">
        <v>1476049</v>
      </c>
      <c r="K37" s="598">
        <v>757343</v>
      </c>
      <c r="L37" s="598">
        <v>738924</v>
      </c>
      <c r="M37" s="598">
        <v>1496267</v>
      </c>
      <c r="N37" s="598">
        <v>768346</v>
      </c>
      <c r="O37" s="598">
        <v>747443</v>
      </c>
      <c r="P37" s="598">
        <v>1515789</v>
      </c>
      <c r="Q37" s="349"/>
      <c r="R37" s="349"/>
      <c r="S37" s="349"/>
      <c r="T37" s="349"/>
      <c r="U37" s="349"/>
      <c r="V37" s="349"/>
      <c r="W37" s="349"/>
      <c r="X37" s="349"/>
      <c r="Y37" s="349"/>
      <c r="Z37" s="349"/>
      <c r="AA37" s="349"/>
      <c r="AB37" s="349"/>
      <c r="AC37" s="349"/>
      <c r="AD37" s="349"/>
      <c r="AE37" s="349"/>
      <c r="AF37" s="349"/>
      <c r="AG37" s="349"/>
      <c r="AH37" s="349"/>
    </row>
    <row r="38" spans="1:34" ht="15">
      <c r="A38" s="597" t="s">
        <v>543</v>
      </c>
      <c r="B38" s="598">
        <v>653833</v>
      </c>
      <c r="C38" s="598">
        <v>660430</v>
      </c>
      <c r="D38" s="598">
        <v>1314263</v>
      </c>
      <c r="E38" s="598">
        <v>665134</v>
      </c>
      <c r="F38" s="598">
        <v>669153</v>
      </c>
      <c r="G38" s="598">
        <v>1334287</v>
      </c>
      <c r="H38" s="598">
        <v>676692</v>
      </c>
      <c r="I38" s="598">
        <v>678241</v>
      </c>
      <c r="J38" s="598">
        <v>1354933</v>
      </c>
      <c r="K38" s="598">
        <v>688492</v>
      </c>
      <c r="L38" s="598">
        <v>687604</v>
      </c>
      <c r="M38" s="598">
        <v>1376096</v>
      </c>
      <c r="N38" s="598">
        <v>700438</v>
      </c>
      <c r="O38" s="598">
        <v>697073</v>
      </c>
      <c r="P38" s="598">
        <v>1397511</v>
      </c>
      <c r="Q38" s="349"/>
      <c r="R38" s="349"/>
      <c r="S38" s="349"/>
      <c r="T38" s="349"/>
      <c r="U38" s="349"/>
      <c r="V38" s="349"/>
      <c r="W38" s="349"/>
      <c r="X38" s="349"/>
      <c r="Y38" s="349"/>
      <c r="Z38" s="349"/>
      <c r="AA38" s="349"/>
      <c r="AB38" s="349"/>
      <c r="AC38" s="349"/>
      <c r="AD38" s="349"/>
      <c r="AE38" s="349"/>
      <c r="AF38" s="349"/>
      <c r="AG38" s="349"/>
      <c r="AH38" s="349"/>
    </row>
    <row r="39" spans="1:34" ht="15">
      <c r="A39" s="597" t="s">
        <v>544</v>
      </c>
      <c r="B39" s="598">
        <v>593434</v>
      </c>
      <c r="C39" s="598">
        <v>618950</v>
      </c>
      <c r="D39" s="598">
        <v>1212384</v>
      </c>
      <c r="E39" s="598">
        <v>604388</v>
      </c>
      <c r="F39" s="598">
        <v>626858</v>
      </c>
      <c r="G39" s="598">
        <v>1231246</v>
      </c>
      <c r="H39" s="598">
        <v>615253</v>
      </c>
      <c r="I39" s="598">
        <v>634672</v>
      </c>
      <c r="J39" s="598">
        <v>1249925</v>
      </c>
      <c r="K39" s="598">
        <v>626125</v>
      </c>
      <c r="L39" s="598">
        <v>642525</v>
      </c>
      <c r="M39" s="598">
        <v>1268650</v>
      </c>
      <c r="N39" s="598">
        <v>637076</v>
      </c>
      <c r="O39" s="598">
        <v>650557</v>
      </c>
      <c r="P39" s="598">
        <v>1287633</v>
      </c>
      <c r="Q39" s="349"/>
      <c r="R39" s="349"/>
      <c r="S39" s="349"/>
      <c r="T39" s="349"/>
      <c r="U39" s="349"/>
      <c r="V39" s="349"/>
      <c r="W39" s="349"/>
      <c r="X39" s="349"/>
      <c r="Y39" s="349"/>
      <c r="Z39" s="349"/>
      <c r="AA39" s="349"/>
      <c r="AB39" s="349"/>
      <c r="AC39" s="349"/>
      <c r="AD39" s="349"/>
      <c r="AE39" s="349"/>
      <c r="AF39" s="349"/>
      <c r="AG39" s="349"/>
      <c r="AH39" s="349"/>
    </row>
    <row r="40" spans="1:34" ht="15">
      <c r="A40" s="597" t="s">
        <v>516</v>
      </c>
      <c r="B40" s="598">
        <v>531741</v>
      </c>
      <c r="C40" s="598">
        <v>573048</v>
      </c>
      <c r="D40" s="598">
        <v>1104789</v>
      </c>
      <c r="E40" s="598">
        <v>543936</v>
      </c>
      <c r="F40" s="598">
        <v>583406</v>
      </c>
      <c r="G40" s="598">
        <v>1127342</v>
      </c>
      <c r="H40" s="598">
        <v>555989</v>
      </c>
      <c r="I40" s="598">
        <v>593040</v>
      </c>
      <c r="J40" s="598">
        <v>1149029</v>
      </c>
      <c r="K40" s="598">
        <v>567781</v>
      </c>
      <c r="L40" s="598">
        <v>602030</v>
      </c>
      <c r="M40" s="598">
        <v>1169811</v>
      </c>
      <c r="N40" s="598">
        <v>579271</v>
      </c>
      <c r="O40" s="598">
        <v>610527</v>
      </c>
      <c r="P40" s="598">
        <v>1189798</v>
      </c>
      <c r="Q40" s="349"/>
      <c r="R40" s="349"/>
      <c r="S40" s="349"/>
      <c r="T40" s="349"/>
      <c r="U40" s="349"/>
      <c r="V40" s="349"/>
      <c r="W40" s="349"/>
      <c r="X40" s="349"/>
      <c r="Y40" s="349"/>
      <c r="Z40" s="349"/>
      <c r="AA40" s="349"/>
      <c r="AB40" s="349"/>
      <c r="AC40" s="349"/>
      <c r="AD40" s="349"/>
      <c r="AE40" s="349"/>
      <c r="AF40" s="349"/>
      <c r="AG40" s="349"/>
      <c r="AH40" s="349"/>
    </row>
    <row r="41" spans="1:34" ht="15">
      <c r="A41" s="597" t="s">
        <v>517</v>
      </c>
      <c r="B41" s="598">
        <v>469398</v>
      </c>
      <c r="C41" s="598">
        <v>512646</v>
      </c>
      <c r="D41" s="598">
        <v>982044</v>
      </c>
      <c r="E41" s="598">
        <v>480736</v>
      </c>
      <c r="F41" s="598">
        <v>524974</v>
      </c>
      <c r="G41" s="598">
        <v>1005710</v>
      </c>
      <c r="H41" s="598">
        <v>492381</v>
      </c>
      <c r="I41" s="598">
        <v>537253</v>
      </c>
      <c r="J41" s="598">
        <v>1029634</v>
      </c>
      <c r="K41" s="598">
        <v>504302</v>
      </c>
      <c r="L41" s="598">
        <v>549315</v>
      </c>
      <c r="M41" s="598">
        <v>1053617</v>
      </c>
      <c r="N41" s="598">
        <v>516444</v>
      </c>
      <c r="O41" s="598">
        <v>560970</v>
      </c>
      <c r="P41" s="598">
        <v>1077414</v>
      </c>
      <c r="Q41" s="349"/>
      <c r="R41" s="349"/>
      <c r="S41" s="349"/>
      <c r="T41" s="349"/>
      <c r="U41" s="349"/>
      <c r="V41" s="349"/>
      <c r="W41" s="349"/>
      <c r="X41" s="349"/>
      <c r="Y41" s="349"/>
      <c r="Z41" s="349"/>
      <c r="AA41" s="349"/>
      <c r="AB41" s="349"/>
      <c r="AC41" s="349"/>
      <c r="AD41" s="349"/>
      <c r="AE41" s="349"/>
      <c r="AF41" s="349"/>
      <c r="AG41" s="349"/>
      <c r="AH41" s="349"/>
    </row>
    <row r="42" spans="1:34" ht="15">
      <c r="A42" s="597" t="s">
        <v>518</v>
      </c>
      <c r="B42" s="598">
        <v>414211</v>
      </c>
      <c r="C42" s="598">
        <v>451275</v>
      </c>
      <c r="D42" s="598">
        <v>865486</v>
      </c>
      <c r="E42" s="598">
        <v>423434</v>
      </c>
      <c r="F42" s="598">
        <v>462471</v>
      </c>
      <c r="G42" s="598">
        <v>885905</v>
      </c>
      <c r="H42" s="598">
        <v>433002</v>
      </c>
      <c r="I42" s="598">
        <v>474003</v>
      </c>
      <c r="J42" s="598">
        <v>907005</v>
      </c>
      <c r="K42" s="598">
        <v>442995</v>
      </c>
      <c r="L42" s="598">
        <v>485846</v>
      </c>
      <c r="M42" s="598">
        <v>928841</v>
      </c>
      <c r="N42" s="598">
        <v>453462</v>
      </c>
      <c r="O42" s="598">
        <v>497922</v>
      </c>
      <c r="P42" s="598">
        <v>951384</v>
      </c>
      <c r="Q42" s="349"/>
      <c r="R42" s="349"/>
      <c r="S42" s="349"/>
      <c r="T42" s="349"/>
      <c r="U42" s="349"/>
      <c r="V42" s="349"/>
      <c r="W42" s="349"/>
      <c r="X42" s="349"/>
      <c r="Y42" s="349"/>
      <c r="Z42" s="349"/>
      <c r="AA42" s="349"/>
      <c r="AB42" s="349"/>
      <c r="AC42" s="349"/>
      <c r="AD42" s="349"/>
      <c r="AE42" s="349"/>
      <c r="AF42" s="349"/>
      <c r="AG42" s="349"/>
      <c r="AH42" s="349"/>
    </row>
    <row r="43" spans="1:34" ht="15">
      <c r="A43" s="597" t="s">
        <v>519</v>
      </c>
      <c r="B43" s="598">
        <v>362719</v>
      </c>
      <c r="C43" s="598">
        <v>393957</v>
      </c>
      <c r="D43" s="598">
        <v>756676</v>
      </c>
      <c r="E43" s="598">
        <v>371341</v>
      </c>
      <c r="F43" s="598">
        <v>404614</v>
      </c>
      <c r="G43" s="598">
        <v>775955</v>
      </c>
      <c r="H43" s="598">
        <v>379942</v>
      </c>
      <c r="I43" s="598">
        <v>415155</v>
      </c>
      <c r="J43" s="598">
        <v>795097</v>
      </c>
      <c r="K43" s="598">
        <v>388569</v>
      </c>
      <c r="L43" s="598">
        <v>425660</v>
      </c>
      <c r="M43" s="598">
        <v>814229</v>
      </c>
      <c r="N43" s="598">
        <v>397273</v>
      </c>
      <c r="O43" s="598">
        <v>436252</v>
      </c>
      <c r="P43" s="598">
        <v>833525</v>
      </c>
      <c r="Q43" s="349"/>
      <c r="R43" s="349"/>
      <c r="S43" s="349"/>
      <c r="T43" s="349"/>
      <c r="U43" s="349"/>
      <c r="V43" s="349"/>
      <c r="W43" s="349"/>
      <c r="X43" s="349"/>
      <c r="Y43" s="349"/>
      <c r="Z43" s="349"/>
      <c r="AA43" s="349"/>
      <c r="AB43" s="349"/>
      <c r="AC43" s="349"/>
      <c r="AD43" s="349"/>
      <c r="AE43" s="349"/>
      <c r="AF43" s="349"/>
      <c r="AG43" s="349"/>
      <c r="AH43" s="349"/>
    </row>
    <row r="44" spans="1:34" ht="15">
      <c r="A44" s="597" t="s">
        <v>520</v>
      </c>
      <c r="B44" s="598">
        <v>306911</v>
      </c>
      <c r="C44" s="598">
        <v>332661</v>
      </c>
      <c r="D44" s="598">
        <v>639572</v>
      </c>
      <c r="E44" s="598">
        <v>315903</v>
      </c>
      <c r="F44" s="598">
        <v>344010</v>
      </c>
      <c r="G44" s="598">
        <v>659913</v>
      </c>
      <c r="H44" s="598">
        <v>324779</v>
      </c>
      <c r="I44" s="598">
        <v>355220</v>
      </c>
      <c r="J44" s="598">
        <v>679999</v>
      </c>
      <c r="K44" s="598">
        <v>333514</v>
      </c>
      <c r="L44" s="598">
        <v>366272</v>
      </c>
      <c r="M44" s="598">
        <v>699786</v>
      </c>
      <c r="N44" s="598">
        <v>342119</v>
      </c>
      <c r="O44" s="598">
        <v>377168</v>
      </c>
      <c r="P44" s="598">
        <v>719287</v>
      </c>
      <c r="Q44" s="349"/>
      <c r="R44" s="349"/>
      <c r="S44" s="349"/>
      <c r="T44" s="349"/>
      <c r="U44" s="349"/>
      <c r="V44" s="349"/>
      <c r="W44" s="349"/>
      <c r="X44" s="349"/>
      <c r="Y44" s="349"/>
      <c r="Z44" s="349"/>
      <c r="AA44" s="349"/>
      <c r="AB44" s="349"/>
      <c r="AC44" s="349"/>
      <c r="AD44" s="349"/>
      <c r="AE44" s="349"/>
      <c r="AF44" s="349"/>
      <c r="AG44" s="349"/>
      <c r="AH44" s="349"/>
    </row>
    <row r="45" spans="1:34" ht="15">
      <c r="A45" s="597" t="s">
        <v>521</v>
      </c>
      <c r="B45" s="598">
        <v>247151</v>
      </c>
      <c r="C45" s="598">
        <v>268901</v>
      </c>
      <c r="D45" s="598">
        <v>516052</v>
      </c>
      <c r="E45" s="598">
        <v>255539</v>
      </c>
      <c r="F45" s="598">
        <v>279559</v>
      </c>
      <c r="G45" s="598">
        <v>535098</v>
      </c>
      <c r="H45" s="598">
        <v>264093</v>
      </c>
      <c r="I45" s="598">
        <v>290491</v>
      </c>
      <c r="J45" s="598">
        <v>554584</v>
      </c>
      <c r="K45" s="598">
        <v>272763</v>
      </c>
      <c r="L45" s="598">
        <v>301623</v>
      </c>
      <c r="M45" s="598">
        <v>574386</v>
      </c>
      <c r="N45" s="598">
        <v>281479</v>
      </c>
      <c r="O45" s="598">
        <v>312870</v>
      </c>
      <c r="P45" s="598">
        <v>594349</v>
      </c>
      <c r="Q45" s="349"/>
      <c r="R45" s="349"/>
      <c r="S45" s="349"/>
      <c r="T45" s="349"/>
      <c r="U45" s="349"/>
      <c r="V45" s="349"/>
      <c r="W45" s="349"/>
      <c r="X45" s="349"/>
      <c r="Y45" s="349"/>
      <c r="Z45" s="349"/>
      <c r="AA45" s="349"/>
      <c r="AB45" s="349"/>
      <c r="AC45" s="349"/>
      <c r="AD45" s="349"/>
      <c r="AE45" s="349"/>
      <c r="AF45" s="349"/>
      <c r="AG45" s="349"/>
      <c r="AH45" s="349"/>
    </row>
    <row r="46" spans="1:34" ht="15">
      <c r="A46" s="597" t="s">
        <v>522</v>
      </c>
      <c r="B46" s="598">
        <v>190523</v>
      </c>
      <c r="C46" s="598">
        <v>210644</v>
      </c>
      <c r="D46" s="598">
        <v>401167</v>
      </c>
      <c r="E46" s="598">
        <v>197105</v>
      </c>
      <c r="F46" s="598">
        <v>219181</v>
      </c>
      <c r="G46" s="598">
        <v>416286</v>
      </c>
      <c r="H46" s="598">
        <v>203990</v>
      </c>
      <c r="I46" s="598">
        <v>228142</v>
      </c>
      <c r="J46" s="598">
        <v>432132</v>
      </c>
      <c r="K46" s="598">
        <v>211172</v>
      </c>
      <c r="L46" s="598">
        <v>237519</v>
      </c>
      <c r="M46" s="598">
        <v>448691</v>
      </c>
      <c r="N46" s="598">
        <v>218622</v>
      </c>
      <c r="O46" s="598">
        <v>247270</v>
      </c>
      <c r="P46" s="598">
        <v>465892</v>
      </c>
      <c r="Q46" s="349"/>
      <c r="R46" s="349"/>
      <c r="S46" s="349"/>
      <c r="T46" s="349"/>
      <c r="U46" s="349"/>
      <c r="V46" s="349"/>
      <c r="W46" s="349"/>
      <c r="X46" s="349"/>
      <c r="Y46" s="349"/>
      <c r="Z46" s="349"/>
      <c r="AA46" s="349"/>
      <c r="AB46" s="349"/>
      <c r="AC46" s="349"/>
      <c r="AD46" s="349"/>
      <c r="AE46" s="349"/>
      <c r="AF46" s="349"/>
      <c r="AG46" s="349"/>
      <c r="AH46" s="349"/>
    </row>
    <row r="47" spans="1:34" ht="15">
      <c r="A47" s="597" t="s">
        <v>523</v>
      </c>
      <c r="B47" s="598">
        <v>140120</v>
      </c>
      <c r="C47" s="598">
        <v>159641</v>
      </c>
      <c r="D47" s="598">
        <v>299761</v>
      </c>
      <c r="E47" s="598">
        <v>144728</v>
      </c>
      <c r="F47" s="598">
        <v>166050</v>
      </c>
      <c r="G47" s="598">
        <v>310778</v>
      </c>
      <c r="H47" s="598">
        <v>149620</v>
      </c>
      <c r="I47" s="598">
        <v>172767</v>
      </c>
      <c r="J47" s="598">
        <v>322387</v>
      </c>
      <c r="K47" s="598">
        <v>154756</v>
      </c>
      <c r="L47" s="598">
        <v>179807</v>
      </c>
      <c r="M47" s="598">
        <v>334563</v>
      </c>
      <c r="N47" s="598">
        <v>160171</v>
      </c>
      <c r="O47" s="598">
        <v>187209</v>
      </c>
      <c r="P47" s="598">
        <v>347380</v>
      </c>
      <c r="Q47" s="349"/>
      <c r="R47" s="349"/>
      <c r="S47" s="349"/>
      <c r="T47" s="349"/>
      <c r="U47" s="349"/>
      <c r="V47" s="349"/>
      <c r="W47" s="349"/>
      <c r="X47" s="349"/>
      <c r="Y47" s="349"/>
      <c r="Z47" s="349"/>
      <c r="AA47" s="349"/>
      <c r="AB47" s="349"/>
      <c r="AC47" s="349"/>
      <c r="AD47" s="349"/>
      <c r="AE47" s="349"/>
      <c r="AF47" s="349"/>
      <c r="AG47" s="349"/>
      <c r="AH47" s="349"/>
    </row>
    <row r="48" spans="1:34" ht="15">
      <c r="A48" s="597" t="s">
        <v>524</v>
      </c>
      <c r="B48" s="598">
        <v>96152</v>
      </c>
      <c r="C48" s="598">
        <v>112888</v>
      </c>
      <c r="D48" s="598">
        <v>209040</v>
      </c>
      <c r="E48" s="598">
        <v>98815</v>
      </c>
      <c r="F48" s="598">
        <v>117409</v>
      </c>
      <c r="G48" s="598">
        <v>216224</v>
      </c>
      <c r="H48" s="598">
        <v>101755</v>
      </c>
      <c r="I48" s="598">
        <v>122219</v>
      </c>
      <c r="J48" s="598">
        <v>223974</v>
      </c>
      <c r="K48" s="598">
        <v>104959</v>
      </c>
      <c r="L48" s="598">
        <v>127286</v>
      </c>
      <c r="M48" s="598">
        <v>232245</v>
      </c>
      <c r="N48" s="598">
        <v>108403</v>
      </c>
      <c r="O48" s="598">
        <v>132621</v>
      </c>
      <c r="P48" s="598">
        <v>241024</v>
      </c>
      <c r="Q48" s="349"/>
      <c r="R48" s="349"/>
      <c r="S48" s="349"/>
      <c r="T48" s="349"/>
      <c r="U48" s="349"/>
      <c r="V48" s="349"/>
      <c r="W48" s="349"/>
      <c r="X48" s="349"/>
      <c r="Y48" s="349"/>
      <c r="Z48" s="349"/>
      <c r="AA48" s="349"/>
      <c r="AB48" s="349"/>
      <c r="AC48" s="349"/>
      <c r="AD48" s="349"/>
      <c r="AE48" s="349"/>
      <c r="AF48" s="349"/>
      <c r="AG48" s="349"/>
      <c r="AH48" s="349"/>
    </row>
    <row r="49" spans="1:34" ht="15">
      <c r="A49" s="597" t="s">
        <v>545</v>
      </c>
      <c r="B49" s="598">
        <v>107118</v>
      </c>
      <c r="C49" s="598">
        <v>126513</v>
      </c>
      <c r="D49" s="598">
        <v>233631</v>
      </c>
      <c r="E49" s="598">
        <v>107918</v>
      </c>
      <c r="F49" s="598">
        <v>129863</v>
      </c>
      <c r="G49" s="598">
        <v>237781</v>
      </c>
      <c r="H49" s="598">
        <v>109142</v>
      </c>
      <c r="I49" s="598">
        <v>133799</v>
      </c>
      <c r="J49" s="598">
        <v>242941</v>
      </c>
      <c r="K49" s="598">
        <v>110782</v>
      </c>
      <c r="L49" s="598">
        <v>138313</v>
      </c>
      <c r="M49" s="598">
        <v>249095</v>
      </c>
      <c r="N49" s="598">
        <v>112826</v>
      </c>
      <c r="O49" s="598">
        <v>143370</v>
      </c>
      <c r="P49" s="598">
        <v>256196</v>
      </c>
      <c r="Q49" s="349"/>
      <c r="R49" s="349"/>
      <c r="S49" s="349"/>
      <c r="T49" s="349"/>
      <c r="U49" s="349"/>
      <c r="V49" s="349"/>
      <c r="W49" s="349"/>
      <c r="X49" s="349"/>
      <c r="Y49" s="349"/>
      <c r="Z49" s="349"/>
      <c r="AA49" s="349"/>
      <c r="AB49" s="349"/>
      <c r="AC49" s="349"/>
      <c r="AD49" s="349"/>
      <c r="AE49" s="349"/>
      <c r="AF49" s="349"/>
      <c r="AG49" s="349"/>
      <c r="AH49" s="349"/>
    </row>
    <row r="50" spans="1:34" ht="15">
      <c r="A50" s="330" t="s">
        <v>526</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row>
    <row r="51" spans="1:34" ht="15">
      <c r="A51" s="348"/>
      <c r="B51" s="349"/>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row>
    <row r="52" spans="2:16" ht="15">
      <c r="B52" s="349"/>
      <c r="C52" s="349"/>
      <c r="D52" s="349"/>
      <c r="E52" s="349"/>
      <c r="F52" s="349"/>
      <c r="G52" s="349"/>
      <c r="H52" s="349"/>
      <c r="I52" s="349"/>
      <c r="J52" s="349"/>
      <c r="K52" s="349"/>
      <c r="L52" s="349"/>
      <c r="M52" s="349"/>
      <c r="N52" s="349"/>
      <c r="O52" s="349"/>
      <c r="P52" s="349"/>
    </row>
  </sheetData>
  <mergeCells count="15">
    <mergeCell ref="N29:P29"/>
    <mergeCell ref="A3:S3"/>
    <mergeCell ref="A4:S4"/>
    <mergeCell ref="A6:A7"/>
    <mergeCell ref="B6:D6"/>
    <mergeCell ref="E6:G6"/>
    <mergeCell ref="H6:J6"/>
    <mergeCell ref="K6:M6"/>
    <mergeCell ref="N6:P6"/>
    <mergeCell ref="Q6:S6"/>
    <mergeCell ref="A29:A30"/>
    <mergeCell ref="B29:D29"/>
    <mergeCell ref="E29:G29"/>
    <mergeCell ref="H29:J29"/>
    <mergeCell ref="K29:M29"/>
  </mergeCells>
  <hyperlinks>
    <hyperlink ref="U6" location="ÍNDICE!A12" display="ÍNDICE"/>
  </hyperlinks>
  <printOptions horizontalCentered="1" verticalCentered="1"/>
  <pageMargins left="0.31496062992125984" right="0.31496062992125984" top="0.3937007874015748" bottom="0.3937007874015748" header="0.31496062992125984" footer="0"/>
  <pageSetup fitToHeight="0"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54"/>
  <sheetViews>
    <sheetView showGridLines="0" zoomScale="85" zoomScaleNormal="85" zoomScalePageLayoutView="85" workbookViewId="0" topLeftCell="A1">
      <selection activeCell="G40" sqref="G40"/>
    </sheetView>
  </sheetViews>
  <sheetFormatPr defaultColWidth="11.57421875" defaultRowHeight="15"/>
  <cols>
    <col min="1" max="1" width="11.421875" style="341" customWidth="1"/>
    <col min="2" max="2" width="14.421875" style="341" bestFit="1" customWidth="1"/>
    <col min="3" max="3" width="13.421875" style="341" bestFit="1" customWidth="1"/>
    <col min="4" max="4" width="14.421875" style="341" bestFit="1" customWidth="1"/>
    <col min="5" max="6" width="13.421875" style="341" bestFit="1" customWidth="1"/>
    <col min="7" max="7" width="14.421875" style="341" bestFit="1" customWidth="1"/>
    <col min="8" max="9" width="13.421875" style="341" bestFit="1" customWidth="1"/>
    <col min="10" max="10" width="14.421875" style="341" bestFit="1" customWidth="1"/>
    <col min="11" max="12" width="13.421875" style="341" bestFit="1" customWidth="1"/>
    <col min="13" max="13" width="14.421875" style="341" bestFit="1" customWidth="1"/>
    <col min="14" max="15" width="13.421875" style="341" bestFit="1" customWidth="1"/>
    <col min="16" max="16" width="14.421875" style="341" bestFit="1" customWidth="1"/>
    <col min="17" max="18" width="13.421875" style="341" bestFit="1" customWidth="1"/>
    <col min="19" max="19" width="14.421875" style="341" bestFit="1" customWidth="1"/>
    <col min="20" max="34" width="8.421875" style="341" customWidth="1"/>
    <col min="35" max="35" width="1.28515625" style="341" customWidth="1"/>
    <col min="36" max="16384" width="11.421875" style="341" customWidth="1"/>
  </cols>
  <sheetData>
    <row r="1" ht="6" customHeight="1"/>
    <row r="2" spans="1:34" ht="15">
      <c r="A2" s="348"/>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row>
    <row r="3" spans="1:34" s="354" customFormat="1" ht="18">
      <c r="A3" s="342" t="s">
        <v>36</v>
      </c>
      <c r="B3" s="351"/>
      <c r="C3" s="351"/>
      <c r="D3" s="352"/>
      <c r="E3" s="352"/>
      <c r="F3" s="352"/>
      <c r="G3" s="352"/>
      <c r="H3" s="352"/>
      <c r="I3" s="352"/>
      <c r="J3" s="352"/>
      <c r="K3" s="352"/>
      <c r="L3" s="352"/>
      <c r="M3" s="352"/>
      <c r="N3" s="352"/>
      <c r="O3" s="352"/>
      <c r="P3" s="352"/>
      <c r="Q3" s="352"/>
      <c r="R3" s="352"/>
      <c r="S3" s="352"/>
      <c r="T3" s="353"/>
      <c r="U3" s="353"/>
      <c r="V3" s="353"/>
      <c r="W3" s="353"/>
      <c r="X3" s="353"/>
      <c r="Y3" s="353"/>
      <c r="Z3" s="353"/>
      <c r="AA3" s="353"/>
      <c r="AB3" s="353"/>
      <c r="AC3" s="353"/>
      <c r="AD3" s="353"/>
      <c r="AE3" s="353"/>
      <c r="AF3" s="353"/>
      <c r="AG3" s="353"/>
      <c r="AH3" s="353"/>
    </row>
    <row r="4" spans="1:34" s="354" customFormat="1" ht="18">
      <c r="A4" s="611" t="s">
        <v>546</v>
      </c>
      <c r="B4" s="611"/>
      <c r="C4" s="611"/>
      <c r="D4" s="611"/>
      <c r="E4" s="611"/>
      <c r="F4" s="611"/>
      <c r="G4" s="611"/>
      <c r="H4" s="611"/>
      <c r="I4" s="611"/>
      <c r="J4" s="611"/>
      <c r="K4" s="611"/>
      <c r="L4" s="611"/>
      <c r="M4" s="611"/>
      <c r="N4" s="611"/>
      <c r="O4" s="611"/>
      <c r="P4" s="611"/>
      <c r="Q4" s="611"/>
      <c r="R4" s="611"/>
      <c r="S4" s="611"/>
      <c r="T4" s="353"/>
      <c r="U4" s="353"/>
      <c r="V4" s="353"/>
      <c r="W4" s="353"/>
      <c r="X4" s="353"/>
      <c r="Y4" s="353"/>
      <c r="Z4" s="353"/>
      <c r="AA4" s="353"/>
      <c r="AB4" s="353"/>
      <c r="AC4" s="353"/>
      <c r="AD4" s="353"/>
      <c r="AE4" s="353"/>
      <c r="AF4" s="353"/>
      <c r="AG4" s="353"/>
      <c r="AH4" s="353"/>
    </row>
    <row r="5" spans="1:19" s="354" customFormat="1" ht="18">
      <c r="A5" s="611" t="s">
        <v>506</v>
      </c>
      <c r="B5" s="611"/>
      <c r="C5" s="611"/>
      <c r="D5" s="611"/>
      <c r="E5" s="611"/>
      <c r="F5" s="611"/>
      <c r="G5" s="611"/>
      <c r="H5" s="611"/>
      <c r="I5" s="611"/>
      <c r="J5" s="611"/>
      <c r="K5" s="611"/>
      <c r="L5" s="611"/>
      <c r="M5" s="611"/>
      <c r="N5" s="611"/>
      <c r="O5" s="611"/>
      <c r="P5" s="611"/>
      <c r="Q5" s="611"/>
      <c r="R5" s="611"/>
      <c r="S5" s="611"/>
    </row>
    <row r="6" spans="1:34" s="354" customFormat="1" ht="18">
      <c r="A6" s="613" t="s">
        <v>47</v>
      </c>
      <c r="B6" s="613"/>
      <c r="C6" s="613"/>
      <c r="D6" s="613"/>
      <c r="E6" s="613"/>
      <c r="F6" s="613"/>
      <c r="G6" s="613"/>
      <c r="H6" s="613"/>
      <c r="I6" s="613"/>
      <c r="J6" s="613"/>
      <c r="K6" s="613"/>
      <c r="L6" s="613"/>
      <c r="M6" s="613"/>
      <c r="N6" s="613"/>
      <c r="O6" s="613"/>
      <c r="P6" s="613"/>
      <c r="Q6" s="613"/>
      <c r="R6" s="613"/>
      <c r="S6" s="613"/>
      <c r="T6" s="353"/>
      <c r="U6" s="353"/>
      <c r="V6" s="353"/>
      <c r="W6" s="353"/>
      <c r="X6" s="353"/>
      <c r="Y6" s="353"/>
      <c r="Z6" s="353"/>
      <c r="AA6" s="353"/>
      <c r="AB6" s="353"/>
      <c r="AC6" s="353"/>
      <c r="AD6" s="353"/>
      <c r="AE6" s="353"/>
      <c r="AF6" s="353"/>
      <c r="AG6" s="353"/>
      <c r="AH6" s="353"/>
    </row>
    <row r="7" spans="1:19" ht="15">
      <c r="A7" s="344"/>
      <c r="B7" s="345"/>
      <c r="C7" s="344"/>
      <c r="D7" s="344"/>
      <c r="E7" s="344"/>
      <c r="F7" s="344"/>
      <c r="G7" s="344"/>
      <c r="H7" s="344"/>
      <c r="I7" s="344"/>
      <c r="J7" s="344"/>
      <c r="K7" s="344"/>
      <c r="L7" s="344"/>
      <c r="M7" s="344"/>
      <c r="N7" s="344"/>
      <c r="O7" s="344"/>
      <c r="P7" s="344"/>
      <c r="Q7" s="344"/>
      <c r="R7" s="344"/>
      <c r="S7" s="344"/>
    </row>
    <row r="8" spans="1:21" ht="21" customHeight="1">
      <c r="A8" s="612" t="s">
        <v>507</v>
      </c>
      <c r="B8" s="609">
        <v>2010</v>
      </c>
      <c r="C8" s="609"/>
      <c r="D8" s="609"/>
      <c r="E8" s="609">
        <v>2011</v>
      </c>
      <c r="F8" s="609"/>
      <c r="G8" s="609"/>
      <c r="H8" s="609">
        <v>2012</v>
      </c>
      <c r="I8" s="609"/>
      <c r="J8" s="609"/>
      <c r="K8" s="609">
        <v>2013</v>
      </c>
      <c r="L8" s="609"/>
      <c r="M8" s="609"/>
      <c r="N8" s="609">
        <v>2014</v>
      </c>
      <c r="O8" s="609"/>
      <c r="P8" s="609"/>
      <c r="Q8" s="609">
        <v>2015</v>
      </c>
      <c r="R8" s="609"/>
      <c r="S8" s="609"/>
      <c r="U8" s="418" t="s">
        <v>44</v>
      </c>
    </row>
    <row r="9" spans="1:19" ht="15">
      <c r="A9" s="612"/>
      <c r="B9" s="594" t="s">
        <v>29</v>
      </c>
      <c r="C9" s="594" t="s">
        <v>30</v>
      </c>
      <c r="D9" s="594" t="s">
        <v>26</v>
      </c>
      <c r="E9" s="594" t="s">
        <v>29</v>
      </c>
      <c r="F9" s="594" t="s">
        <v>30</v>
      </c>
      <c r="G9" s="594" t="s">
        <v>26</v>
      </c>
      <c r="H9" s="594" t="s">
        <v>29</v>
      </c>
      <c r="I9" s="594" t="s">
        <v>30</v>
      </c>
      <c r="J9" s="594" t="s">
        <v>26</v>
      </c>
      <c r="K9" s="594" t="s">
        <v>29</v>
      </c>
      <c r="L9" s="594" t="s">
        <v>30</v>
      </c>
      <c r="M9" s="594" t="s">
        <v>26</v>
      </c>
      <c r="N9" s="594" t="s">
        <v>29</v>
      </c>
      <c r="O9" s="594" t="s">
        <v>30</v>
      </c>
      <c r="P9" s="594" t="s">
        <v>26</v>
      </c>
      <c r="Q9" s="594" t="s">
        <v>29</v>
      </c>
      <c r="R9" s="594" t="s">
        <v>30</v>
      </c>
      <c r="S9" s="594" t="s">
        <v>26</v>
      </c>
    </row>
    <row r="10" spans="1:19" ht="15">
      <c r="A10" s="595" t="s">
        <v>38</v>
      </c>
      <c r="B10" s="599">
        <v>4611067</v>
      </c>
      <c r="C10" s="599">
        <v>4801663</v>
      </c>
      <c r="D10" s="599">
        <v>9412728</v>
      </c>
      <c r="E10" s="599">
        <v>4700647</v>
      </c>
      <c r="F10" s="599">
        <v>4896104</v>
      </c>
      <c r="G10" s="599">
        <v>9596753</v>
      </c>
      <c r="H10" s="599">
        <v>4790466</v>
      </c>
      <c r="I10" s="599">
        <v>4990315</v>
      </c>
      <c r="J10" s="599">
        <v>9780780</v>
      </c>
      <c r="K10" s="599">
        <v>4880075</v>
      </c>
      <c r="L10" s="599">
        <v>5083949</v>
      </c>
      <c r="M10" s="599">
        <v>9964020</v>
      </c>
      <c r="N10" s="599">
        <v>4969225</v>
      </c>
      <c r="O10" s="599">
        <v>5176792</v>
      </c>
      <c r="P10" s="599">
        <v>10146016</v>
      </c>
      <c r="Q10" s="599">
        <v>5057777</v>
      </c>
      <c r="R10" s="599">
        <v>5268750</v>
      </c>
      <c r="S10" s="599">
        <v>10326527</v>
      </c>
    </row>
    <row r="11" spans="1:19" ht="15">
      <c r="A11" s="597" t="s">
        <v>508</v>
      </c>
      <c r="B11" s="600">
        <v>102576</v>
      </c>
      <c r="C11" s="600">
        <v>97256</v>
      </c>
      <c r="D11" s="600">
        <v>199832</v>
      </c>
      <c r="E11" s="600">
        <v>102582</v>
      </c>
      <c r="F11" s="600">
        <v>97319</v>
      </c>
      <c r="G11" s="600">
        <v>199901</v>
      </c>
      <c r="H11" s="600">
        <v>102498</v>
      </c>
      <c r="I11" s="600">
        <v>97268</v>
      </c>
      <c r="J11" s="600">
        <v>199765</v>
      </c>
      <c r="K11" s="600">
        <v>102418</v>
      </c>
      <c r="L11" s="600">
        <v>97154</v>
      </c>
      <c r="M11" s="600">
        <v>199572</v>
      </c>
      <c r="N11" s="600">
        <v>102362</v>
      </c>
      <c r="O11" s="600">
        <v>97051</v>
      </c>
      <c r="P11" s="600">
        <v>199413</v>
      </c>
      <c r="Q11" s="600">
        <v>102329</v>
      </c>
      <c r="R11" s="600">
        <v>96966</v>
      </c>
      <c r="S11" s="600">
        <v>199295</v>
      </c>
    </row>
    <row r="12" spans="1:19" ht="15">
      <c r="A12" s="597" t="s">
        <v>538</v>
      </c>
      <c r="B12" s="600">
        <v>406747</v>
      </c>
      <c r="C12" s="600">
        <v>387874</v>
      </c>
      <c r="D12" s="600">
        <v>794620</v>
      </c>
      <c r="E12" s="600">
        <v>408826</v>
      </c>
      <c r="F12" s="600">
        <v>389891</v>
      </c>
      <c r="G12" s="600">
        <v>798717</v>
      </c>
      <c r="H12" s="600">
        <v>410047</v>
      </c>
      <c r="I12" s="600">
        <v>391167</v>
      </c>
      <c r="J12" s="600">
        <v>801214</v>
      </c>
      <c r="K12" s="600">
        <v>410479</v>
      </c>
      <c r="L12" s="600">
        <v>391729</v>
      </c>
      <c r="M12" s="600">
        <v>802208</v>
      </c>
      <c r="N12" s="600">
        <v>410486</v>
      </c>
      <c r="O12" s="600">
        <v>391769</v>
      </c>
      <c r="P12" s="600">
        <v>802255</v>
      </c>
      <c r="Q12" s="600">
        <v>410308</v>
      </c>
      <c r="R12" s="600">
        <v>391524</v>
      </c>
      <c r="S12" s="600">
        <v>801832</v>
      </c>
    </row>
    <row r="13" spans="1:19" ht="15">
      <c r="A13" s="597" t="s">
        <v>539</v>
      </c>
      <c r="B13" s="600">
        <v>490751</v>
      </c>
      <c r="C13" s="600">
        <v>470865</v>
      </c>
      <c r="D13" s="600">
        <v>961616</v>
      </c>
      <c r="E13" s="600">
        <v>496619</v>
      </c>
      <c r="F13" s="600">
        <v>475846</v>
      </c>
      <c r="G13" s="600">
        <v>972466</v>
      </c>
      <c r="H13" s="600">
        <v>502000</v>
      </c>
      <c r="I13" s="600">
        <v>480517</v>
      </c>
      <c r="J13" s="600">
        <v>982517</v>
      </c>
      <c r="K13" s="600">
        <v>506810</v>
      </c>
      <c r="L13" s="600">
        <v>484756</v>
      </c>
      <c r="M13" s="600">
        <v>991566</v>
      </c>
      <c r="N13" s="600">
        <v>510772</v>
      </c>
      <c r="O13" s="600">
        <v>488345</v>
      </c>
      <c r="P13" s="600">
        <v>999118</v>
      </c>
      <c r="Q13" s="600">
        <v>513744</v>
      </c>
      <c r="R13" s="600">
        <v>491090</v>
      </c>
      <c r="S13" s="600">
        <v>1004834</v>
      </c>
    </row>
    <row r="14" spans="1:19" ht="15">
      <c r="A14" s="597" t="s">
        <v>540</v>
      </c>
      <c r="B14" s="600">
        <v>464990</v>
      </c>
      <c r="C14" s="600">
        <v>454355</v>
      </c>
      <c r="D14" s="600">
        <v>919345</v>
      </c>
      <c r="E14" s="600">
        <v>472933</v>
      </c>
      <c r="F14" s="600">
        <v>460616</v>
      </c>
      <c r="G14" s="600">
        <v>933549</v>
      </c>
      <c r="H14" s="600">
        <v>480566</v>
      </c>
      <c r="I14" s="600">
        <v>466643</v>
      </c>
      <c r="J14" s="600">
        <v>947209</v>
      </c>
      <c r="K14" s="600">
        <v>487786</v>
      </c>
      <c r="L14" s="600">
        <v>472395</v>
      </c>
      <c r="M14" s="600">
        <v>960181</v>
      </c>
      <c r="N14" s="600">
        <v>494518</v>
      </c>
      <c r="O14" s="600">
        <v>477805</v>
      </c>
      <c r="P14" s="600">
        <v>972323</v>
      </c>
      <c r="Q14" s="600">
        <v>500744</v>
      </c>
      <c r="R14" s="600">
        <v>482901</v>
      </c>
      <c r="S14" s="600">
        <v>983645</v>
      </c>
    </row>
    <row r="15" spans="1:19" ht="15">
      <c r="A15" s="597" t="s">
        <v>541</v>
      </c>
      <c r="B15" s="600">
        <v>441345</v>
      </c>
      <c r="C15" s="600">
        <v>442409</v>
      </c>
      <c r="D15" s="600">
        <v>883754</v>
      </c>
      <c r="E15" s="600">
        <v>449926</v>
      </c>
      <c r="F15" s="600">
        <v>449465</v>
      </c>
      <c r="G15" s="600">
        <v>899391</v>
      </c>
      <c r="H15" s="600">
        <v>458487</v>
      </c>
      <c r="I15" s="600">
        <v>456390</v>
      </c>
      <c r="J15" s="600">
        <v>914878</v>
      </c>
      <c r="K15" s="600">
        <v>466968</v>
      </c>
      <c r="L15" s="600">
        <v>463133</v>
      </c>
      <c r="M15" s="600">
        <v>930101</v>
      </c>
      <c r="N15" s="600">
        <v>475308</v>
      </c>
      <c r="O15" s="600">
        <v>469678</v>
      </c>
      <c r="P15" s="600">
        <v>944986</v>
      </c>
      <c r="Q15" s="600">
        <v>483429</v>
      </c>
      <c r="R15" s="600">
        <v>476017</v>
      </c>
      <c r="S15" s="600">
        <v>959446</v>
      </c>
    </row>
    <row r="16" spans="1:19" ht="15">
      <c r="A16" s="597" t="s">
        <v>542</v>
      </c>
      <c r="B16" s="600">
        <v>417482</v>
      </c>
      <c r="C16" s="600">
        <v>428529</v>
      </c>
      <c r="D16" s="600">
        <v>846011</v>
      </c>
      <c r="E16" s="600">
        <v>425085</v>
      </c>
      <c r="F16" s="600">
        <v>434641</v>
      </c>
      <c r="G16" s="600">
        <v>859726</v>
      </c>
      <c r="H16" s="600">
        <v>432884</v>
      </c>
      <c r="I16" s="600">
        <v>441013</v>
      </c>
      <c r="J16" s="600">
        <v>873897</v>
      </c>
      <c r="K16" s="600">
        <v>440928</v>
      </c>
      <c r="L16" s="600">
        <v>447643</v>
      </c>
      <c r="M16" s="600">
        <v>888571</v>
      </c>
      <c r="N16" s="600">
        <v>449198</v>
      </c>
      <c r="O16" s="600">
        <v>454464</v>
      </c>
      <c r="P16" s="600">
        <v>903662</v>
      </c>
      <c r="Q16" s="600">
        <v>457624</v>
      </c>
      <c r="R16" s="600">
        <v>461336</v>
      </c>
      <c r="S16" s="600">
        <v>918960</v>
      </c>
    </row>
    <row r="17" spans="1:19" ht="15">
      <c r="A17" s="597" t="s">
        <v>543</v>
      </c>
      <c r="B17" s="600">
        <v>386783</v>
      </c>
      <c r="C17" s="600">
        <v>409119</v>
      </c>
      <c r="D17" s="600">
        <v>795902</v>
      </c>
      <c r="E17" s="600">
        <v>394373</v>
      </c>
      <c r="F17" s="600">
        <v>414912</v>
      </c>
      <c r="G17" s="600">
        <v>809285</v>
      </c>
      <c r="H17" s="600">
        <v>401820</v>
      </c>
      <c r="I17" s="600">
        <v>420542</v>
      </c>
      <c r="J17" s="600">
        <v>822362</v>
      </c>
      <c r="K17" s="600">
        <v>409185</v>
      </c>
      <c r="L17" s="600">
        <v>426092</v>
      </c>
      <c r="M17" s="600">
        <v>835276</v>
      </c>
      <c r="N17" s="600">
        <v>416535</v>
      </c>
      <c r="O17" s="600">
        <v>431648</v>
      </c>
      <c r="P17" s="600">
        <v>848183</v>
      </c>
      <c r="Q17" s="600">
        <v>423934</v>
      </c>
      <c r="R17" s="600">
        <v>437301</v>
      </c>
      <c r="S17" s="600">
        <v>861235</v>
      </c>
    </row>
    <row r="18" spans="1:19" ht="15">
      <c r="A18" s="597" t="s">
        <v>544</v>
      </c>
      <c r="B18" s="600">
        <v>344689</v>
      </c>
      <c r="C18" s="600">
        <v>377569</v>
      </c>
      <c r="D18" s="600">
        <v>722258</v>
      </c>
      <c r="E18" s="600">
        <v>353185</v>
      </c>
      <c r="F18" s="600">
        <v>385370</v>
      </c>
      <c r="G18" s="600">
        <v>738555</v>
      </c>
      <c r="H18" s="600">
        <v>361598</v>
      </c>
      <c r="I18" s="600">
        <v>392633</v>
      </c>
      <c r="J18" s="600">
        <v>754231</v>
      </c>
      <c r="K18" s="600">
        <v>369829</v>
      </c>
      <c r="L18" s="600">
        <v>399345</v>
      </c>
      <c r="M18" s="600">
        <v>769174</v>
      </c>
      <c r="N18" s="600">
        <v>377808</v>
      </c>
      <c r="O18" s="600">
        <v>405568</v>
      </c>
      <c r="P18" s="600">
        <v>783376</v>
      </c>
      <c r="Q18" s="600">
        <v>385507</v>
      </c>
      <c r="R18" s="600">
        <v>411399</v>
      </c>
      <c r="S18" s="600">
        <v>796906</v>
      </c>
    </row>
    <row r="19" spans="1:19" ht="15">
      <c r="A19" s="597" t="s">
        <v>516</v>
      </c>
      <c r="B19" s="600">
        <v>301880</v>
      </c>
      <c r="C19" s="600">
        <v>336894</v>
      </c>
      <c r="D19" s="600">
        <v>638774</v>
      </c>
      <c r="E19" s="600">
        <v>309708</v>
      </c>
      <c r="F19" s="600">
        <v>345630</v>
      </c>
      <c r="G19" s="600">
        <v>655338</v>
      </c>
      <c r="H19" s="600">
        <v>317760</v>
      </c>
      <c r="I19" s="600">
        <v>354361</v>
      </c>
      <c r="J19" s="600">
        <v>672121</v>
      </c>
      <c r="K19" s="600">
        <v>325963</v>
      </c>
      <c r="L19" s="600">
        <v>362998</v>
      </c>
      <c r="M19" s="600">
        <v>688960</v>
      </c>
      <c r="N19" s="600">
        <v>334252</v>
      </c>
      <c r="O19" s="600">
        <v>371423</v>
      </c>
      <c r="P19" s="600">
        <v>705674</v>
      </c>
      <c r="Q19" s="600">
        <v>342618</v>
      </c>
      <c r="R19" s="600">
        <v>379496</v>
      </c>
      <c r="S19" s="600">
        <v>722113</v>
      </c>
    </row>
    <row r="20" spans="1:19" ht="15">
      <c r="A20" s="597" t="s">
        <v>517</v>
      </c>
      <c r="B20" s="600">
        <v>267905</v>
      </c>
      <c r="C20" s="600">
        <v>299799</v>
      </c>
      <c r="D20" s="600">
        <v>567704</v>
      </c>
      <c r="E20" s="600">
        <v>274413</v>
      </c>
      <c r="F20" s="600">
        <v>307615</v>
      </c>
      <c r="G20" s="600">
        <v>582028</v>
      </c>
      <c r="H20" s="600">
        <v>281096</v>
      </c>
      <c r="I20" s="600">
        <v>315607</v>
      </c>
      <c r="J20" s="600">
        <v>596703</v>
      </c>
      <c r="K20" s="600">
        <v>288006</v>
      </c>
      <c r="L20" s="600">
        <v>323826</v>
      </c>
      <c r="M20" s="600">
        <v>611831</v>
      </c>
      <c r="N20" s="600">
        <v>295176</v>
      </c>
      <c r="O20" s="600">
        <v>332218</v>
      </c>
      <c r="P20" s="600">
        <v>627393</v>
      </c>
      <c r="Q20" s="600">
        <v>302626</v>
      </c>
      <c r="R20" s="600">
        <v>340729</v>
      </c>
      <c r="S20" s="600">
        <v>643355</v>
      </c>
    </row>
    <row r="21" spans="1:19" ht="15">
      <c r="A21" s="597" t="s">
        <v>518</v>
      </c>
      <c r="B21" s="600">
        <v>237082</v>
      </c>
      <c r="C21" s="600">
        <v>263332</v>
      </c>
      <c r="D21" s="600">
        <v>500413</v>
      </c>
      <c r="E21" s="600">
        <v>243359</v>
      </c>
      <c r="F21" s="600">
        <v>271127</v>
      </c>
      <c r="G21" s="600">
        <v>514486</v>
      </c>
      <c r="H21" s="600">
        <v>249602</v>
      </c>
      <c r="I21" s="600">
        <v>278786</v>
      </c>
      <c r="J21" s="600">
        <v>528387</v>
      </c>
      <c r="K21" s="600">
        <v>255821</v>
      </c>
      <c r="L21" s="600">
        <v>286338</v>
      </c>
      <c r="M21" s="600">
        <v>542160</v>
      </c>
      <c r="N21" s="600">
        <v>262050</v>
      </c>
      <c r="O21" s="600">
        <v>293834</v>
      </c>
      <c r="P21" s="600">
        <v>555884</v>
      </c>
      <c r="Q21" s="600">
        <v>268338</v>
      </c>
      <c r="R21" s="600">
        <v>301351</v>
      </c>
      <c r="S21" s="600">
        <v>569688</v>
      </c>
    </row>
    <row r="22" spans="1:19" ht="15">
      <c r="A22" s="597" t="s">
        <v>519</v>
      </c>
      <c r="B22" s="600">
        <v>200976</v>
      </c>
      <c r="C22" s="600">
        <v>219948</v>
      </c>
      <c r="D22" s="600">
        <v>420924</v>
      </c>
      <c r="E22" s="600">
        <v>207554</v>
      </c>
      <c r="F22" s="600">
        <v>228201</v>
      </c>
      <c r="G22" s="600">
        <v>435755</v>
      </c>
      <c r="H22" s="600">
        <v>214068</v>
      </c>
      <c r="I22" s="600">
        <v>236364</v>
      </c>
      <c r="J22" s="600">
        <v>450432</v>
      </c>
      <c r="K22" s="600">
        <v>220482</v>
      </c>
      <c r="L22" s="600">
        <v>244389</v>
      </c>
      <c r="M22" s="600">
        <v>464870</v>
      </c>
      <c r="N22" s="600">
        <v>226771</v>
      </c>
      <c r="O22" s="600">
        <v>252258</v>
      </c>
      <c r="P22" s="600">
        <v>479029</v>
      </c>
      <c r="Q22" s="600">
        <v>232954</v>
      </c>
      <c r="R22" s="600">
        <v>259973</v>
      </c>
      <c r="S22" s="600">
        <v>492928</v>
      </c>
    </row>
    <row r="23" spans="1:19" ht="15">
      <c r="A23" s="597" t="s">
        <v>520</v>
      </c>
      <c r="B23" s="600">
        <v>160363</v>
      </c>
      <c r="C23" s="600">
        <v>174505</v>
      </c>
      <c r="D23" s="600">
        <v>334867</v>
      </c>
      <c r="E23" s="600">
        <v>166410</v>
      </c>
      <c r="F23" s="600">
        <v>182020</v>
      </c>
      <c r="G23" s="600">
        <v>348430</v>
      </c>
      <c r="H23" s="600">
        <v>172576</v>
      </c>
      <c r="I23" s="600">
        <v>189729</v>
      </c>
      <c r="J23" s="600">
        <v>362305</v>
      </c>
      <c r="K23" s="600">
        <v>178811</v>
      </c>
      <c r="L23" s="600">
        <v>197579</v>
      </c>
      <c r="M23" s="600">
        <v>376389</v>
      </c>
      <c r="N23" s="600">
        <v>185097</v>
      </c>
      <c r="O23" s="600">
        <v>205534</v>
      </c>
      <c r="P23" s="600">
        <v>390631</v>
      </c>
      <c r="Q23" s="600">
        <v>191366</v>
      </c>
      <c r="R23" s="600">
        <v>213508</v>
      </c>
      <c r="S23" s="600">
        <v>404873</v>
      </c>
    </row>
    <row r="24" spans="1:19" ht="15">
      <c r="A24" s="597" t="s">
        <v>521</v>
      </c>
      <c r="B24" s="600">
        <v>121744</v>
      </c>
      <c r="C24" s="600">
        <v>133911</v>
      </c>
      <c r="D24" s="600">
        <v>255655</v>
      </c>
      <c r="E24" s="600">
        <v>126430</v>
      </c>
      <c r="F24" s="600">
        <v>139803</v>
      </c>
      <c r="G24" s="600">
        <v>266234</v>
      </c>
      <c r="H24" s="600">
        <v>131330</v>
      </c>
      <c r="I24" s="600">
        <v>145991</v>
      </c>
      <c r="J24" s="600">
        <v>277321</v>
      </c>
      <c r="K24" s="600">
        <v>136414</v>
      </c>
      <c r="L24" s="600">
        <v>152447</v>
      </c>
      <c r="M24" s="600">
        <v>288861</v>
      </c>
      <c r="N24" s="600">
        <v>141678</v>
      </c>
      <c r="O24" s="600">
        <v>159162</v>
      </c>
      <c r="P24" s="600">
        <v>300840</v>
      </c>
      <c r="Q24" s="600">
        <v>147107</v>
      </c>
      <c r="R24" s="600">
        <v>166114</v>
      </c>
      <c r="S24" s="600">
        <v>313222</v>
      </c>
    </row>
    <row r="25" spans="1:19" ht="15">
      <c r="A25" s="597" t="s">
        <v>522</v>
      </c>
      <c r="B25" s="600">
        <v>89425</v>
      </c>
      <c r="C25" s="600">
        <v>101085</v>
      </c>
      <c r="D25" s="600">
        <v>190510</v>
      </c>
      <c r="E25" s="600">
        <v>92649</v>
      </c>
      <c r="F25" s="600">
        <v>105421</v>
      </c>
      <c r="G25" s="600">
        <v>198070</v>
      </c>
      <c r="H25" s="600">
        <v>96085</v>
      </c>
      <c r="I25" s="600">
        <v>109993</v>
      </c>
      <c r="J25" s="600">
        <v>206077</v>
      </c>
      <c r="K25" s="600">
        <v>99733</v>
      </c>
      <c r="L25" s="600">
        <v>114810</v>
      </c>
      <c r="M25" s="600">
        <v>214543</v>
      </c>
      <c r="N25" s="600">
        <v>103570</v>
      </c>
      <c r="O25" s="600">
        <v>119865</v>
      </c>
      <c r="P25" s="600">
        <v>223436</v>
      </c>
      <c r="Q25" s="600">
        <v>107593</v>
      </c>
      <c r="R25" s="600">
        <v>125161</v>
      </c>
      <c r="S25" s="600">
        <v>232754</v>
      </c>
    </row>
    <row r="26" spans="1:19" ht="15">
      <c r="A26" s="597" t="s">
        <v>523</v>
      </c>
      <c r="B26" s="600">
        <v>64936</v>
      </c>
      <c r="C26" s="600">
        <v>75604</v>
      </c>
      <c r="D26" s="600">
        <v>140540</v>
      </c>
      <c r="E26" s="600">
        <v>66683</v>
      </c>
      <c r="F26" s="600">
        <v>78544</v>
      </c>
      <c r="G26" s="600">
        <v>145227</v>
      </c>
      <c r="H26" s="600">
        <v>68672</v>
      </c>
      <c r="I26" s="600">
        <v>81722</v>
      </c>
      <c r="J26" s="600">
        <v>150394</v>
      </c>
      <c r="K26" s="600">
        <v>70883</v>
      </c>
      <c r="L26" s="600">
        <v>85134</v>
      </c>
      <c r="M26" s="600">
        <v>156017</v>
      </c>
      <c r="N26" s="600">
        <v>73324</v>
      </c>
      <c r="O26" s="600">
        <v>88755</v>
      </c>
      <c r="P26" s="600">
        <v>162079</v>
      </c>
      <c r="Q26" s="600">
        <v>75958</v>
      </c>
      <c r="R26" s="600">
        <v>92601</v>
      </c>
      <c r="S26" s="600">
        <v>168559</v>
      </c>
    </row>
    <row r="27" spans="1:19" ht="15">
      <c r="A27" s="597" t="s">
        <v>524</v>
      </c>
      <c r="B27" s="600">
        <v>46785</v>
      </c>
      <c r="C27" s="600">
        <v>54863</v>
      </c>
      <c r="D27" s="600">
        <v>101649</v>
      </c>
      <c r="E27" s="600">
        <v>47375</v>
      </c>
      <c r="F27" s="600">
        <v>56486</v>
      </c>
      <c r="G27" s="600">
        <v>103861</v>
      </c>
      <c r="H27" s="600">
        <v>48128</v>
      </c>
      <c r="I27" s="600">
        <v>58331</v>
      </c>
      <c r="J27" s="600">
        <v>106459</v>
      </c>
      <c r="K27" s="600">
        <v>49070</v>
      </c>
      <c r="L27" s="600">
        <v>60383</v>
      </c>
      <c r="M27" s="600">
        <v>109453</v>
      </c>
      <c r="N27" s="600">
        <v>50194</v>
      </c>
      <c r="O27" s="600">
        <v>62659</v>
      </c>
      <c r="P27" s="600">
        <v>112852</v>
      </c>
      <c r="Q27" s="600">
        <v>51503</v>
      </c>
      <c r="R27" s="600">
        <v>65150</v>
      </c>
      <c r="S27" s="600">
        <v>116653</v>
      </c>
    </row>
    <row r="28" spans="1:34" ht="15">
      <c r="A28" s="597" t="s">
        <v>545</v>
      </c>
      <c r="B28" s="600">
        <v>64608</v>
      </c>
      <c r="C28" s="600">
        <v>73746</v>
      </c>
      <c r="D28" s="600">
        <v>138354</v>
      </c>
      <c r="E28" s="600">
        <v>62537</v>
      </c>
      <c r="F28" s="600">
        <v>73197</v>
      </c>
      <c r="G28" s="600">
        <v>135734</v>
      </c>
      <c r="H28" s="600">
        <v>61249</v>
      </c>
      <c r="I28" s="600">
        <v>73258</v>
      </c>
      <c r="J28" s="600">
        <v>134508</v>
      </c>
      <c r="K28" s="600">
        <v>60489</v>
      </c>
      <c r="L28" s="600">
        <v>73798</v>
      </c>
      <c r="M28" s="600">
        <v>134287</v>
      </c>
      <c r="N28" s="600">
        <v>60126</v>
      </c>
      <c r="O28" s="600">
        <v>74756</v>
      </c>
      <c r="P28" s="600">
        <v>134882</v>
      </c>
      <c r="Q28" s="600">
        <v>60095</v>
      </c>
      <c r="R28" s="600">
        <v>76133</v>
      </c>
      <c r="S28" s="600">
        <v>136229</v>
      </c>
      <c r="T28" s="349"/>
      <c r="U28" s="349"/>
      <c r="V28" s="349"/>
      <c r="W28" s="349"/>
      <c r="X28" s="349"/>
      <c r="Y28" s="349"/>
      <c r="Z28" s="349"/>
      <c r="AA28" s="349"/>
      <c r="AB28" s="349"/>
      <c r="AC28" s="349"/>
      <c r="AD28" s="349"/>
      <c r="AE28" s="349"/>
      <c r="AF28" s="349"/>
      <c r="AG28" s="349"/>
      <c r="AH28" s="349"/>
    </row>
    <row r="29" spans="1:34" ht="15">
      <c r="A29" s="355"/>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row>
    <row r="30" spans="1:34" ht="15" customHeight="1">
      <c r="A30" s="350" t="s">
        <v>39</v>
      </c>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row>
    <row r="31" spans="1:34" ht="16.5" customHeight="1">
      <c r="A31" s="612" t="s">
        <v>507</v>
      </c>
      <c r="B31" s="609">
        <v>2016</v>
      </c>
      <c r="C31" s="609"/>
      <c r="D31" s="609"/>
      <c r="E31" s="609">
        <v>2017</v>
      </c>
      <c r="F31" s="609"/>
      <c r="G31" s="609"/>
      <c r="H31" s="609">
        <v>2018</v>
      </c>
      <c r="I31" s="609"/>
      <c r="J31" s="609"/>
      <c r="K31" s="609">
        <v>2019</v>
      </c>
      <c r="L31" s="609"/>
      <c r="M31" s="609"/>
      <c r="N31" s="609">
        <v>2020</v>
      </c>
      <c r="O31" s="609"/>
      <c r="P31" s="609"/>
      <c r="Q31" s="349"/>
      <c r="R31" s="349"/>
      <c r="S31" s="349"/>
      <c r="T31" s="349"/>
      <c r="U31" s="349"/>
      <c r="V31" s="349"/>
      <c r="W31" s="349"/>
      <c r="X31" s="349"/>
      <c r="Y31" s="349"/>
      <c r="Z31" s="349"/>
      <c r="AA31" s="349"/>
      <c r="AB31" s="349"/>
      <c r="AC31" s="349"/>
      <c r="AD31" s="349"/>
      <c r="AE31" s="349"/>
      <c r="AF31" s="349"/>
      <c r="AG31" s="349"/>
      <c r="AH31" s="349"/>
    </row>
    <row r="32" spans="1:34" ht="15">
      <c r="A32" s="612"/>
      <c r="B32" s="594" t="s">
        <v>29</v>
      </c>
      <c r="C32" s="594" t="s">
        <v>30</v>
      </c>
      <c r="D32" s="594" t="s">
        <v>26</v>
      </c>
      <c r="E32" s="594" t="s">
        <v>29</v>
      </c>
      <c r="F32" s="594" t="s">
        <v>30</v>
      </c>
      <c r="G32" s="594" t="s">
        <v>26</v>
      </c>
      <c r="H32" s="594" t="s">
        <v>29</v>
      </c>
      <c r="I32" s="594" t="s">
        <v>30</v>
      </c>
      <c r="J32" s="594" t="s">
        <v>26</v>
      </c>
      <c r="K32" s="594" t="s">
        <v>29</v>
      </c>
      <c r="L32" s="594" t="s">
        <v>30</v>
      </c>
      <c r="M32" s="594" t="s">
        <v>26</v>
      </c>
      <c r="N32" s="594" t="s">
        <v>29</v>
      </c>
      <c r="O32" s="594" t="s">
        <v>30</v>
      </c>
      <c r="P32" s="594" t="s">
        <v>26</v>
      </c>
      <c r="Q32" s="349"/>
      <c r="R32" s="349"/>
      <c r="S32" s="349"/>
      <c r="T32" s="349"/>
      <c r="U32" s="349"/>
      <c r="V32" s="349"/>
      <c r="W32" s="349"/>
      <c r="X32" s="349"/>
      <c r="Y32" s="349"/>
      <c r="Z32" s="349"/>
      <c r="AA32" s="349"/>
      <c r="AB32" s="349"/>
      <c r="AC32" s="349"/>
      <c r="AD32" s="349"/>
      <c r="AE32" s="349"/>
      <c r="AF32" s="349"/>
      <c r="AG32" s="349"/>
      <c r="AH32" s="349"/>
    </row>
    <row r="33" spans="1:34" ht="15">
      <c r="A33" s="595" t="s">
        <v>38</v>
      </c>
      <c r="B33" s="599">
        <v>5145617</v>
      </c>
      <c r="C33" s="599">
        <v>5359710</v>
      </c>
      <c r="D33" s="599">
        <v>10505327</v>
      </c>
      <c r="E33" s="599">
        <v>5232591</v>
      </c>
      <c r="F33" s="599">
        <v>5449708</v>
      </c>
      <c r="G33" s="599">
        <v>10682300</v>
      </c>
      <c r="H33" s="599">
        <v>5318585</v>
      </c>
      <c r="I33" s="599">
        <v>5538770</v>
      </c>
      <c r="J33" s="599">
        <v>10857360</v>
      </c>
      <c r="K33" s="599">
        <v>5403513</v>
      </c>
      <c r="L33" s="599">
        <v>5626852</v>
      </c>
      <c r="M33" s="599">
        <v>11030366</v>
      </c>
      <c r="N33" s="599">
        <v>5487279</v>
      </c>
      <c r="O33" s="599">
        <v>5714004</v>
      </c>
      <c r="P33" s="599">
        <v>11201280</v>
      </c>
      <c r="Q33" s="349"/>
      <c r="R33" s="349"/>
      <c r="S33" s="349"/>
      <c r="T33" s="349"/>
      <c r="U33" s="349"/>
      <c r="V33" s="349"/>
      <c r="W33" s="349"/>
      <c r="X33" s="349"/>
      <c r="Y33" s="349"/>
      <c r="Z33" s="349"/>
      <c r="AA33" s="349"/>
      <c r="AB33" s="349"/>
      <c r="AC33" s="349"/>
      <c r="AD33" s="349"/>
      <c r="AE33" s="349"/>
      <c r="AF33" s="349"/>
      <c r="AG33" s="349"/>
      <c r="AH33" s="349"/>
    </row>
    <row r="34" spans="1:34" ht="15">
      <c r="A34" s="597" t="s">
        <v>508</v>
      </c>
      <c r="B34" s="600">
        <v>102312</v>
      </c>
      <c r="C34" s="600">
        <v>96895</v>
      </c>
      <c r="D34" s="600">
        <v>199207</v>
      </c>
      <c r="E34" s="600">
        <v>102311</v>
      </c>
      <c r="F34" s="600">
        <v>96839</v>
      </c>
      <c r="G34" s="600">
        <v>199150</v>
      </c>
      <c r="H34" s="600">
        <v>102315</v>
      </c>
      <c r="I34" s="600">
        <v>96799</v>
      </c>
      <c r="J34" s="600">
        <v>199115</v>
      </c>
      <c r="K34" s="600">
        <v>102332</v>
      </c>
      <c r="L34" s="600">
        <v>96770</v>
      </c>
      <c r="M34" s="600">
        <v>199102</v>
      </c>
      <c r="N34" s="600">
        <v>102362</v>
      </c>
      <c r="O34" s="600">
        <v>96756</v>
      </c>
      <c r="P34" s="600">
        <v>199118</v>
      </c>
      <c r="Q34" s="349"/>
      <c r="R34" s="349"/>
      <c r="S34" s="349"/>
      <c r="T34" s="349"/>
      <c r="U34" s="349"/>
      <c r="V34" s="349"/>
      <c r="W34" s="349"/>
      <c r="X34" s="349"/>
      <c r="Y34" s="349"/>
      <c r="Z34" s="349"/>
      <c r="AA34" s="349"/>
      <c r="AB34" s="349"/>
      <c r="AC34" s="349"/>
      <c r="AD34" s="349"/>
      <c r="AE34" s="349"/>
      <c r="AF34" s="349"/>
      <c r="AG34" s="349"/>
      <c r="AH34" s="349"/>
    </row>
    <row r="35" spans="1:34" ht="15">
      <c r="A35" s="597" t="s">
        <v>538</v>
      </c>
      <c r="B35" s="600">
        <v>410061</v>
      </c>
      <c r="C35" s="600">
        <v>391095</v>
      </c>
      <c r="D35" s="600">
        <v>801156</v>
      </c>
      <c r="E35" s="600">
        <v>409855</v>
      </c>
      <c r="F35" s="600">
        <v>390649</v>
      </c>
      <c r="G35" s="600">
        <v>800504</v>
      </c>
      <c r="H35" s="600">
        <v>409707</v>
      </c>
      <c r="I35" s="600">
        <v>390265</v>
      </c>
      <c r="J35" s="600">
        <v>799972</v>
      </c>
      <c r="K35" s="600">
        <v>409613</v>
      </c>
      <c r="L35" s="600">
        <v>389961</v>
      </c>
      <c r="M35" s="600">
        <v>799574</v>
      </c>
      <c r="N35" s="600">
        <v>409553</v>
      </c>
      <c r="O35" s="600">
        <v>389704</v>
      </c>
      <c r="P35" s="600">
        <v>799256</v>
      </c>
      <c r="Q35" s="349"/>
      <c r="R35" s="349"/>
      <c r="S35" s="349"/>
      <c r="T35" s="349"/>
      <c r="U35" s="349"/>
      <c r="V35" s="349"/>
      <c r="W35" s="349"/>
      <c r="X35" s="349"/>
      <c r="Y35" s="349"/>
      <c r="Z35" s="349"/>
      <c r="AA35" s="349"/>
      <c r="AB35" s="349"/>
      <c r="AC35" s="349"/>
      <c r="AD35" s="349"/>
      <c r="AE35" s="349"/>
      <c r="AF35" s="349"/>
      <c r="AG35" s="349"/>
      <c r="AH35" s="349"/>
    </row>
    <row r="36" spans="1:34" ht="15">
      <c r="A36" s="597" t="s">
        <v>539</v>
      </c>
      <c r="B36" s="600">
        <v>515695</v>
      </c>
      <c r="C36" s="600">
        <v>492954</v>
      </c>
      <c r="D36" s="600">
        <v>1008649</v>
      </c>
      <c r="E36" s="600">
        <v>516622</v>
      </c>
      <c r="F36" s="600">
        <v>493895</v>
      </c>
      <c r="G36" s="600">
        <v>1010517</v>
      </c>
      <c r="H36" s="600">
        <v>516715</v>
      </c>
      <c r="I36" s="600">
        <v>494022</v>
      </c>
      <c r="J36" s="600">
        <v>1010738</v>
      </c>
      <c r="K36" s="600">
        <v>516347</v>
      </c>
      <c r="L36" s="600">
        <v>493638</v>
      </c>
      <c r="M36" s="600">
        <v>1009986</v>
      </c>
      <c r="N36" s="600">
        <v>515777</v>
      </c>
      <c r="O36" s="600">
        <v>492985</v>
      </c>
      <c r="P36" s="600">
        <v>1008762</v>
      </c>
      <c r="Q36" s="349"/>
      <c r="R36" s="349"/>
      <c r="S36" s="349"/>
      <c r="T36" s="349"/>
      <c r="U36" s="349"/>
      <c r="V36" s="349"/>
      <c r="W36" s="349"/>
      <c r="X36" s="349"/>
      <c r="Y36" s="349"/>
      <c r="Z36" s="349"/>
      <c r="AA36" s="349"/>
      <c r="AB36" s="349"/>
      <c r="AC36" s="349"/>
      <c r="AD36" s="349"/>
      <c r="AE36" s="349"/>
      <c r="AF36" s="349"/>
      <c r="AG36" s="349"/>
      <c r="AH36" s="349"/>
    </row>
    <row r="37" spans="1:34" ht="15">
      <c r="A37" s="597" t="s">
        <v>540</v>
      </c>
      <c r="B37" s="600">
        <v>506455</v>
      </c>
      <c r="C37" s="600">
        <v>487673</v>
      </c>
      <c r="D37" s="600">
        <v>994128</v>
      </c>
      <c r="E37" s="600">
        <v>511651</v>
      </c>
      <c r="F37" s="600">
        <v>492118</v>
      </c>
      <c r="G37" s="600">
        <v>1003768</v>
      </c>
      <c r="H37" s="600">
        <v>516237</v>
      </c>
      <c r="I37" s="600">
        <v>496125</v>
      </c>
      <c r="J37" s="600">
        <v>1012362</v>
      </c>
      <c r="K37" s="600">
        <v>519962</v>
      </c>
      <c r="L37" s="600">
        <v>499475</v>
      </c>
      <c r="M37" s="600">
        <v>1019437</v>
      </c>
      <c r="N37" s="600">
        <v>522645</v>
      </c>
      <c r="O37" s="600">
        <v>501991</v>
      </c>
      <c r="P37" s="600">
        <v>1024636</v>
      </c>
      <c r="Q37" s="349"/>
      <c r="R37" s="349"/>
      <c r="S37" s="349"/>
      <c r="T37" s="349"/>
      <c r="U37" s="349"/>
      <c r="V37" s="349"/>
      <c r="W37" s="349"/>
      <c r="X37" s="349"/>
      <c r="Y37" s="349"/>
      <c r="Z37" s="349"/>
      <c r="AA37" s="349"/>
      <c r="AB37" s="349"/>
      <c r="AC37" s="349"/>
      <c r="AD37" s="349"/>
      <c r="AE37" s="349"/>
      <c r="AF37" s="349"/>
      <c r="AG37" s="349"/>
      <c r="AH37" s="349"/>
    </row>
    <row r="38" spans="1:34" ht="15">
      <c r="A38" s="597" t="s">
        <v>541</v>
      </c>
      <c r="B38" s="600">
        <v>491298</v>
      </c>
      <c r="C38" s="600">
        <v>482125</v>
      </c>
      <c r="D38" s="600">
        <v>973423</v>
      </c>
      <c r="E38" s="600">
        <v>498796</v>
      </c>
      <c r="F38" s="600">
        <v>487949</v>
      </c>
      <c r="G38" s="600">
        <v>986745</v>
      </c>
      <c r="H38" s="600">
        <v>505842</v>
      </c>
      <c r="I38" s="600">
        <v>493465</v>
      </c>
      <c r="J38" s="600">
        <v>999307</v>
      </c>
      <c r="K38" s="600">
        <v>512371</v>
      </c>
      <c r="L38" s="600">
        <v>498640</v>
      </c>
      <c r="M38" s="600">
        <v>1011011</v>
      </c>
      <c r="N38" s="600">
        <v>518357</v>
      </c>
      <c r="O38" s="600">
        <v>503521</v>
      </c>
      <c r="P38" s="600">
        <v>1021877</v>
      </c>
      <c r="Q38" s="349"/>
      <c r="R38" s="349"/>
      <c r="S38" s="349"/>
      <c r="T38" s="349"/>
      <c r="U38" s="349"/>
      <c r="V38" s="349"/>
      <c r="W38" s="349"/>
      <c r="X38" s="349"/>
      <c r="Y38" s="349"/>
      <c r="Z38" s="349"/>
      <c r="AA38" s="349"/>
      <c r="AB38" s="349"/>
      <c r="AC38" s="349"/>
      <c r="AD38" s="349"/>
      <c r="AE38" s="349"/>
      <c r="AF38" s="349"/>
      <c r="AG38" s="349"/>
      <c r="AH38" s="349"/>
    </row>
    <row r="39" spans="1:34" ht="15">
      <c r="A39" s="597" t="s">
        <v>542</v>
      </c>
      <c r="B39" s="600">
        <v>466091</v>
      </c>
      <c r="C39" s="600">
        <v>468147</v>
      </c>
      <c r="D39" s="600">
        <v>934238</v>
      </c>
      <c r="E39" s="600">
        <v>474507</v>
      </c>
      <c r="F39" s="600">
        <v>474815</v>
      </c>
      <c r="G39" s="600">
        <v>949322</v>
      </c>
      <c r="H39" s="600">
        <v>482806</v>
      </c>
      <c r="I39" s="600">
        <v>481281</v>
      </c>
      <c r="J39" s="600">
        <v>964087</v>
      </c>
      <c r="K39" s="600">
        <v>490918</v>
      </c>
      <c r="L39" s="600">
        <v>487565</v>
      </c>
      <c r="M39" s="600">
        <v>978483</v>
      </c>
      <c r="N39" s="600">
        <v>498800</v>
      </c>
      <c r="O39" s="600">
        <v>493640</v>
      </c>
      <c r="P39" s="600">
        <v>992440</v>
      </c>
      <c r="Q39" s="349"/>
      <c r="R39" s="349"/>
      <c r="S39" s="349"/>
      <c r="T39" s="349"/>
      <c r="U39" s="349"/>
      <c r="V39" s="349"/>
      <c r="W39" s="349"/>
      <c r="X39" s="349"/>
      <c r="Y39" s="349"/>
      <c r="Z39" s="349"/>
      <c r="AA39" s="349"/>
      <c r="AB39" s="349"/>
      <c r="AC39" s="349"/>
      <c r="AD39" s="349"/>
      <c r="AE39" s="349"/>
      <c r="AF39" s="349"/>
      <c r="AG39" s="349"/>
      <c r="AH39" s="349"/>
    </row>
    <row r="40" spans="1:34" ht="15">
      <c r="A40" s="597" t="s">
        <v>543</v>
      </c>
      <c r="B40" s="600">
        <v>431443</v>
      </c>
      <c r="C40" s="600">
        <v>443137</v>
      </c>
      <c r="D40" s="600">
        <v>874581</v>
      </c>
      <c r="E40" s="600">
        <v>439145</v>
      </c>
      <c r="F40" s="600">
        <v>449236</v>
      </c>
      <c r="G40" s="600">
        <v>888382</v>
      </c>
      <c r="H40" s="600">
        <v>447041</v>
      </c>
      <c r="I40" s="600">
        <v>455580</v>
      </c>
      <c r="J40" s="600">
        <v>902621</v>
      </c>
      <c r="K40" s="600">
        <v>455116</v>
      </c>
      <c r="L40" s="600">
        <v>462127</v>
      </c>
      <c r="M40" s="600">
        <v>917243</v>
      </c>
      <c r="N40" s="600">
        <v>463324</v>
      </c>
      <c r="O40" s="600">
        <v>468739</v>
      </c>
      <c r="P40" s="600">
        <v>932063</v>
      </c>
      <c r="Q40" s="349"/>
      <c r="R40" s="349"/>
      <c r="S40" s="349"/>
      <c r="T40" s="349"/>
      <c r="U40" s="349"/>
      <c r="V40" s="349"/>
      <c r="W40" s="349"/>
      <c r="X40" s="349"/>
      <c r="Y40" s="349"/>
      <c r="Z40" s="349"/>
      <c r="AA40" s="349"/>
      <c r="AB40" s="349"/>
      <c r="AC40" s="349"/>
      <c r="AD40" s="349"/>
      <c r="AE40" s="349"/>
      <c r="AF40" s="349"/>
      <c r="AG40" s="349"/>
      <c r="AH40" s="349"/>
    </row>
    <row r="41" spans="1:34" ht="15">
      <c r="A41" s="597" t="s">
        <v>544</v>
      </c>
      <c r="B41" s="600">
        <v>392986</v>
      </c>
      <c r="C41" s="600">
        <v>416965</v>
      </c>
      <c r="D41" s="600">
        <v>809951</v>
      </c>
      <c r="E41" s="600">
        <v>400289</v>
      </c>
      <c r="F41" s="600">
        <v>422340</v>
      </c>
      <c r="G41" s="600">
        <v>822629</v>
      </c>
      <c r="H41" s="600">
        <v>407491</v>
      </c>
      <c r="I41" s="600">
        <v>427636</v>
      </c>
      <c r="J41" s="600">
        <v>835128</v>
      </c>
      <c r="K41" s="600">
        <v>414670</v>
      </c>
      <c r="L41" s="600">
        <v>432954</v>
      </c>
      <c r="M41" s="600">
        <v>847624</v>
      </c>
      <c r="N41" s="600">
        <v>421891</v>
      </c>
      <c r="O41" s="600">
        <v>438401</v>
      </c>
      <c r="P41" s="600">
        <v>860292</v>
      </c>
      <c r="Q41" s="349"/>
      <c r="R41" s="349"/>
      <c r="S41" s="349"/>
      <c r="T41" s="349"/>
      <c r="U41" s="349"/>
      <c r="V41" s="349"/>
      <c r="W41" s="349"/>
      <c r="X41" s="349"/>
      <c r="Y41" s="349"/>
      <c r="Z41" s="349"/>
      <c r="AA41" s="349"/>
      <c r="AB41" s="349"/>
      <c r="AC41" s="349"/>
      <c r="AD41" s="349"/>
      <c r="AE41" s="349"/>
      <c r="AF41" s="349"/>
      <c r="AG41" s="349"/>
      <c r="AH41" s="349"/>
    </row>
    <row r="42" spans="1:34" ht="15">
      <c r="A42" s="597" t="s">
        <v>516</v>
      </c>
      <c r="B42" s="600">
        <v>350957</v>
      </c>
      <c r="C42" s="600">
        <v>387098</v>
      </c>
      <c r="D42" s="600">
        <v>738054</v>
      </c>
      <c r="E42" s="600">
        <v>359200</v>
      </c>
      <c r="F42" s="600">
        <v>394143</v>
      </c>
      <c r="G42" s="600">
        <v>753343</v>
      </c>
      <c r="H42" s="600">
        <v>367259</v>
      </c>
      <c r="I42" s="600">
        <v>400667</v>
      </c>
      <c r="J42" s="600">
        <v>767926</v>
      </c>
      <c r="K42" s="600">
        <v>375062</v>
      </c>
      <c r="L42" s="600">
        <v>406711</v>
      </c>
      <c r="M42" s="600">
        <v>781773</v>
      </c>
      <c r="N42" s="600">
        <v>382592</v>
      </c>
      <c r="O42" s="600">
        <v>412390</v>
      </c>
      <c r="P42" s="600">
        <v>794982</v>
      </c>
      <c r="Q42" s="349"/>
      <c r="R42" s="349"/>
      <c r="S42" s="349"/>
      <c r="T42" s="349"/>
      <c r="U42" s="349"/>
      <c r="V42" s="349"/>
      <c r="W42" s="349"/>
      <c r="X42" s="349"/>
      <c r="Y42" s="349"/>
      <c r="Z42" s="349"/>
      <c r="AA42" s="349"/>
      <c r="AB42" s="349"/>
      <c r="AC42" s="349"/>
      <c r="AD42" s="349"/>
      <c r="AE42" s="349"/>
      <c r="AF42" s="349"/>
      <c r="AG42" s="349"/>
      <c r="AH42" s="349"/>
    </row>
    <row r="43" spans="1:34" ht="15">
      <c r="A43" s="597" t="s">
        <v>517</v>
      </c>
      <c r="B43" s="600">
        <v>310310</v>
      </c>
      <c r="C43" s="600">
        <v>349301</v>
      </c>
      <c r="D43" s="600">
        <v>659611</v>
      </c>
      <c r="E43" s="600">
        <v>318199</v>
      </c>
      <c r="F43" s="600">
        <v>357862</v>
      </c>
      <c r="G43" s="600">
        <v>676062</v>
      </c>
      <c r="H43" s="600">
        <v>326220</v>
      </c>
      <c r="I43" s="600">
        <v>366347</v>
      </c>
      <c r="J43" s="600">
        <v>692567</v>
      </c>
      <c r="K43" s="600">
        <v>334345</v>
      </c>
      <c r="L43" s="600">
        <v>374629</v>
      </c>
      <c r="M43" s="600">
        <v>708974</v>
      </c>
      <c r="N43" s="600">
        <v>342522</v>
      </c>
      <c r="O43" s="600">
        <v>382594</v>
      </c>
      <c r="P43" s="600">
        <v>725116</v>
      </c>
      <c r="Q43" s="349"/>
      <c r="R43" s="349"/>
      <c r="S43" s="349"/>
      <c r="T43" s="349"/>
      <c r="U43" s="349"/>
      <c r="V43" s="349"/>
      <c r="W43" s="349"/>
      <c r="X43" s="349"/>
      <c r="Y43" s="349"/>
      <c r="Z43" s="349"/>
      <c r="AA43" s="349"/>
      <c r="AB43" s="349"/>
      <c r="AC43" s="349"/>
      <c r="AD43" s="349"/>
      <c r="AE43" s="349"/>
      <c r="AF43" s="349"/>
      <c r="AG43" s="349"/>
      <c r="AH43" s="349"/>
    </row>
    <row r="44" spans="1:34" ht="15">
      <c r="A44" s="597" t="s">
        <v>518</v>
      </c>
      <c r="B44" s="600">
        <v>274728</v>
      </c>
      <c r="C44" s="600">
        <v>308988</v>
      </c>
      <c r="D44" s="600">
        <v>583715</v>
      </c>
      <c r="E44" s="600">
        <v>281262</v>
      </c>
      <c r="F44" s="600">
        <v>316825</v>
      </c>
      <c r="G44" s="600">
        <v>598086</v>
      </c>
      <c r="H44" s="600">
        <v>287994</v>
      </c>
      <c r="I44" s="600">
        <v>324867</v>
      </c>
      <c r="J44" s="600">
        <v>612861</v>
      </c>
      <c r="K44" s="600">
        <v>294993</v>
      </c>
      <c r="L44" s="600">
        <v>333101</v>
      </c>
      <c r="M44" s="600">
        <v>628094</v>
      </c>
      <c r="N44" s="600">
        <v>302254</v>
      </c>
      <c r="O44" s="600">
        <v>341466</v>
      </c>
      <c r="P44" s="600">
        <v>643719</v>
      </c>
      <c r="Q44" s="349"/>
      <c r="R44" s="349"/>
      <c r="S44" s="349"/>
      <c r="T44" s="349"/>
      <c r="U44" s="349"/>
      <c r="V44" s="349"/>
      <c r="W44" s="349"/>
      <c r="X44" s="349"/>
      <c r="Y44" s="349"/>
      <c r="Z44" s="349"/>
      <c r="AA44" s="349"/>
      <c r="AB44" s="349"/>
      <c r="AC44" s="349"/>
      <c r="AD44" s="349"/>
      <c r="AE44" s="349"/>
      <c r="AF44" s="349"/>
      <c r="AG44" s="349"/>
      <c r="AH44" s="349"/>
    </row>
    <row r="45" spans="1:34" ht="15">
      <c r="A45" s="597" t="s">
        <v>519</v>
      </c>
      <c r="B45" s="600">
        <v>239033</v>
      </c>
      <c r="C45" s="600">
        <v>267529</v>
      </c>
      <c r="D45" s="600">
        <v>506562</v>
      </c>
      <c r="E45" s="600">
        <v>245063</v>
      </c>
      <c r="F45" s="600">
        <v>274930</v>
      </c>
      <c r="G45" s="600">
        <v>519993</v>
      </c>
      <c r="H45" s="600">
        <v>251067</v>
      </c>
      <c r="I45" s="600">
        <v>282233</v>
      </c>
      <c r="J45" s="600">
        <v>533300</v>
      </c>
      <c r="K45" s="600">
        <v>257078</v>
      </c>
      <c r="L45" s="600">
        <v>289490</v>
      </c>
      <c r="M45" s="600">
        <v>546568</v>
      </c>
      <c r="N45" s="600">
        <v>263115</v>
      </c>
      <c r="O45" s="600">
        <v>296789</v>
      </c>
      <c r="P45" s="600">
        <v>559904</v>
      </c>
      <c r="Q45" s="349"/>
      <c r="R45" s="349"/>
      <c r="S45" s="349"/>
      <c r="T45" s="349"/>
      <c r="U45" s="349"/>
      <c r="V45" s="349"/>
      <c r="W45" s="349"/>
      <c r="X45" s="349"/>
      <c r="Y45" s="349"/>
      <c r="Z45" s="349"/>
      <c r="AA45" s="349"/>
      <c r="AB45" s="349"/>
      <c r="AC45" s="349"/>
      <c r="AD45" s="349"/>
      <c r="AE45" s="349"/>
      <c r="AF45" s="349"/>
      <c r="AG45" s="349"/>
      <c r="AH45" s="349"/>
    </row>
    <row r="46" spans="1:34" ht="15">
      <c r="A46" s="597" t="s">
        <v>520</v>
      </c>
      <c r="B46" s="600">
        <v>197593</v>
      </c>
      <c r="C46" s="600">
        <v>221433</v>
      </c>
      <c r="D46" s="600">
        <v>419026</v>
      </c>
      <c r="E46" s="600">
        <v>203749</v>
      </c>
      <c r="F46" s="600">
        <v>229273</v>
      </c>
      <c r="G46" s="600">
        <v>433022</v>
      </c>
      <c r="H46" s="600">
        <v>209798</v>
      </c>
      <c r="I46" s="600">
        <v>236982</v>
      </c>
      <c r="J46" s="600">
        <v>446780</v>
      </c>
      <c r="K46" s="600">
        <v>215733</v>
      </c>
      <c r="L46" s="600">
        <v>244530</v>
      </c>
      <c r="M46" s="600">
        <v>460263</v>
      </c>
      <c r="N46" s="600">
        <v>221543</v>
      </c>
      <c r="O46" s="600">
        <v>251952</v>
      </c>
      <c r="P46" s="600">
        <v>473495</v>
      </c>
      <c r="Q46" s="349"/>
      <c r="R46" s="349"/>
      <c r="S46" s="349"/>
      <c r="T46" s="349"/>
      <c r="U46" s="349"/>
      <c r="V46" s="349"/>
      <c r="W46" s="349"/>
      <c r="X46" s="349"/>
      <c r="Y46" s="349"/>
      <c r="Z46" s="349"/>
      <c r="AA46" s="349"/>
      <c r="AB46" s="349"/>
      <c r="AC46" s="349"/>
      <c r="AD46" s="349"/>
      <c r="AE46" s="349"/>
      <c r="AF46" s="349"/>
      <c r="AG46" s="349"/>
      <c r="AH46" s="349"/>
    </row>
    <row r="47" spans="1:34" ht="15">
      <c r="A47" s="597" t="s">
        <v>521</v>
      </c>
      <c r="B47" s="600">
        <v>152668</v>
      </c>
      <c r="C47" s="600">
        <v>173254</v>
      </c>
      <c r="D47" s="600">
        <v>325922</v>
      </c>
      <c r="E47" s="600">
        <v>158329</v>
      </c>
      <c r="F47" s="600">
        <v>180570</v>
      </c>
      <c r="G47" s="600">
        <v>338898</v>
      </c>
      <c r="H47" s="600">
        <v>164063</v>
      </c>
      <c r="I47" s="600">
        <v>188026</v>
      </c>
      <c r="J47" s="600">
        <v>352089</v>
      </c>
      <c r="K47" s="600">
        <v>169817</v>
      </c>
      <c r="L47" s="600">
        <v>195585</v>
      </c>
      <c r="M47" s="600">
        <v>365402</v>
      </c>
      <c r="N47" s="600">
        <v>175562</v>
      </c>
      <c r="O47" s="600">
        <v>203168</v>
      </c>
      <c r="P47" s="600">
        <v>378730</v>
      </c>
      <c r="Q47" s="349"/>
      <c r="R47" s="349"/>
      <c r="S47" s="349"/>
      <c r="T47" s="349"/>
      <c r="U47" s="349"/>
      <c r="V47" s="349"/>
      <c r="W47" s="349"/>
      <c r="X47" s="349"/>
      <c r="Y47" s="349"/>
      <c r="Z47" s="349"/>
      <c r="AA47" s="349"/>
      <c r="AB47" s="349"/>
      <c r="AC47" s="349"/>
      <c r="AD47" s="349"/>
      <c r="AE47" s="349"/>
      <c r="AF47" s="349"/>
      <c r="AG47" s="349"/>
      <c r="AH47" s="349"/>
    </row>
    <row r="48" spans="1:34" ht="15">
      <c r="A48" s="597" t="s">
        <v>522</v>
      </c>
      <c r="B48" s="600">
        <v>111799</v>
      </c>
      <c r="C48" s="600">
        <v>130712</v>
      </c>
      <c r="D48" s="600">
        <v>242511</v>
      </c>
      <c r="E48" s="600">
        <v>116192</v>
      </c>
      <c r="F48" s="600">
        <v>136530</v>
      </c>
      <c r="G48" s="600">
        <v>252722</v>
      </c>
      <c r="H48" s="600">
        <v>120751</v>
      </c>
      <c r="I48" s="600">
        <v>142619</v>
      </c>
      <c r="J48" s="600">
        <v>263369</v>
      </c>
      <c r="K48" s="600">
        <v>125459</v>
      </c>
      <c r="L48" s="600">
        <v>148956</v>
      </c>
      <c r="M48" s="600">
        <v>274415</v>
      </c>
      <c r="N48" s="600">
        <v>130317</v>
      </c>
      <c r="O48" s="600">
        <v>155513</v>
      </c>
      <c r="P48" s="600">
        <v>285829</v>
      </c>
      <c r="Q48" s="349"/>
      <c r="R48" s="349"/>
      <c r="S48" s="349"/>
      <c r="T48" s="349"/>
      <c r="U48" s="349"/>
      <c r="V48" s="349"/>
      <c r="W48" s="349"/>
      <c r="X48" s="349"/>
      <c r="Y48" s="349"/>
      <c r="Z48" s="349"/>
      <c r="AA48" s="349"/>
      <c r="AB48" s="349"/>
      <c r="AC48" s="349"/>
      <c r="AD48" s="349"/>
      <c r="AE48" s="349"/>
      <c r="AF48" s="349"/>
      <c r="AG48" s="349"/>
      <c r="AH48" s="349"/>
    </row>
    <row r="49" spans="1:34" ht="15">
      <c r="A49" s="597" t="s">
        <v>523</v>
      </c>
      <c r="B49" s="600">
        <v>78775</v>
      </c>
      <c r="C49" s="600">
        <v>96671</v>
      </c>
      <c r="D49" s="600">
        <v>175447</v>
      </c>
      <c r="E49" s="600">
        <v>81785</v>
      </c>
      <c r="F49" s="600">
        <v>100959</v>
      </c>
      <c r="G49" s="600">
        <v>182744</v>
      </c>
      <c r="H49" s="600">
        <v>84973</v>
      </c>
      <c r="I49" s="600">
        <v>105464</v>
      </c>
      <c r="J49" s="600">
        <v>190438</v>
      </c>
      <c r="K49" s="600">
        <v>88318</v>
      </c>
      <c r="L49" s="600">
        <v>110190</v>
      </c>
      <c r="M49" s="600">
        <v>198508</v>
      </c>
      <c r="N49" s="600">
        <v>91819</v>
      </c>
      <c r="O49" s="600">
        <v>115164</v>
      </c>
      <c r="P49" s="600">
        <v>206984</v>
      </c>
      <c r="Q49" s="349"/>
      <c r="R49" s="349"/>
      <c r="S49" s="349"/>
      <c r="T49" s="349"/>
      <c r="U49" s="349"/>
      <c r="V49" s="349"/>
      <c r="W49" s="349"/>
      <c r="X49" s="349"/>
      <c r="Y49" s="349"/>
      <c r="Z49" s="349"/>
      <c r="AA49" s="349"/>
      <c r="AB49" s="349"/>
      <c r="AC49" s="349"/>
      <c r="AD49" s="349"/>
      <c r="AE49" s="349"/>
      <c r="AF49" s="349"/>
      <c r="AG49" s="349"/>
      <c r="AH49" s="349"/>
    </row>
    <row r="50" spans="1:34" ht="15">
      <c r="A50" s="597" t="s">
        <v>524</v>
      </c>
      <c r="B50" s="600">
        <v>53016</v>
      </c>
      <c r="C50" s="600">
        <v>67866</v>
      </c>
      <c r="D50" s="600">
        <v>120882</v>
      </c>
      <c r="E50" s="600">
        <v>54701</v>
      </c>
      <c r="F50" s="600">
        <v>70774</v>
      </c>
      <c r="G50" s="600">
        <v>125476</v>
      </c>
      <c r="H50" s="600">
        <v>56572</v>
      </c>
      <c r="I50" s="600">
        <v>73898</v>
      </c>
      <c r="J50" s="600">
        <v>130471</v>
      </c>
      <c r="K50" s="600">
        <v>58609</v>
      </c>
      <c r="L50" s="600">
        <v>77201</v>
      </c>
      <c r="M50" s="600">
        <v>135810</v>
      </c>
      <c r="N50" s="600">
        <v>60789</v>
      </c>
      <c r="O50" s="600">
        <v>80704</v>
      </c>
      <c r="P50" s="600">
        <v>141493</v>
      </c>
      <c r="Q50" s="349"/>
      <c r="R50" s="349"/>
      <c r="S50" s="349"/>
      <c r="T50" s="349"/>
      <c r="U50" s="349"/>
      <c r="V50" s="349"/>
      <c r="W50" s="349"/>
      <c r="X50" s="349"/>
      <c r="Y50" s="349"/>
      <c r="Z50" s="349"/>
      <c r="AA50" s="349"/>
      <c r="AB50" s="349"/>
      <c r="AC50" s="349"/>
      <c r="AD50" s="349"/>
      <c r="AE50" s="349"/>
      <c r="AF50" s="349"/>
      <c r="AG50" s="349"/>
      <c r="AH50" s="349"/>
    </row>
    <row r="51" spans="1:34" ht="15">
      <c r="A51" s="597" t="s">
        <v>545</v>
      </c>
      <c r="B51" s="600">
        <v>60397</v>
      </c>
      <c r="C51" s="600">
        <v>77867</v>
      </c>
      <c r="D51" s="600">
        <v>138264</v>
      </c>
      <c r="E51" s="600">
        <v>60935</v>
      </c>
      <c r="F51" s="600">
        <v>80001</v>
      </c>
      <c r="G51" s="600">
        <v>140937</v>
      </c>
      <c r="H51" s="600">
        <v>61734</v>
      </c>
      <c r="I51" s="600">
        <v>82494</v>
      </c>
      <c r="J51" s="600">
        <v>144229</v>
      </c>
      <c r="K51" s="600">
        <v>62770</v>
      </c>
      <c r="L51" s="600">
        <v>85329</v>
      </c>
      <c r="M51" s="600">
        <v>148099</v>
      </c>
      <c r="N51" s="600">
        <v>64057</v>
      </c>
      <c r="O51" s="600">
        <v>88527</v>
      </c>
      <c r="P51" s="600">
        <v>152584</v>
      </c>
      <c r="Q51" s="349"/>
      <c r="R51" s="349"/>
      <c r="S51" s="349"/>
      <c r="T51" s="349"/>
      <c r="U51" s="349"/>
      <c r="V51" s="349"/>
      <c r="W51" s="349"/>
      <c r="X51" s="349"/>
      <c r="Y51" s="349"/>
      <c r="Z51" s="349"/>
      <c r="AA51" s="349"/>
      <c r="AB51" s="349"/>
      <c r="AC51" s="349"/>
      <c r="AD51" s="349"/>
      <c r="AE51" s="349"/>
      <c r="AF51" s="349"/>
      <c r="AG51" s="349"/>
      <c r="AH51" s="349"/>
    </row>
    <row r="52" spans="1:34" ht="15">
      <c r="A52" s="330" t="s">
        <v>526</v>
      </c>
      <c r="B52" s="349"/>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row>
    <row r="53" spans="1:34" ht="15">
      <c r="A53" s="342"/>
      <c r="B53" s="349"/>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row>
    <row r="54" spans="2:16" ht="15">
      <c r="B54" s="349"/>
      <c r="C54" s="349"/>
      <c r="D54" s="349"/>
      <c r="E54" s="349"/>
      <c r="F54" s="349"/>
      <c r="G54" s="349"/>
      <c r="H54" s="349"/>
      <c r="I54" s="349"/>
      <c r="J54" s="349"/>
      <c r="K54" s="349"/>
      <c r="L54" s="349"/>
      <c r="M54" s="349"/>
      <c r="N54" s="349"/>
      <c r="O54" s="349"/>
      <c r="P54" s="349"/>
    </row>
  </sheetData>
  <mergeCells count="16">
    <mergeCell ref="N31:P31"/>
    <mergeCell ref="A4:S4"/>
    <mergeCell ref="A5:S5"/>
    <mergeCell ref="A6:S6"/>
    <mergeCell ref="A8:A9"/>
    <mergeCell ref="B8:D8"/>
    <mergeCell ref="E8:G8"/>
    <mergeCell ref="H8:J8"/>
    <mergeCell ref="K8:M8"/>
    <mergeCell ref="N8:P8"/>
    <mergeCell ref="Q8:S8"/>
    <mergeCell ref="A31:A32"/>
    <mergeCell ref="B31:D31"/>
    <mergeCell ref="E31:G31"/>
    <mergeCell ref="H31:J31"/>
    <mergeCell ref="K31:M31"/>
  </mergeCells>
  <hyperlinks>
    <hyperlink ref="U8" location="ÍNDICE!A13" display="ÍNDICE"/>
  </hyperlinks>
  <printOptions/>
  <pageMargins left="0.1968503937007874" right="0.1968503937007874" top="0.1968503937007874" bottom="0.1968503937007874" header="0.31496062992125984" footer="0.3149606299212598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INEC Ana Rivadeneira</dc:creator>
  <cp:keywords/>
  <dc:description/>
  <cp:lastModifiedBy>Usuario de Microsoft Office</cp:lastModifiedBy>
  <cp:lastPrinted>2017-11-10T19:56:09Z</cp:lastPrinted>
  <dcterms:created xsi:type="dcterms:W3CDTF">2014-05-21T22:16:44Z</dcterms:created>
  <dcterms:modified xsi:type="dcterms:W3CDTF">2017-12-28T20:24:43Z</dcterms:modified>
  <cp:category/>
  <cp:version/>
  <cp:contentType/>
  <cp:contentStatus/>
</cp:coreProperties>
</file>