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guerra\Desktop\Publicacion_2024_revisados\3_DOCUMENTOS_GADPROV_2025_07_DEAGA\"/>
    </mc:Choice>
  </mc:AlternateContent>
  <bookViews>
    <workbookView xWindow="225" yWindow="765" windowWidth="20730" windowHeight="11700" tabRatio="773"/>
  </bookViews>
  <sheets>
    <sheet name="ÍNDICE " sheetId="49" r:id="rId1"/>
    <sheet name="T1" sheetId="4" r:id="rId2"/>
    <sheet name="T2" sheetId="5" r:id="rId3"/>
    <sheet name="T3" sheetId="3" r:id="rId4"/>
    <sheet name="T4" sheetId="48" r:id="rId5"/>
    <sheet name="T5" sheetId="6" r:id="rId6"/>
    <sheet name="T6" sheetId="7" r:id="rId7"/>
    <sheet name="T7" sheetId="8" r:id="rId8"/>
    <sheet name="T8" sheetId="47" r:id="rId9"/>
    <sheet name="T9" sheetId="50" r:id="rId10"/>
    <sheet name="T10" sheetId="10" r:id="rId11"/>
    <sheet name="T11" sheetId="9" r:id="rId12"/>
    <sheet name="T12" sheetId="12" r:id="rId13"/>
    <sheet name="T13" sheetId="13" r:id="rId14"/>
    <sheet name="T14" sheetId="38" r:id="rId15"/>
    <sheet name="T15" sheetId="39" r:id="rId16"/>
    <sheet name="T16" sheetId="16" r:id="rId17"/>
    <sheet name="T17" sheetId="17" r:id="rId18"/>
    <sheet name="T18" sheetId="40" r:id="rId19"/>
    <sheet name="T19" sheetId="19" r:id="rId20"/>
    <sheet name="T20" sheetId="20" r:id="rId21"/>
    <sheet name="T21" sheetId="21" r:id="rId22"/>
    <sheet name="T22" sheetId="41" r:id="rId23"/>
    <sheet name="T23" sheetId="42" r:id="rId24"/>
    <sheet name="T24" sheetId="24" r:id="rId25"/>
    <sheet name="T25" sheetId="43" r:id="rId26"/>
    <sheet name="T26" sheetId="26" r:id="rId27"/>
    <sheet name="T27" sheetId="27" r:id="rId28"/>
    <sheet name="T28" sheetId="28" r:id="rId29"/>
    <sheet name="T29" sheetId="29" r:id="rId30"/>
    <sheet name="T30" sheetId="30" r:id="rId31"/>
    <sheet name="T31" sheetId="31" r:id="rId32"/>
    <sheet name="T32" sheetId="44" r:id="rId33"/>
    <sheet name="T33" sheetId="45" r:id="rId34"/>
    <sheet name="T34" sheetId="34" r:id="rId35"/>
    <sheet name="T35" sheetId="35" r:id="rId36"/>
    <sheet name="T36" sheetId="46" r:id="rId37"/>
  </sheets>
  <definedNames>
    <definedName name="_xlnm._FilterDatabase" localSheetId="4" hidden="1">'T4'!$A$7:$Z$7</definedName>
  </definedNames>
  <calcPr calcId="162913"/>
</workbook>
</file>

<file path=xl/calcChain.xml><?xml version="1.0" encoding="utf-8"?>
<calcChain xmlns="http://schemas.openxmlformats.org/spreadsheetml/2006/main">
  <c r="H10" i="35" l="1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9" i="35"/>
  <c r="D8" i="35"/>
  <c r="K8" i="29" l="1"/>
  <c r="I8" i="29"/>
  <c r="G8" i="29"/>
  <c r="E8" i="29"/>
  <c r="C8" i="29"/>
  <c r="H8" i="35" l="1"/>
  <c r="M8" i="29"/>
  <c r="N10" i="29" s="1"/>
  <c r="N11" i="29" l="1"/>
  <c r="N12" i="29"/>
  <c r="N9" i="29"/>
  <c r="J8" i="29"/>
  <c r="F8" i="29"/>
  <c r="D8" i="29"/>
  <c r="L8" i="29"/>
  <c r="H8" i="29"/>
  <c r="N21" i="29" l="1"/>
  <c r="N24" i="29" l="1"/>
  <c r="N31" i="29"/>
  <c r="N15" i="29"/>
  <c r="N30" i="29"/>
  <c r="N26" i="29"/>
  <c r="N22" i="29"/>
  <c r="N18" i="29"/>
  <c r="N14" i="29"/>
  <c r="N20" i="29"/>
  <c r="N27" i="29"/>
  <c r="N17" i="29"/>
  <c r="N32" i="29"/>
  <c r="N16" i="29"/>
  <c r="N23" i="29"/>
  <c r="N29" i="29"/>
  <c r="N13" i="29"/>
  <c r="N28" i="29"/>
  <c r="N19" i="29"/>
  <c r="N25" i="29"/>
  <c r="N8" i="29" l="1"/>
  <c r="E8" i="35" l="1"/>
  <c r="C8" i="35"/>
  <c r="G8" i="35"/>
  <c r="F8" i="35"/>
</calcChain>
</file>

<file path=xl/sharedStrings.xml><?xml version="1.0" encoding="utf-8"?>
<sst xmlns="http://schemas.openxmlformats.org/spreadsheetml/2006/main" count="1704" uniqueCount="346">
  <si>
    <t>TABLAS</t>
  </si>
  <si>
    <t xml:space="preserve">GESTIÓN AMBIENTAL </t>
  </si>
  <si>
    <t>T1</t>
  </si>
  <si>
    <t xml:space="preserve">TABLA 1. PERSONAL CON EL QUE CONTÓ  LA COMPETENCIA DE GESTIÓN AMBIENTAL </t>
  </si>
  <si>
    <t>T2</t>
  </si>
  <si>
    <t>TABLA 2. GAD PROVINCIALES ACREDITADOS COMO AUTORIDAD AMBIENTAL DE APLICACIÓN  RESPONSABLE</t>
  </si>
  <si>
    <t>T3</t>
  </si>
  <si>
    <t xml:space="preserve">TABLA 3. NÚMERO DE PERMISOS AMBIENTALES EMITIDOS POR LOS GAD PROVINCIALES A TRAVÉS DEL SUIA, SEGÚN GAD PROVINCIAL 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</si>
  <si>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</si>
  <si>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</si>
  <si>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</si>
  <si>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</si>
  <si>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</si>
  <si>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</si>
  <si>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</si>
  <si>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</si>
  <si>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</si>
  <si>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</si>
  <si>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FOMENTO Y DESARROLLO PRODUCTIVO</t>
  </si>
  <si>
    <t>T14</t>
  </si>
  <si>
    <t>T15</t>
  </si>
  <si>
    <t>T16</t>
  </si>
  <si>
    <t xml:space="preserve">RIEGO Y DRENAJE </t>
  </si>
  <si>
    <t>T17</t>
  </si>
  <si>
    <t>T18</t>
  </si>
  <si>
    <t>T19</t>
  </si>
  <si>
    <t>T20</t>
  </si>
  <si>
    <t>T21</t>
  </si>
  <si>
    <t>GESTIÓN DE RIESGOS</t>
  </si>
  <si>
    <t>T22</t>
  </si>
  <si>
    <t>T23</t>
  </si>
  <si>
    <t xml:space="preserve">INGRESOS Y GASTOS </t>
  </si>
  <si>
    <t>T24</t>
  </si>
  <si>
    <t>T25</t>
  </si>
  <si>
    <t>T26</t>
  </si>
  <si>
    <t xml:space="preserve">COOPERACIÓN INTERNACIONAL </t>
  </si>
  <si>
    <t>T27</t>
  </si>
  <si>
    <t>T28</t>
  </si>
  <si>
    <t>VIALIDAD</t>
  </si>
  <si>
    <t>T29</t>
  </si>
  <si>
    <t>T30</t>
  </si>
  <si>
    <t>T31</t>
  </si>
  <si>
    <t xml:space="preserve">TURISMO </t>
  </si>
  <si>
    <t>T32</t>
  </si>
  <si>
    <t>T33</t>
  </si>
  <si>
    <t>T34</t>
  </si>
  <si>
    <t>PROVINCIAS</t>
  </si>
  <si>
    <t>ACREDITACIÓN AAr</t>
  </si>
  <si>
    <t>AZUAY</t>
  </si>
  <si>
    <t>Acreditados</t>
  </si>
  <si>
    <t>BOLÍVAR</t>
  </si>
  <si>
    <t xml:space="preserve">CAÑAR </t>
  </si>
  <si>
    <t>CARCHI</t>
  </si>
  <si>
    <t>CHIMBORAZO</t>
  </si>
  <si>
    <t>COTOPAXI</t>
  </si>
  <si>
    <t>EL ORO</t>
  </si>
  <si>
    <t>ESMERALDAS</t>
  </si>
  <si>
    <t>GALÁPAGOS</t>
  </si>
  <si>
    <t>No acreditados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</si>
  <si>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</si>
  <si>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</si>
  <si>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</si>
  <si>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</si>
  <si>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</si>
  <si>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</si>
  <si>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</si>
  <si>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</si>
  <si>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</si>
  <si>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</si>
  <si>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</si>
  <si>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</si>
  <si>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</si>
  <si>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</si>
  <si>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</si>
  <si>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PROVINCIA</t>
  </si>
  <si>
    <t>TIPO DE PERMISO</t>
  </si>
  <si>
    <t xml:space="preserve">TOTAL </t>
  </si>
  <si>
    <t xml:space="preserve">CERTIFICADO AMBIENTAL </t>
  </si>
  <si>
    <t xml:space="preserve"> REGISTRO AMBIENTAL  </t>
  </si>
  <si>
    <t xml:space="preserve">LICENCIA AMBIENTAL </t>
  </si>
  <si>
    <t xml:space="preserve">NÚMERO </t>
  </si>
  <si>
    <t>PORCENTAJE</t>
  </si>
  <si>
    <t xml:space="preserve">TOTAL NACIONAL </t>
  </si>
  <si>
    <t>CAÑAR</t>
  </si>
  <si>
    <t>SEGUIMIENTO AL CUMPLIMIENTO DE PLANES DE MANEJO AMBIENTAL</t>
  </si>
  <si>
    <t>VERIFICACIÓN DE CONTENIDO DE INFORMES AMBIENTALES DE CUMPLIMIENTO (IAC)</t>
  </si>
  <si>
    <t>VERIFICACIÓN DE CONTENIDO DE AUDITORÍAS AMBIENTALES DE CUMPLIMIENTO (AAC)</t>
  </si>
  <si>
    <t>VERIFICACIÓN DE CONTENIDO DE INFORMES AMBIENTALES ANUALES (IAA)</t>
  </si>
  <si>
    <t>VERIFICACIÓN DE CUMPLIMIENTO DE PLANES DEACCIÓN (PA)</t>
  </si>
  <si>
    <t>VERIFICACIÓN DE CUMPLIMIENTO DE PLANES DE EMERGENCIA (PE)</t>
  </si>
  <si>
    <t>VERIFICACIÓN DE CUMPLIMIENTO DE PLANES DE MITIGACIÓN (PM)</t>
  </si>
  <si>
    <t>VERIFICACIÓN DE CUMPLIMIENTO DE PLANES DE CIERRE (PE)</t>
  </si>
  <si>
    <t>ACOMPAÑAMIENTO A TOMA DE MUESTRAS – MONITOREOS</t>
  </si>
  <si>
    <t>* OTRO TIPO DE INSPECCIONES</t>
  </si>
  <si>
    <t>NÚMERO</t>
  </si>
  <si>
    <t>INFORMES AMBIENTALES DE CUMPLIMIENTO</t>
  </si>
  <si>
    <t>AUDITORÍAS AMBIENTALES DE CUMPLIMIENTO</t>
  </si>
  <si>
    <t>INFORMES AMBIENTALES ANUALES</t>
  </si>
  <si>
    <t>INFORMES DE MONITOREO</t>
  </si>
  <si>
    <t>* OTROS DOCUMENTOS ADMINISTRATIVOS</t>
  </si>
  <si>
    <t>TOTAL NACIONAL</t>
  </si>
  <si>
    <t>VINCULADAS A PROYECTOS, OBRAS Y/O ACTIVIDADES DE IMPACTO Y RIESGO AMBIENTAL NO SIGNIFICATIVO</t>
  </si>
  <si>
    <t>VINCULADAS A PROYECTOS, OBRAS Y/O ACTIVIDADES DE BAJO IMPACTO Y RIESGO AMBIENTAL</t>
  </si>
  <si>
    <t>VINCULADAS A PROYECTOS, OBRAS Y/O ACTIVIDADES DE MEDIO Y ALTO IMPACTO Y RIESGO AMBIENTAL</t>
  </si>
  <si>
    <t>* OTRO TIPO DE DENUNCIAS</t>
  </si>
  <si>
    <t>VIVEROS CON ESPECIES NATIVAS</t>
  </si>
  <si>
    <t>VIVEROS CON ESPECIES INTRODUCIDAS Y NATIVAS</t>
  </si>
  <si>
    <t>VIVEROS AGROFORESTALES</t>
  </si>
  <si>
    <t>SUPERFICIE  INCENDIADA (Ha)</t>
  </si>
  <si>
    <t xml:space="preserve">MECANISMOS DE ARTICULACIÓN </t>
  </si>
  <si>
    <t>TOTAL</t>
  </si>
  <si>
    <t>TALLERES</t>
  </si>
  <si>
    <t>CAPACITACIÓN</t>
  </si>
  <si>
    <t>ASISTENCIA TÉCNICA</t>
  </si>
  <si>
    <t>*OTRO</t>
  </si>
  <si>
    <t>INSTRUMENTOS DE PLANIFICACIÓN Y NORMATIVA LOCAL</t>
  </si>
  <si>
    <t>ORDENANZA</t>
  </si>
  <si>
    <t>PLAN</t>
  </si>
  <si>
    <t>ESTRATEGIA</t>
  </si>
  <si>
    <t>NÚMERO DE PROYECTOS</t>
  </si>
  <si>
    <t xml:space="preserve">MORONA SANTIAGO </t>
  </si>
  <si>
    <t>PRESUPUESTO  PLAN DE RIEGO Y DRENAJE (USD)</t>
  </si>
  <si>
    <t xml:space="preserve">    PROVINCIAL</t>
  </si>
  <si>
    <t xml:space="preserve">PLAN DE GESTIÓN DE RIESGOS NATURALES </t>
  </si>
  <si>
    <t>NO DISPONE</t>
  </si>
  <si>
    <t>DISPONE</t>
  </si>
  <si>
    <t>SUCUMBÍOS*</t>
  </si>
  <si>
    <t>-</t>
  </si>
  <si>
    <t xml:space="preserve">MONTO POR FUENTES DE INGRESO </t>
  </si>
  <si>
    <t>INGRESOS DE AUTOGESTIÓN O PROPIOS</t>
  </si>
  <si>
    <t>RECURSOS PROVENIENTES DE PREASIGNACIONES</t>
  </si>
  <si>
    <t>RECURSOS DE CRÉDITOS EXTERNOS</t>
  </si>
  <si>
    <t>RECURSOS DE CRÉDITOS INTERNOS</t>
  </si>
  <si>
    <t>ASISTENCIA TÉCNICA Y DONACIONES</t>
  </si>
  <si>
    <t>*OTROS FONDOS</t>
  </si>
  <si>
    <t xml:space="preserve">    PROVINCIA</t>
  </si>
  <si>
    <t xml:space="preserve"> MONTO (USD) CODIFICADO DISTRIBUIDO POR COMPETENCIA </t>
  </si>
  <si>
    <t xml:space="preserve">DPTO. AMBIENTAL </t>
  </si>
  <si>
    <t xml:space="preserve">DTO. FOMENTO Y DESARROLLO PRODUCTIVO </t>
  </si>
  <si>
    <t>Total</t>
  </si>
  <si>
    <t>LOS RIOS</t>
  </si>
  <si>
    <t>MANABI</t>
  </si>
  <si>
    <t>SUCUMBIOS</t>
  </si>
  <si>
    <t xml:space="preserve">VALOR CODIFICADO 
</t>
  </si>
  <si>
    <t xml:space="preserve">VALOR DEVENGADO </t>
  </si>
  <si>
    <t>VALOR USD</t>
  </si>
  <si>
    <t xml:space="preserve">Total Nacional </t>
  </si>
  <si>
    <t>RÉGIMEN LABORAL</t>
  </si>
  <si>
    <t>CONTRATO A TIEMPO INDEFINIDO (CÓDIGO DE TRABAJO)</t>
  </si>
  <si>
    <t>CONTRATO COLECTIVO (CÓDIGO DE TRABAJO)</t>
  </si>
  <si>
    <t>CONTRATO DE SERVICIOS PROFESIONALES</t>
  </si>
  <si>
    <t>CONTRATO OCASIONAL</t>
  </si>
  <si>
    <t>NOMBRAMIENTO DE LIBRE NOMBRAMIENTO Y REMOCIÓN</t>
  </si>
  <si>
    <t>NOMBRAMIENTO DE PERÍODO FIJO</t>
  </si>
  <si>
    <t>NOMBRAMIENTO PERMANENTE</t>
  </si>
  <si>
    <t>NOMBRAMIENTO PROVISIONAL</t>
  </si>
  <si>
    <t xml:space="preserve">*OTRO </t>
  </si>
  <si>
    <t>ETAPAS DEL PLAN DE RIEGO Y DRENAJE</t>
  </si>
  <si>
    <t>Construido</t>
  </si>
  <si>
    <t>No tiene</t>
  </si>
  <si>
    <t xml:space="preserve">INSTRUMENTOS DE PLANIFICACION </t>
  </si>
  <si>
    <t xml:space="preserve">PLAN DE COOPERACIÓN </t>
  </si>
  <si>
    <t>FUENTE Y MONTO DE FINANCIAMIENTO</t>
  </si>
  <si>
    <t>GAD PROVINCIAL
USD</t>
  </si>
  <si>
    <t>ONG
USD</t>
  </si>
  <si>
    <t>BDE
USD</t>
  </si>
  <si>
    <t>OTRO
USD</t>
  </si>
  <si>
    <t>GOBIERNO CENTRAL
USD</t>
  </si>
  <si>
    <t>GAD PROVINCIAL</t>
  </si>
  <si>
    <t>*OTRO
USD</t>
  </si>
  <si>
    <t>LICENCIAS AMBIENTALES POR ACTIVIDAD ECONÓMICA</t>
  </si>
  <si>
    <t>AGRICULTURA</t>
  </si>
  <si>
    <t>MANUFACTURA</t>
  </si>
  <si>
    <t>DISTRIBUCIÓN DE AGUA ALCANTARILLADO, GESTIÓN DE DESECHOS Y
ACTIVIDADES DE SANEAMIENTO</t>
  </si>
  <si>
    <t>CONSTRUCCIÓN</t>
  </si>
  <si>
    <t>COMERCIO</t>
  </si>
  <si>
    <t>ACTIVIDADES PROFESIONALES, CIENTÍFICAS Y TÉCNICAS</t>
  </si>
  <si>
    <t>OTRAS ACTIVIDADES DE SERVICIOS</t>
  </si>
  <si>
    <t>SUPERFICIE FORESTADA Y REFORESTADA CON ESPECIES NATIVAS</t>
  </si>
  <si>
    <t xml:space="preserve"> HA. FORESTADAS</t>
  </si>
  <si>
    <t xml:space="preserve"> HA. REFORESTADAS</t>
  </si>
  <si>
    <t>HECTÁREAS</t>
  </si>
  <si>
    <t>ACTIVIDADES DE ATENCIÓN DE LA SALUD HUMANA Y DE ASISTENCIA SOCIAL</t>
  </si>
  <si>
    <t>TABLA 4. NÚMERO DE LICENCIAS AMBIENTALES EMITIDOS POR ACTIVIDAD ECONÓMICA</t>
  </si>
  <si>
    <t>TABLA 8. SUPERFICIE FORESTADA Y REFORESTADA CON ESPECIES NATIVAS, SEGÚN GAD PROVINCIAL</t>
  </si>
  <si>
    <t>TABLA 9. SUPERFICIE FORESTADA Y REFORESTADA CON ESPECIES ADAPTADAS E INTRODUCIDAS, SEGÚN GAD PROVINCIAL</t>
  </si>
  <si>
    <t>TABLA 10. PRODUCCIÓN AL AÑO DE PLANTAS POR TIPO DE VIVERO</t>
  </si>
  <si>
    <t>TABLA 11. SUPERFICIE AFECTADA POR INCENDIOS, SEGÚN PROVINCIAS</t>
  </si>
  <si>
    <t xml:space="preserve">TABLA 12. NÚMERO DE MECANISMOS DE ARTICULACIÓN PARA LA PREVENCIÓN Y CONTROL DE INCENDIOS FORESTALES, SEGÚN GAD PROVINCIAL </t>
  </si>
  <si>
    <t xml:space="preserve">TABLA 13. INSTRUMENTOS DE PLANIFICACIÓN Y NORMATIVA  LOCAL EMITIDOS EN DEFENSA DE LOS RECURSOS NATURALES, SEGÚN GAD PROVINCIAL </t>
  </si>
  <si>
    <t xml:space="preserve">TABLA 14. NÚMERO DE PROYECTOS, FUENTE Y MONTO DE FINANCIAMIENTO EN GESTIÓN AMBIENTAL, SEGÚN GAD PROVINCIAL </t>
  </si>
  <si>
    <t>TABLA 15. NÚMERO DE PROYECTOS, FUENTE Y MONTO DE FINANCIAMIENTO EN CAMBIO CLIMÁTICO, SEGÚN GAD PROVINCIAL</t>
  </si>
  <si>
    <t xml:space="preserve">TABLA 16. PERSONAL CON EL QUE CONTÓ  LA COMPETENCIA DE FOMENTO Y DESARROLLO PRODUCTIVO </t>
  </si>
  <si>
    <t xml:space="preserve">TABLA 17. NÚMERO MECANISMOS DE ARTICULACIÓN A FAVOR DEL FOMENTO Y DESARROLLO PRODUCTIVO, SEGÚN GAD PROVINCIAL </t>
  </si>
  <si>
    <t>TABLA 18. NÚMERO DE PROYECTOS, FUENTE Y MONTO DE FINANCIAMIENTO EN  FOMENTO Y DESARROLLO PRODUCTIVO, SEGÚN GAD PROVINCIAL</t>
  </si>
  <si>
    <t>TABLA 19. PERSONAL CON EL QUE CONTÓ LA COMPETENCIA DE RIEGO Y DRENAJE</t>
  </si>
  <si>
    <t>TABLA 20. ETAPAS DEL PLAN DE RIEGO Y DRENAJE, SEGÚN GAD PROVINCIAL</t>
  </si>
  <si>
    <t xml:space="preserve">TABLA 22. NÚMERO DE PROYECTOS, FUENTE  Y MONTO DE FINANCIAMIENTO EN SISTEMAS DE RIEGO, SEGÚN GAD PROVINCIAL </t>
  </si>
  <si>
    <t>TABLA 23. NÚMERO DE PROYECTOS, FUENTE Y MONTO DE FINANCIAMIENTO EN SISTEMAS DE DRENAJE, SEGÚN GAD PROVINCIAL</t>
  </si>
  <si>
    <t xml:space="preserve">TABLA 24. GAD PROVINCIALES QUE CUENTAN CON PLAN DE GESTIÓN DE RIESGOS NATURALES </t>
  </si>
  <si>
    <t>TABLA 25. NÚMERO DE PROYECTOS, FUENTE Y MONTO DE FINANCIAMIENTO EN GESTIÓN DE RIESGOS NATURALES, SEGÚN GAD PROVINCIAL</t>
  </si>
  <si>
    <t>TABLA 26. MONTO TOTAL CODIFICADO DE LOS GAD PROVINCIALES, POR FUENTE DE INGRESO</t>
  </si>
  <si>
    <t xml:space="preserve">TABLA 27. MONTO CODIFICADO DISTRIBUIDO POR COMPETENCIA, SEGÚN GAD PROVINCIAL </t>
  </si>
  <si>
    <t>TABLA 28. GASTO EN  GESTIÓN AMBIENTAL, SEGÚN GAD PROVINCIAL</t>
  </si>
  <si>
    <t>TABLA 29. PERSONAL CON EL QUE CONTÓ LA COMPETENCIA DE COOPERACIÓN INTERNACIONAL</t>
  </si>
  <si>
    <t xml:space="preserve">TABLA 30. NÚMERO DE INSTRUMENTOS DE PLANIFICACIÓN Y NORMATIVA LOCAL EMITIDOS PARA LA COOPERACIÓN INTERNACIONAL, SEGÚN GAD PROVINCIAL </t>
  </si>
  <si>
    <t>TABLA 31. PERSONAL CON EL QUE CONTÓ LA COMPETENCIA VIALIDAD</t>
  </si>
  <si>
    <t>TABLA 32. NÚMERO DE PROYECTOS, FUENTE Y MONTO DE FINANCIAMIENTO PARA VÍAS, SEGÚN GAD PROVINCIAL</t>
  </si>
  <si>
    <t>TABLA 33. NÚMERO DE PROYECTOS, FUENTE Y MONTO DE FINANCIAMIENTO PARA PUENTES, SEGÚN GAD PROVINCIAL</t>
  </si>
  <si>
    <t xml:space="preserve">TABLA 34. PERSONAL CON EL QUE CONTÓ TURISMO </t>
  </si>
  <si>
    <t>T35</t>
  </si>
  <si>
    <t>TABLA 35. NÚMERO DE MECANISMOS DE ARTICULACIÓN PARA LA GESTIÓN DEL TURISMO, SEGÚN GAD PROVINCIAL</t>
  </si>
  <si>
    <t>T36</t>
  </si>
  <si>
    <t>TABLA 36. NÚMERO DE PROYECTOS, FUENTE Y MONTO DE FINANCIAMIENTO PARA LA GESTIÓN DEL TURISMO, SEGÚN GAD PROVINCIAL</t>
  </si>
  <si>
    <t>SUPERFICIE FORESTADA Y REFORESTADA CON ESPECIES INTRODUCIDAS/ADAPTADAS</t>
  </si>
  <si>
    <t xml:space="preserve">TABLA 1.  </t>
  </si>
  <si>
    <t xml:space="preserve">PERSONAL CON EL QUE CONTÓ LA COMPETENCIA DE GESTIÓN AMBIENTAL </t>
  </si>
  <si>
    <t>TABLA 2.</t>
  </si>
  <si>
    <t xml:space="preserve">TABLA 3. </t>
  </si>
  <si>
    <t xml:space="preserve">NÚMERO DE PERMISOS AMBIENTALES EMITIDOS POR LOS
GAD PROVINCIALES A TRAVÉS DEL SUIA, SEGÚN GAD PROVINCIAL 
</t>
  </si>
  <si>
    <t xml:space="preserve">TABLA 4. </t>
  </si>
  <si>
    <t>NÚMERO DE LICENCIAS AMBIENTALES EMITIDOS POR ACTIVIDAD ECONÓMICA</t>
  </si>
  <si>
    <t xml:space="preserve">TABLA 5. </t>
  </si>
  <si>
    <t xml:space="preserve">TABLA 6. </t>
  </si>
  <si>
    <t xml:space="preserve">TABLA 7. </t>
  </si>
  <si>
    <t xml:space="preserve">TABLA 8. </t>
  </si>
  <si>
    <t xml:space="preserve">SUPERFICIE FORESTADA Y REFORESTADA CON 
ESPECIES NATIVAS, SEGÚN GAD PROVINCIAL
</t>
  </si>
  <si>
    <t xml:space="preserve">TABLA 9. </t>
  </si>
  <si>
    <t xml:space="preserve">SUPERFICIE FORESTADA Y REFORESTADA CON  ESPECIES ADAPTADAS E INTRODUCIDAS, SEGÚN GAD PROVINCIAL
</t>
  </si>
  <si>
    <t xml:space="preserve">TABLA 10. </t>
  </si>
  <si>
    <t>PRODUCCIÓN AL AÑO DE PLANTAS POR TIPO DE VIVERO</t>
  </si>
  <si>
    <t xml:space="preserve">TABLA 11. </t>
  </si>
  <si>
    <t>SUPERFICIE AFECTADA POR INCENDIOS, SEGÚN GAD PROVINCIAL</t>
  </si>
  <si>
    <t xml:space="preserve">TABLA 12. </t>
  </si>
  <si>
    <t xml:space="preserve">NÚMERO DE MECANISMOS DE ARTICULACIÓN PARA LA 
PREVENCIÓN Y CONTROL DE INCENDIOS FORESTALES, SEGÚN GAD PROVINCIAL 
</t>
  </si>
  <si>
    <t>ÍNDICE</t>
  </si>
  <si>
    <t xml:space="preserve">TABLA 13. </t>
  </si>
  <si>
    <t xml:space="preserve">INSTRUMENTOS DE PLANIFICACIÓN Y NORMATIVA  LOCAL 
EMITIDOS EN DEFENSA DE LOS RECURSOS NATURALES, SEGÚN GAD 
PROVINCIAL 
</t>
  </si>
  <si>
    <t xml:space="preserve">TABLA 14. </t>
  </si>
  <si>
    <t xml:space="preserve">NÚMERO DE PROYECTOS, FUENTE Y MONTO DE FINANCIAMIENTO EN 
GESTIÓN AMBIENTAL, SEGÚN GAD PROVINCIAL 
</t>
  </si>
  <si>
    <t xml:space="preserve">TABLA 15. </t>
  </si>
  <si>
    <t xml:space="preserve">NÚMERO DE PROYECTOS, FUENTE Y MONTO DE FINANCIAMIENTO EN CAMBIO CLIMÁTICO, SEGÚN GAD PROVINCIAL
</t>
  </si>
  <si>
    <t xml:space="preserve">TABLA 16. </t>
  </si>
  <si>
    <t xml:space="preserve">PERSONAL CON EL QUE CONTÓ  LA COMPETENCIA 
DE FOMENTO Y DESARROLLO PRODUCTIVO 
</t>
  </si>
  <si>
    <t xml:space="preserve">TABLA 17. </t>
  </si>
  <si>
    <t xml:space="preserve">NÚMERO MECANISMOS DE ARTICULACIÓN A FAVOR DEL 
FOMENTO Y DESARROLLO PRODUCTIVO, SEGÚN GAD PROVINCIAL 
</t>
  </si>
  <si>
    <t xml:space="preserve">TABLA 18. </t>
  </si>
  <si>
    <t xml:space="preserve">NÚMERO DE PROYECTOS, FUENTE Y MONTO DE FINANCIAMIENTO EN  FOMENTO Y DESARROLLO PRODUCTIVO, SEGÚN GAD PROVINCIAL
</t>
  </si>
  <si>
    <t xml:space="preserve">TABLA 19. </t>
  </si>
  <si>
    <t xml:space="preserve">PERSONAL CON EL QUE CONTÓ LA COMPETENCIA DE RIEGO Y DRENAJE
</t>
  </si>
  <si>
    <t xml:space="preserve">TABLA 20. </t>
  </si>
  <si>
    <t xml:space="preserve">ETAPAS DEL PLAN DE RIEGO Y DRENAJE, SEGÚN GAD PROVINCIAL
</t>
  </si>
  <si>
    <t xml:space="preserve">TABLA 21. </t>
  </si>
  <si>
    <t xml:space="preserve">TABLA 22. </t>
  </si>
  <si>
    <t xml:space="preserve">NÚMERO DE PROYECTOS, FUENTE  Y MONTO DE FINANCIAMIENTO EN SISTEMAS DE RIEGO, SEGÚN GAD PROVINCIAL 
</t>
  </si>
  <si>
    <t xml:space="preserve">TABLA 23. </t>
  </si>
  <si>
    <t xml:space="preserve">NÚMERO DE PROYECTOS, FUENTE Y MONTO DE FINANCIAMIENTO EN SISTEMAS DE DRENAJE, SEGÚN GAD PROVINCIAL
</t>
  </si>
  <si>
    <t xml:space="preserve">TABLA 24. </t>
  </si>
  <si>
    <t xml:space="preserve">GAD PROVINCIALES QUE CUENTAN CON PLAN DE GESTIÓN DE RIESGOS NATURALES </t>
  </si>
  <si>
    <t xml:space="preserve">TABLA 25. </t>
  </si>
  <si>
    <t xml:space="preserve">NÚMERO DE PROYECTOS, FUENTE Y MONTO DE FINANCIAMIENTO EN GESTIÓN DE RIESGOS NATURALES, SEGÚN GAD PROVINCIAL
</t>
  </si>
  <si>
    <t xml:space="preserve">TABLA 26. </t>
  </si>
  <si>
    <t xml:space="preserve">MONTO TOTAL CODIFICADO DE LOS GAD PROVINCIALES, POR FUENTE DE INGRESO
</t>
  </si>
  <si>
    <t xml:space="preserve">TABLA 27. </t>
  </si>
  <si>
    <t xml:space="preserve">MONTO CODIFICADO DISTRIBUIDO POR COMPETENCIA, SEGÚN GAD PROVINCIAL 
</t>
  </si>
  <si>
    <t xml:space="preserve">TABLA 28. </t>
  </si>
  <si>
    <t>GASTO EN  GESTIÓN AMBIENTAL, SEGÚN GAD PROVINCIAL</t>
  </si>
  <si>
    <t xml:space="preserve">TABLA 29. </t>
  </si>
  <si>
    <t xml:space="preserve">PERSONAL CON EL QUE CONTÓ  LA COMPETENCIA DE COOPERACIÓN INTERNACIONAL
</t>
  </si>
  <si>
    <t xml:space="preserve">TABLA 30. </t>
  </si>
  <si>
    <t xml:space="preserve">NÚMERO DE INSTRUMENTOS DE PLANIFICACIÓN Y NORMATIVA LOCAL EMITIDOS PARA LA COOPERACIÓN INTERNACIONAL, SEGÚN GAD PROVINCIAL </t>
  </si>
  <si>
    <t xml:space="preserve">TABLA 31. </t>
  </si>
  <si>
    <t xml:space="preserve">PERSONAL CON EL QUE CONTÓ LA COMPETENCIA VIALIDAD
</t>
  </si>
  <si>
    <t xml:space="preserve">TABLA 32. </t>
  </si>
  <si>
    <t xml:space="preserve">NÚMERO DE PROYECTOS, FUENTE Y MONTO DE FINANCIAMIENTO PARA VÍAS, SEGÚN GAD PROVINCIAL
</t>
  </si>
  <si>
    <t xml:space="preserve">TABLA 33. </t>
  </si>
  <si>
    <t xml:space="preserve">NÚMERO DE PROYECTOS, FUENTE Y MONTO DE FINANCIAMIENTO PARA PUENTES, SEGÚN GAD PROVINCIAL
</t>
  </si>
  <si>
    <t xml:space="preserve">TABLA 34. </t>
  </si>
  <si>
    <t xml:space="preserve">PERSONAL CON EL QUE CONTÓ TURISMO 
</t>
  </si>
  <si>
    <t xml:space="preserve">TABLA 35. </t>
  </si>
  <si>
    <t xml:space="preserve">NÚMERO MECANISMOS DE ARTICULACIÓN A FAVOR DEL TURISMO, 
SEGÚN GAD PROVINCIAL 
</t>
  </si>
  <si>
    <t xml:space="preserve">TABLA 36. </t>
  </si>
  <si>
    <t xml:space="preserve">NÚMERO DE PROYECTOS, FUENTE Y MONTO DE FINANCIAMIENTO PARA LA GESTIÓN DEL TURISMO, SEGÚN GAD PROVINCIAL
</t>
  </si>
  <si>
    <t>TABLA 5 NÚMERO CONTROLES Y/O SEGUIMIENTOS A LOS PERMISOS AMBIENTALES EN EL AÑO 2024 ,POR GAD PROVINCIAL</t>
  </si>
  <si>
    <t>TABLA 6. NÚMERO DE EVALUACIONES Y PRONUNCIAMIENTOS A DOCUMENTOS ADMINISTRATIVOS DE CONTROL Y SEGUIMIENTO AMBIENTAL EN EL AÑO 2024, POR GAD PROVINCIAL</t>
  </si>
  <si>
    <t>TABLA 7. NÚMERO DE DENUNCIAS AMBIENTALES EN EL AÑO 2024, POR GAD PROVINCIAL</t>
  </si>
  <si>
    <t xml:space="preserve">NÚMERO DE EVALUACIONES Y PRONUNCIAMIENTOS A DOCUMENTOS ADMINISTRATIVOS DE CONTROL Y SEGUIMIENTO AMBIENTAL EN EL AÑO 2024, POR GAD PROVINCIAL
</t>
  </si>
  <si>
    <t>NÚMERO DE DENUNCIAS AMBIENTALES EN EL AÑO 2024 POR GAD PROVINCIAL</t>
  </si>
  <si>
    <r>
      <t>Fuente:</t>
    </r>
    <r>
      <rPr>
        <sz val="8"/>
        <color rgb="FF000000"/>
        <rFont val="Century Gothic"/>
        <family val="2"/>
      </rPr>
      <t xml:space="preserve"> INEC- Censo de Información Ambiental Económica en GAD Provinciales 2024</t>
    </r>
  </si>
  <si>
    <t xml:space="preserve">En construcción </t>
  </si>
  <si>
    <t>INVERSIÓN 2024 USD</t>
  </si>
  <si>
    <t>RIEGO Y DRENAJE</t>
  </si>
  <si>
    <t>AGENDA DE COOPERACIÓN INTERNACIONAL</t>
  </si>
  <si>
    <t>VIVEROS CON ESPECIES INTRODUCIDAS / ADAPTADAS</t>
  </si>
  <si>
    <t>* Programa</t>
  </si>
  <si>
    <t>* GAD parroquial, ministerios, entre otros</t>
  </si>
  <si>
    <t>* OTRO
USD</t>
  </si>
  <si>
    <t>*Inspecciones de seguimiento y control  ambiental, inspecciones a proyectos no regularizados, inspecciones de oficio.</t>
  </si>
  <si>
    <t>* Denuncias de contaminación y de la comunidad en general.</t>
  </si>
  <si>
    <t>* GAD parroquial, municipal, entre otros</t>
  </si>
  <si>
    <t>* Contrato por obra cierta, contrato emergente.</t>
  </si>
  <si>
    <t>* Cartas de compromiso, ferias, entre otros.</t>
  </si>
  <si>
    <t xml:space="preserve">* GAD municipal, parroquial, entre otros. </t>
  </si>
  <si>
    <t>* Contrato eventual, por obra cierta.</t>
  </si>
  <si>
    <t>* Ministerios, entre otros.</t>
  </si>
  <si>
    <t>* Ministerios, junta de riego, entre otros.</t>
  </si>
  <si>
    <t>* El GAD de Sucumbíos y Zamora Chinchipe no dispone de una Unidad de gestión de riesgos dentro de la estructura organizacional del GAD.</t>
  </si>
  <si>
    <t>ZAMORA CHINCHIPE *</t>
  </si>
  <si>
    <t>* Entidad privada</t>
  </si>
  <si>
    <t>ESMERALDAS **</t>
  </si>
  <si>
    <t>GUAYAS **</t>
  </si>
  <si>
    <t>MANABÍ **</t>
  </si>
  <si>
    <t>* Saldos de años anteriores, anticipos, entre otros.</t>
  </si>
  <si>
    <t>GALÁPAGOS *</t>
  </si>
  <si>
    <t>** No contó con personal.</t>
  </si>
  <si>
    <t>* Contrato a tiempo indefinido, profesional</t>
  </si>
  <si>
    <t>REGIMEN LABORAL</t>
  </si>
  <si>
    <t>* Contrato especial emergente, eventual, entre otros.</t>
  </si>
  <si>
    <t>* GAD parroquiales, ministerios, entre otros.</t>
  </si>
  <si>
    <t>* GAD parroquial, provincial, entre otros.</t>
  </si>
  <si>
    <t>*GAD parroquial, provincial, entre otros.</t>
  </si>
  <si>
    <t>* Contrato por obra cierta</t>
  </si>
  <si>
    <t>*OTRO TIPO DE CONTRATO (REGISTRE EN OBSERVACIONES)</t>
  </si>
  <si>
    <t>* Ferias, foro, entre otros.</t>
  </si>
  <si>
    <t>COTOPAXI**</t>
  </si>
  <si>
    <t>**No dispone del monto porque fueron donados por la fundación.</t>
  </si>
  <si>
    <t>GUAYAS**</t>
  </si>
  <si>
    <t>ESMERALDAS**</t>
  </si>
  <si>
    <t>LOJA***</t>
  </si>
  <si>
    <t>* Informes, planes de acción.</t>
  </si>
  <si>
    <t>* No cuentan con el registro de las héctareas incendiadas.</t>
  </si>
  <si>
    <t>LOJA *</t>
  </si>
  <si>
    <t>CONVENIOS</t>
  </si>
  <si>
    <t xml:space="preserve">* Contrato eventual, por obra cierta. </t>
  </si>
  <si>
    <t>SANTA ELENA *</t>
  </si>
  <si>
    <t>* No recibió asignaciones presupuestarias para la competencia de riego y drenaje.</t>
  </si>
  <si>
    <t xml:space="preserve">GAD PROVINCIALES ACREDITADOS COMO AUTORIDAD AMBIENTAL DE APLICACIÓN  RESPONSABLE
</t>
  </si>
  <si>
    <t>** No se efectuó el pago debido a observaciones en las planillas.</t>
  </si>
  <si>
    <t>* Resolución, entre otros.</t>
  </si>
  <si>
    <t>OTRO</t>
  </si>
  <si>
    <t>** El presupuesto planificado no fue entregado.</t>
  </si>
  <si>
    <t>** El proyecto ejecutado no demandó de recursos económicos y teniendo uno de ellos un arrastre</t>
  </si>
  <si>
    <t>*** Los proyectos se redirigieron para su ejecución a otras áreas.</t>
  </si>
  <si>
    <t>NÚMERO CONTROLES Y/O SEGUIMIENTOS A LOS PERMISOS AMBIENTALES EN EL AÑO 2024, POR GAD PROVINCIAL</t>
  </si>
  <si>
    <t xml:space="preserve">PRESUPUESTO E INVERSIÓN DEL PLAN DE RIEGO Y DRENAJE, SEGÚN GAD PROVINCIAL   </t>
  </si>
  <si>
    <t xml:space="preserve">TABLA 21. PRESUPUESTO E INVERSIÓN DEL PLAN DE RIEGO Y DRENAJE, SEGÚN GAD PROVINCIAL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</si>
</sst>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##0"/>
    <numFmt numFmtId="167" formatCode="_(* #,##0_);_(* \(#,##0\);_(* &quot;-&quot;??_);_(@_)"/>
    <numFmt numFmtId="168" formatCode="###0.00%"/>
    <numFmt numFmtId="169" formatCode="###0.00"/>
  </numFmts>
  <fonts count="4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 tint="0.249977111117893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color theme="1" tint="0.249977111117893"/>
      <name val="Century Gothic"/>
      <family val="2"/>
    </font>
    <font>
      <b/>
      <sz val="8"/>
      <name val="Calibri"/>
      <family val="2"/>
      <scheme val="minor"/>
    </font>
    <font>
      <sz val="8"/>
      <color rgb="FF000000"/>
      <name val="Century Gothic"/>
      <family val="2"/>
    </font>
    <font>
      <b/>
      <sz val="10"/>
      <color theme="1" tint="0.34998626667073579"/>
      <name val="Century Gothic"/>
      <family val="2"/>
    </font>
    <font>
      <b/>
      <sz val="9"/>
      <color theme="1" tint="0.249977111117893"/>
      <name val="Century Gothic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indexed="8"/>
      <name val="Century Gothic"/>
      <family val="2"/>
    </font>
    <font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2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5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165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</cellStyleXfs>
  <cellXfs count="285">
    <xf numFmtId="0" fontId="0" fillId="0" borderId="0" xfId="0"/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/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right"/>
    </xf>
    <xf numFmtId="10" fontId="16" fillId="0" borderId="1" xfId="1" applyNumberFormat="1" applyFont="1" applyBorder="1"/>
    <xf numFmtId="0" fontId="17" fillId="0" borderId="1" xfId="0" applyFont="1" applyFill="1" applyBorder="1" applyAlignment="1">
      <alignment horizontal="right" vertical="center" wrapText="1"/>
    </xf>
    <xf numFmtId="10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wrapText="1"/>
    </xf>
    <xf numFmtId="0" fontId="6" fillId="0" borderId="0" xfId="0" applyFont="1"/>
    <xf numFmtId="0" fontId="24" fillId="0" borderId="0" xfId="7" applyFont="1"/>
    <xf numFmtId="167" fontId="17" fillId="0" borderId="0" xfId="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9" fontId="13" fillId="2" borderId="1" xfId="8" applyFont="1" applyFill="1" applyBorder="1" applyAlignment="1">
      <alignment horizontal="right" vertical="center"/>
    </xf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wrapText="1"/>
    </xf>
    <xf numFmtId="0" fontId="24" fillId="0" borderId="0" xfId="0" applyFont="1"/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0" fontId="11" fillId="0" borderId="0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5" fillId="0" borderId="1" xfId="9" applyFont="1" applyFill="1" applyBorder="1" applyAlignment="1">
      <alignment horizontal="left" vertical="top" wrapText="1"/>
    </xf>
    <xf numFmtId="0" fontId="16" fillId="0" borderId="1" xfId="9" applyFont="1" applyFill="1" applyBorder="1" applyAlignment="1">
      <alignment horizontal="left" vertical="top" wrapText="1"/>
    </xf>
    <xf numFmtId="0" fontId="16" fillId="0" borderId="1" xfId="9" applyFont="1" applyBorder="1" applyAlignment="1">
      <alignment horizontal="left" vertical="top" wrapText="1"/>
    </xf>
    <xf numFmtId="0" fontId="0" fillId="0" borderId="0" xfId="0" applyAlignment="1">
      <alignment horizontal="right"/>
    </xf>
    <xf numFmtId="164" fontId="15" fillId="0" borderId="1" xfId="0" applyNumberFormat="1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right" vertical="center" wrapText="1"/>
    </xf>
    <xf numFmtId="166" fontId="23" fillId="0" borderId="0" xfId="6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left"/>
    </xf>
    <xf numFmtId="44" fontId="1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164" fontId="16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4" fillId="0" borderId="0" xfId="0" applyFont="1"/>
    <xf numFmtId="0" fontId="13" fillId="0" borderId="2" xfId="0" applyFont="1" applyBorder="1" applyAlignment="1">
      <alignment horizontal="center" wrapText="1"/>
    </xf>
    <xf numFmtId="1" fontId="11" fillId="0" borderId="1" xfId="1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1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5" fillId="0" borderId="1" xfId="1" applyNumberFormat="1" applyFont="1" applyBorder="1" applyAlignment="1">
      <alignment horizontal="center"/>
    </xf>
    <xf numFmtId="0" fontId="16" fillId="2" borderId="1" xfId="11" applyFont="1" applyFill="1" applyBorder="1" applyAlignment="1">
      <alignment wrapText="1"/>
    </xf>
    <xf numFmtId="0" fontId="18" fillId="2" borderId="0" xfId="11" applyFont="1" applyFill="1" applyBorder="1" applyAlignment="1">
      <alignment vertical="center"/>
    </xf>
    <xf numFmtId="0" fontId="4" fillId="2" borderId="0" xfId="11" applyFill="1"/>
    <xf numFmtId="0" fontId="4" fillId="2" borderId="0" xfId="11" applyFill="1" applyAlignment="1">
      <alignment horizontal="center"/>
    </xf>
    <xf numFmtId="10" fontId="16" fillId="0" borderId="0" xfId="13" applyNumberFormat="1" applyFont="1" applyBorder="1" applyAlignment="1">
      <alignment horizontal="center"/>
    </xf>
    <xf numFmtId="0" fontId="27" fillId="2" borderId="0" xfId="11" applyFont="1" applyFill="1" applyBorder="1" applyAlignment="1">
      <alignment vertical="center"/>
    </xf>
    <xf numFmtId="0" fontId="4" fillId="2" borderId="0" xfId="11" applyFont="1" applyFill="1"/>
    <xf numFmtId="0" fontId="4" fillId="2" borderId="0" xfId="11" applyFont="1" applyFill="1" applyAlignment="1">
      <alignment horizontal="center"/>
    </xf>
    <xf numFmtId="0" fontId="0" fillId="0" borderId="0" xfId="0" applyFont="1"/>
    <xf numFmtId="0" fontId="13" fillId="0" borderId="1" xfId="11" applyFont="1" applyFill="1" applyBorder="1" applyAlignment="1">
      <alignment horizontal="left" vertical="center" wrapText="1"/>
    </xf>
    <xf numFmtId="10" fontId="16" fillId="0" borderId="0" xfId="13" applyNumberFormat="1" applyFont="1" applyBorder="1"/>
    <xf numFmtId="0" fontId="0" fillId="0" borderId="0" xfId="0" applyFill="1"/>
    <xf numFmtId="0" fontId="30" fillId="0" borderId="0" xfId="15" applyFont="1" applyBorder="1" applyAlignment="1">
      <alignment vertical="top" wrapText="1"/>
    </xf>
    <xf numFmtId="0" fontId="20" fillId="0" borderId="0" xfId="15"/>
    <xf numFmtId="166" fontId="30" fillId="0" borderId="0" xfId="15" applyNumberFormat="1" applyFont="1" applyBorder="1" applyAlignment="1">
      <alignment horizontal="right" vertical="center"/>
    </xf>
    <xf numFmtId="166" fontId="30" fillId="0" borderId="0" xfId="15" applyNumberFormat="1" applyFont="1" applyFill="1" applyBorder="1" applyAlignment="1">
      <alignment horizontal="right" vertical="center"/>
    </xf>
    <xf numFmtId="164" fontId="15" fillId="0" borderId="2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left" vertical="center" wrapText="1"/>
    </xf>
    <xf numFmtId="164" fontId="16" fillId="0" borderId="2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20" fillId="0" borderId="0" xfId="22" applyBorder="1"/>
    <xf numFmtId="0" fontId="16" fillId="0" borderId="1" xfId="0" applyFont="1" applyBorder="1" applyAlignment="1">
      <alignment horizontal="center"/>
    </xf>
    <xf numFmtId="0" fontId="14" fillId="0" borderId="0" xfId="0" applyFont="1" applyBorder="1"/>
    <xf numFmtId="0" fontId="30" fillId="0" borderId="0" xfId="23" applyFont="1" applyBorder="1" applyAlignment="1">
      <alignment horizontal="center" wrapText="1"/>
    </xf>
    <xf numFmtId="0" fontId="20" fillId="0" borderId="0" xfId="23"/>
    <xf numFmtId="0" fontId="30" fillId="0" borderId="0" xfId="23" applyFont="1" applyBorder="1" applyAlignment="1">
      <alignment horizontal="left" vertical="top" wrapText="1"/>
    </xf>
    <xf numFmtId="166" fontId="30" fillId="0" borderId="0" xfId="23" applyNumberFormat="1" applyFont="1" applyBorder="1" applyAlignment="1">
      <alignment horizontal="right" vertical="center"/>
    </xf>
    <xf numFmtId="0" fontId="30" fillId="0" borderId="0" xfId="24" applyFont="1" applyBorder="1" applyAlignment="1">
      <alignment wrapText="1"/>
    </xf>
    <xf numFmtId="0" fontId="20" fillId="0" borderId="0" xfId="24"/>
    <xf numFmtId="0" fontId="30" fillId="0" borderId="0" xfId="24" applyFont="1" applyBorder="1" applyAlignment="1">
      <alignment horizontal="center" wrapText="1"/>
    </xf>
    <xf numFmtId="0" fontId="30" fillId="0" borderId="0" xfId="24" applyFont="1" applyBorder="1" applyAlignment="1">
      <alignment vertical="top" wrapText="1"/>
    </xf>
    <xf numFmtId="0" fontId="30" fillId="0" borderId="0" xfId="24" applyFont="1" applyBorder="1" applyAlignment="1">
      <alignment horizontal="left" vertical="top" wrapText="1"/>
    </xf>
    <xf numFmtId="166" fontId="30" fillId="0" borderId="0" xfId="24" applyNumberFormat="1" applyFont="1" applyBorder="1" applyAlignment="1">
      <alignment horizontal="right" vertical="center"/>
    </xf>
    <xf numFmtId="0" fontId="20" fillId="0" borderId="0" xfId="25"/>
    <xf numFmtId="0" fontId="33" fillId="0" borderId="0" xfId="0" applyFont="1"/>
    <xf numFmtId="164" fontId="15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425" applyFont="1" applyAlignment="1"/>
    <xf numFmtId="0" fontId="14" fillId="0" borderId="0" xfId="425" applyFont="1" applyAlignment="1">
      <alignment horizontal="left" vertical="center"/>
    </xf>
    <xf numFmtId="0" fontId="28" fillId="0" borderId="0" xfId="425" applyFont="1" applyFill="1" applyBorder="1" applyAlignment="1">
      <alignment vertical="center"/>
    </xf>
    <xf numFmtId="0" fontId="6" fillId="0" borderId="0" xfId="425" applyFont="1" applyAlignment="1">
      <alignment vertical="center"/>
    </xf>
    <xf numFmtId="0" fontId="28" fillId="0" borderId="0" xfId="425" applyFont="1" applyFill="1" applyBorder="1" applyAlignment="1">
      <alignment vertical="center" wrapText="1"/>
    </xf>
    <xf numFmtId="0" fontId="28" fillId="0" borderId="0" xfId="425" applyFont="1" applyFill="1" applyBorder="1" applyAlignment="1">
      <alignment horizontal="center" vertical="center"/>
    </xf>
    <xf numFmtId="0" fontId="14" fillId="0" borderId="0" xfId="425" applyFont="1" applyAlignment="1"/>
    <xf numFmtId="0" fontId="15" fillId="0" borderId="1" xfId="425" applyFont="1" applyFill="1" applyBorder="1" applyAlignment="1">
      <alignment wrapText="1"/>
    </xf>
    <xf numFmtId="169" fontId="34" fillId="0" borderId="1" xfId="427" applyNumberFormat="1" applyFont="1" applyBorder="1" applyAlignment="1">
      <alignment horizontal="right"/>
    </xf>
    <xf numFmtId="0" fontId="29" fillId="0" borderId="0" xfId="425" applyFont="1" applyFill="1" applyBorder="1" applyAlignment="1">
      <alignment horizontal="center" wrapText="1"/>
    </xf>
    <xf numFmtId="0" fontId="29" fillId="0" borderId="0" xfId="425" applyFont="1" applyFill="1" applyBorder="1" applyAlignment="1">
      <alignment wrapText="1"/>
    </xf>
    <xf numFmtId="10" fontId="13" fillId="0" borderId="0" xfId="425" applyNumberFormat="1" applyFont="1" applyFill="1" applyBorder="1" applyAlignment="1">
      <alignment horizontal="center"/>
    </xf>
    <xf numFmtId="0" fontId="17" fillId="0" borderId="0" xfId="425" applyFont="1" applyFill="1" applyBorder="1" applyAlignment="1">
      <alignment horizontal="center" wrapText="1"/>
    </xf>
    <xf numFmtId="0" fontId="17" fillId="0" borderId="0" xfId="425" applyFont="1" applyFill="1" applyBorder="1" applyAlignment="1">
      <alignment wrapText="1"/>
    </xf>
    <xf numFmtId="10" fontId="11" fillId="0" borderId="0" xfId="425" applyNumberFormat="1" applyFont="1" applyFill="1" applyBorder="1" applyAlignment="1">
      <alignment horizontal="center"/>
    </xf>
    <xf numFmtId="167" fontId="17" fillId="0" borderId="0" xfId="429" applyNumberFormat="1" applyFont="1" applyFill="1" applyBorder="1" applyAlignment="1">
      <alignment horizontal="center" wrapText="1"/>
    </xf>
    <xf numFmtId="2" fontId="17" fillId="0" borderId="0" xfId="425" applyNumberFormat="1" applyFont="1" applyFill="1" applyBorder="1" applyAlignment="1">
      <alignment horizontal="center" wrapText="1"/>
    </xf>
    <xf numFmtId="0" fontId="23" fillId="0" borderId="0" xfId="7" applyFont="1" applyBorder="1" applyAlignment="1">
      <alignment horizontal="center"/>
    </xf>
    <xf numFmtId="168" fontId="23" fillId="0" borderId="0" xfId="7" applyNumberFormat="1" applyFont="1" applyBorder="1" applyAlignment="1">
      <alignment horizontal="center"/>
    </xf>
    <xf numFmtId="166" fontId="23" fillId="0" borderId="0" xfId="7" applyNumberFormat="1" applyFont="1" applyBorder="1" applyAlignment="1">
      <alignment horizontal="center"/>
    </xf>
    <xf numFmtId="0" fontId="6" fillId="0" borderId="0" xfId="425" applyFont="1" applyFill="1" applyBorder="1" applyAlignment="1"/>
    <xf numFmtId="169" fontId="13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11" fillId="0" borderId="1" xfId="0" applyFont="1" applyFill="1" applyBorder="1" applyAlignment="1">
      <alignment horizontal="right" wrapText="1"/>
    </xf>
    <xf numFmtId="0" fontId="16" fillId="0" borderId="0" xfId="0" applyFont="1" applyFill="1" applyAlignment="1"/>
    <xf numFmtId="0" fontId="0" fillId="0" borderId="0" xfId="0" applyFont="1" applyBorder="1"/>
    <xf numFmtId="0" fontId="35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9" fillId="2" borderId="0" xfId="0" applyFont="1" applyFill="1" applyBorder="1" applyAlignment="1"/>
    <xf numFmtId="0" fontId="9" fillId="2" borderId="0" xfId="0" applyFont="1" applyFill="1" applyBorder="1"/>
    <xf numFmtId="0" fontId="14" fillId="0" borderId="0" xfId="425" applyFont="1" applyAlignment="1">
      <alignment vertical="center"/>
    </xf>
    <xf numFmtId="0" fontId="15" fillId="0" borderId="1" xfId="425" applyFont="1" applyFill="1" applyBorder="1" applyAlignment="1">
      <alignment vertical="center" wrapText="1"/>
    </xf>
    <xf numFmtId="0" fontId="19" fillId="2" borderId="0" xfId="425" applyFont="1" applyFill="1" applyAlignment="1"/>
    <xf numFmtId="0" fontId="15" fillId="0" borderId="1" xfId="9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7" fillId="0" borderId="0" xfId="0" applyFont="1"/>
    <xf numFmtId="0" fontId="6" fillId="0" borderId="8" xfId="43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8" fillId="0" borderId="0" xfId="430" applyFont="1" applyBorder="1"/>
    <xf numFmtId="0" fontId="6" fillId="0" borderId="0" xfId="430" applyFont="1" applyBorder="1"/>
    <xf numFmtId="0" fontId="0" fillId="0" borderId="0" xfId="0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65" fontId="15" fillId="2" borderId="0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6" fillId="0" borderId="0" xfId="9" applyFont="1" applyFill="1" applyBorder="1" applyAlignment="1">
      <alignment horizontal="left" vertical="top" wrapText="1"/>
    </xf>
    <xf numFmtId="0" fontId="16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27" fillId="2" borderId="0" xfId="11" applyFont="1" applyFill="1" applyBorder="1" applyAlignment="1"/>
    <xf numFmtId="0" fontId="39" fillId="2" borderId="0" xfId="11" applyFont="1" applyFill="1"/>
    <xf numFmtId="0" fontId="39" fillId="2" borderId="0" xfId="11" applyFont="1" applyFill="1" applyAlignment="1">
      <alignment horizontal="center"/>
    </xf>
    <xf numFmtId="10" fontId="15" fillId="0" borderId="0" xfId="13" applyNumberFormat="1" applyFont="1" applyBorder="1" applyAlignment="1">
      <alignment horizontal="center"/>
    </xf>
    <xf numFmtId="0" fontId="27" fillId="2" borderId="0" xfId="431" applyFont="1" applyFill="1" applyBorder="1" applyAlignment="1"/>
    <xf numFmtId="10" fontId="15" fillId="0" borderId="1" xfId="1" applyNumberFormat="1" applyFont="1" applyBorder="1"/>
    <xf numFmtId="0" fontId="15" fillId="0" borderId="1" xfId="0" applyFont="1" applyFill="1" applyBorder="1"/>
    <xf numFmtId="0" fontId="15" fillId="0" borderId="1" xfId="0" applyFont="1" applyFill="1" applyBorder="1" applyAlignment="1"/>
    <xf numFmtId="0" fontId="15" fillId="0" borderId="1" xfId="0" applyFont="1" applyBorder="1" applyAlignment="1">
      <alignment horizontal="right"/>
    </xf>
    <xf numFmtId="169" fontId="40" fillId="0" borderId="1" xfId="427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16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2" fontId="34" fillId="0" borderId="1" xfId="427" applyNumberFormat="1" applyFont="1" applyBorder="1" applyAlignment="1">
      <alignment horizontal="right"/>
    </xf>
    <xf numFmtId="2" fontId="40" fillId="0" borderId="1" xfId="427" applyNumberFormat="1" applyFont="1" applyBorder="1" applyAlignment="1">
      <alignment horizontal="right"/>
    </xf>
    <xf numFmtId="9" fontId="13" fillId="2" borderId="1" xfId="1" applyFont="1" applyFill="1" applyBorder="1" applyAlignment="1">
      <alignment horizontal="right" vertical="center"/>
    </xf>
    <xf numFmtId="2" fontId="16" fillId="0" borderId="1" xfId="0" applyNumberFormat="1" applyFont="1" applyBorder="1" applyAlignment="1">
      <alignment horizontal="right"/>
    </xf>
    <xf numFmtId="0" fontId="13" fillId="0" borderId="1" xfId="0" applyFont="1" applyFill="1" applyBorder="1" applyAlignment="1">
      <alignment horizontal="right" wrapText="1"/>
    </xf>
    <xf numFmtId="9" fontId="13" fillId="0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10" fontId="1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44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 vertical="center"/>
    </xf>
    <xf numFmtId="9" fontId="15" fillId="0" borderId="1" xfId="1" applyNumberFormat="1" applyFont="1" applyBorder="1" applyAlignment="1">
      <alignment horizontal="right" vertical="center"/>
    </xf>
    <xf numFmtId="0" fontId="12" fillId="0" borderId="0" xfId="11" applyFont="1" applyFill="1" applyBorder="1" applyAlignment="1">
      <alignment vertical="center"/>
    </xf>
    <xf numFmtId="0" fontId="27" fillId="0" borderId="0" xfId="1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11" applyFont="1" applyFill="1" applyBorder="1" applyAlignment="1">
      <alignment horizontal="center" wrapText="1"/>
    </xf>
    <xf numFmtId="1" fontId="13" fillId="0" borderId="1" xfId="1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30" fillId="0" borderId="0" xfId="23" applyFont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/>
    </xf>
    <xf numFmtId="0" fontId="41" fillId="0" borderId="0" xfId="24" applyFont="1"/>
    <xf numFmtId="0" fontId="41" fillId="0" borderId="0" xfId="23" applyFont="1"/>
    <xf numFmtId="0" fontId="35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5" fillId="2" borderId="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/>
    </xf>
    <xf numFmtId="0" fontId="15" fillId="0" borderId="1" xfId="1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5" fillId="0" borderId="1" xfId="425" applyFont="1" applyFill="1" applyBorder="1" applyAlignment="1">
      <alignment horizontal="center" vertical="center"/>
    </xf>
    <xf numFmtId="0" fontId="15" fillId="0" borderId="1" xfId="425" applyFont="1" applyFill="1" applyBorder="1" applyAlignment="1">
      <alignment horizontal="center" vertical="center" wrapText="1"/>
    </xf>
    <xf numFmtId="0" fontId="15" fillId="0" borderId="5" xfId="425" applyFont="1" applyFill="1" applyBorder="1" applyAlignment="1">
      <alignment horizontal="center" vertical="center"/>
    </xf>
    <xf numFmtId="0" fontId="15" fillId="0" borderId="6" xfId="425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2" borderId="2" xfId="431" applyFont="1" applyFill="1" applyBorder="1" applyAlignment="1">
      <alignment horizontal="center"/>
    </xf>
    <xf numFmtId="0" fontId="15" fillId="2" borderId="4" xfId="431" applyFont="1" applyFill="1" applyBorder="1" applyAlignment="1">
      <alignment horizontal="center"/>
    </xf>
    <xf numFmtId="0" fontId="15" fillId="2" borderId="3" xfId="431" applyFont="1" applyFill="1" applyBorder="1" applyAlignment="1">
      <alignment horizontal="center"/>
    </xf>
    <xf numFmtId="0" fontId="30" fillId="0" borderId="0" xfId="23" applyFont="1" applyBorder="1" applyAlignment="1">
      <alignment horizontal="left" wrapText="1"/>
    </xf>
    <xf numFmtId="0" fontId="30" fillId="0" borderId="0" xfId="23" applyFont="1" applyBorder="1" applyAlignment="1">
      <alignment horizontal="left" vertical="top" wrapText="1"/>
    </xf>
    <xf numFmtId="0" fontId="15" fillId="0" borderId="1" xfId="12" applyFont="1" applyFill="1" applyBorder="1" applyAlignment="1">
      <alignment horizontal="center" vertical="center" wrapText="1"/>
    </xf>
  </cellXfs>
  <cellStyles count="432">
    <cellStyle name="ANCLAS,REZONES Y SUS PARTES,DE FUNDICION,DE HIERRO O DE ACERO" xfId="16"/>
    <cellStyle name="Hipervínculo" xfId="430" builtinId="8"/>
    <cellStyle name="Hipervínculo 2" xfId="3"/>
    <cellStyle name="Millares 2" xfId="4"/>
    <cellStyle name="Millares 3" xfId="17"/>
    <cellStyle name="Millares 4" xfId="14"/>
    <cellStyle name="Millares 4 2" xfId="18"/>
    <cellStyle name="Millares 4 3" xfId="429"/>
    <cellStyle name="Normal" xfId="0" builtinId="0"/>
    <cellStyle name="Normal 2" xfId="2"/>
    <cellStyle name="Normal 2 2" xfId="5"/>
    <cellStyle name="Normal 2 3" xfId="12"/>
    <cellStyle name="Normal 2 3 2" xfId="19"/>
    <cellStyle name="Normal 2 3 2 2" xfId="20"/>
    <cellStyle name="Normal 2 3 4" xfId="425"/>
    <cellStyle name="Normal 3" xfId="11"/>
    <cellStyle name="Normal 3 2" xfId="431"/>
    <cellStyle name="Normal 3 3" xfId="428"/>
    <cellStyle name="Normal 4" xfId="21"/>
    <cellStyle name="Normal_GESTION DE RIESGOS" xfId="6"/>
    <cellStyle name="Normal_Hoja1" xfId="7"/>
    <cellStyle name="Normal_T12" xfId="9"/>
    <cellStyle name="Normal_T12_1" xfId="15"/>
    <cellStyle name="Normal_T13" xfId="22"/>
    <cellStyle name="Normal_T30_1" xfId="23"/>
    <cellStyle name="Normal_T31_1" xfId="24"/>
    <cellStyle name="Normal_T33" xfId="10"/>
    <cellStyle name="Normal_T34_1" xfId="25"/>
    <cellStyle name="Normal_T7" xfId="427"/>
    <cellStyle name="Porcentaje" xfId="1" builtinId="5"/>
    <cellStyle name="Porcentaje 2" xfId="8"/>
    <cellStyle name="Porcentaje 2 2" xfId="26"/>
    <cellStyle name="Porcentaje 2 2 2" xfId="27"/>
    <cellStyle name="Porcentaje 2 3" xfId="426"/>
    <cellStyle name="Porcentaje 3" xfId="13"/>
    <cellStyle name="Porcentual 2" xfId="28"/>
    <cellStyle name="style1412024752564" xfId="29"/>
    <cellStyle name="style1412024752626" xfId="30"/>
    <cellStyle name="style1412024752673" xfId="31"/>
    <cellStyle name="style1412024752720" xfId="32"/>
    <cellStyle name="style1412024752751" xfId="33"/>
    <cellStyle name="style1412024752829" xfId="34"/>
    <cellStyle name="style1412024752923" xfId="35"/>
    <cellStyle name="style1412024752954" xfId="36"/>
    <cellStyle name="style1412024752985" xfId="37"/>
    <cellStyle name="style1412024753032" xfId="38"/>
    <cellStyle name="style1412024753094" xfId="39"/>
    <cellStyle name="style1412024753188" xfId="40"/>
    <cellStyle name="style1412024753219" xfId="41"/>
    <cellStyle name="style1412024753250" xfId="42"/>
    <cellStyle name="style1412024753313" xfId="43"/>
    <cellStyle name="style1412024753360" xfId="44"/>
    <cellStyle name="style1412024753391" xfId="45"/>
    <cellStyle name="style1412024753422" xfId="46"/>
    <cellStyle name="style1412024753484" xfId="47"/>
    <cellStyle name="style1412024753531" xfId="48"/>
    <cellStyle name="style1412024753547" xfId="49"/>
    <cellStyle name="style1412024755310" xfId="50"/>
    <cellStyle name="style1412024755341" xfId="51"/>
    <cellStyle name="style1412024755450" xfId="52"/>
    <cellStyle name="style1412024755481" xfId="53"/>
    <cellStyle name="style1412024755512" xfId="54"/>
    <cellStyle name="style1412271628268" xfId="55"/>
    <cellStyle name="style1412271628299" xfId="56"/>
    <cellStyle name="style1412271628362" xfId="57"/>
    <cellStyle name="style1412271628409" xfId="58"/>
    <cellStyle name="style1412271628502" xfId="59"/>
    <cellStyle name="style1412271628689" xfId="60"/>
    <cellStyle name="style1412271628783" xfId="61"/>
    <cellStyle name="style1412271628830" xfId="62"/>
    <cellStyle name="style1412271628845" xfId="63"/>
    <cellStyle name="style1412271628861" xfId="64"/>
    <cellStyle name="style1412271628892" xfId="65"/>
    <cellStyle name="style1412271628908" xfId="66"/>
    <cellStyle name="style1412271628939" xfId="67"/>
    <cellStyle name="style1412713427744" xfId="68"/>
    <cellStyle name="style1412713427775" xfId="69"/>
    <cellStyle name="style1412713427822" xfId="70"/>
    <cellStyle name="style1412713427853" xfId="71"/>
    <cellStyle name="style1412713427900" xfId="72"/>
    <cellStyle name="style1412713427931" xfId="73"/>
    <cellStyle name="style1412713427948" xfId="74"/>
    <cellStyle name="style1412713427989" xfId="75"/>
    <cellStyle name="style1412713428159" xfId="76"/>
    <cellStyle name="style1412713428209" xfId="77"/>
    <cellStyle name="style1412713428249" xfId="78"/>
    <cellStyle name="style1412713448288" xfId="79"/>
    <cellStyle name="style1412713448335" xfId="80"/>
    <cellStyle name="style1412713448366" xfId="81"/>
    <cellStyle name="style1412713448398" xfId="82"/>
    <cellStyle name="style1412713448429" xfId="83"/>
    <cellStyle name="style1412713448460" xfId="84"/>
    <cellStyle name="style1412713448585" xfId="85"/>
    <cellStyle name="style1412713448616" xfId="86"/>
    <cellStyle name="style1412713448647" xfId="87"/>
    <cellStyle name="style1412713483950" xfId="88"/>
    <cellStyle name="style1412713483966" xfId="89"/>
    <cellStyle name="style1412713483997" xfId="90"/>
    <cellStyle name="style1412713484028" xfId="91"/>
    <cellStyle name="style1412713484059" xfId="92"/>
    <cellStyle name="style1412713484091" xfId="93"/>
    <cellStyle name="style1412713484122" xfId="94"/>
    <cellStyle name="style1412713484153" xfId="95"/>
    <cellStyle name="style1412713484247" xfId="96"/>
    <cellStyle name="style1412713484293" xfId="97"/>
    <cellStyle name="style1412713484340" xfId="98"/>
    <cellStyle name="style1412713484371" xfId="99"/>
    <cellStyle name="style1412713498770" xfId="100"/>
    <cellStyle name="style1412713498802" xfId="101"/>
    <cellStyle name="style1412713498848" xfId="102"/>
    <cellStyle name="style1412713498911" xfId="103"/>
    <cellStyle name="style1412713498942" xfId="104"/>
    <cellStyle name="style1412713498989" xfId="105"/>
    <cellStyle name="style1412713499129" xfId="106"/>
    <cellStyle name="style1412713499160" xfId="107"/>
    <cellStyle name="style1412713499192" xfId="108"/>
    <cellStyle name="style1412713519612" xfId="109"/>
    <cellStyle name="style1412713519721" xfId="110"/>
    <cellStyle name="style1412713519784" xfId="111"/>
    <cellStyle name="style1412713519815" xfId="112"/>
    <cellStyle name="style1412713519862" xfId="113"/>
    <cellStyle name="style1412713519893" xfId="114"/>
    <cellStyle name="style1412713519924" xfId="115"/>
    <cellStyle name="style1412713519940" xfId="116"/>
    <cellStyle name="style1412713531999" xfId="117"/>
    <cellStyle name="style1412713532092" xfId="118"/>
    <cellStyle name="style1412713532123" xfId="119"/>
    <cellStyle name="style1412713532201" xfId="120"/>
    <cellStyle name="style1412713532248" xfId="121"/>
    <cellStyle name="style1412713532279" xfId="122"/>
    <cellStyle name="style1415110502098" xfId="123"/>
    <cellStyle name="style1415110502129" xfId="124"/>
    <cellStyle name="style1415110502270" xfId="125"/>
    <cellStyle name="style1415110502348" xfId="126"/>
    <cellStyle name="style1415110502394" xfId="127"/>
    <cellStyle name="style1415110502441" xfId="128"/>
    <cellStyle name="style1415110502519" xfId="129"/>
    <cellStyle name="style1415110503564" xfId="130"/>
    <cellStyle name="style1415110504968" xfId="131"/>
    <cellStyle name="style1415110505031" xfId="132"/>
    <cellStyle name="style1415111181507" xfId="133"/>
    <cellStyle name="style1415111181569" xfId="134"/>
    <cellStyle name="style1415111181647" xfId="135"/>
    <cellStyle name="style1415111181709" xfId="136"/>
    <cellStyle name="style1415111184127" xfId="137"/>
    <cellStyle name="style1415111184190" xfId="138"/>
    <cellStyle name="style1415760949615" xfId="139"/>
    <cellStyle name="style1415760949662" xfId="140"/>
    <cellStyle name="style1415761707729" xfId="141"/>
    <cellStyle name="style1415761707776" xfId="142"/>
    <cellStyle name="style1427328137440" xfId="143"/>
    <cellStyle name="style1427328137487" xfId="144"/>
    <cellStyle name="style1427328137549" xfId="145"/>
    <cellStyle name="style1427328137612" xfId="146"/>
    <cellStyle name="style1427328137674" xfId="147"/>
    <cellStyle name="style1427328137752" xfId="148"/>
    <cellStyle name="style1427328137986" xfId="149"/>
    <cellStyle name="style1427328138049" xfId="150"/>
    <cellStyle name="style1427328138111" xfId="151"/>
    <cellStyle name="style1427336245964" xfId="152"/>
    <cellStyle name="style1427336245995" xfId="153"/>
    <cellStyle name="style1427336246027" xfId="154"/>
    <cellStyle name="style1427336246058" xfId="155"/>
    <cellStyle name="style1427336246073" xfId="156"/>
    <cellStyle name="style1427336246120" xfId="157"/>
    <cellStyle name="style1427336246151" xfId="158"/>
    <cellStyle name="style1427336246183" xfId="159"/>
    <cellStyle name="style1427336246229" xfId="160"/>
    <cellStyle name="style1427336246261" xfId="161"/>
    <cellStyle name="style1427336246292" xfId="162"/>
    <cellStyle name="style1427336248694" xfId="163"/>
    <cellStyle name="style1427336248725" xfId="164"/>
    <cellStyle name="style1427336248757" xfId="165"/>
    <cellStyle name="style1427336248772" xfId="166"/>
    <cellStyle name="style1427336248803" xfId="167"/>
    <cellStyle name="style1427336248819" xfId="168"/>
    <cellStyle name="style1427336248866" xfId="169"/>
    <cellStyle name="style1427336248881" xfId="170"/>
    <cellStyle name="style1427336248913" xfId="171"/>
    <cellStyle name="style1427336248944" xfId="172"/>
    <cellStyle name="style1427336248959" xfId="173"/>
    <cellStyle name="style1427336250831" xfId="174"/>
    <cellStyle name="style1427336250863" xfId="175"/>
    <cellStyle name="style1427336250878" xfId="176"/>
    <cellStyle name="style1427336250909" xfId="177"/>
    <cellStyle name="style1427336250925" xfId="178"/>
    <cellStyle name="style1427336250956" xfId="179"/>
    <cellStyle name="style1427336250987" xfId="180"/>
    <cellStyle name="style1427336251003" xfId="181"/>
    <cellStyle name="style1427336251034" xfId="182"/>
    <cellStyle name="style1427336251050" xfId="183"/>
    <cellStyle name="style1427336251081" xfId="184"/>
    <cellStyle name="style1427336253546" xfId="185"/>
    <cellStyle name="style1427336253561" xfId="186"/>
    <cellStyle name="style1427336253593" xfId="187"/>
    <cellStyle name="style1427336253686" xfId="188"/>
    <cellStyle name="style1427336253702" xfId="189"/>
    <cellStyle name="style1427336253733" xfId="190"/>
    <cellStyle name="style1427336253827" xfId="191"/>
    <cellStyle name="style1427336253858" xfId="192"/>
    <cellStyle name="style1427336253873" xfId="193"/>
    <cellStyle name="style1427336256089" xfId="194"/>
    <cellStyle name="style1427336256104" xfId="195"/>
    <cellStyle name="style1427336256135" xfId="196"/>
    <cellStyle name="style1427336256167" xfId="197"/>
    <cellStyle name="style1427336256182" xfId="198"/>
    <cellStyle name="style1427336256213" xfId="199"/>
    <cellStyle name="style1427336256323" xfId="200"/>
    <cellStyle name="style1427336256338" xfId="201"/>
    <cellStyle name="style1427336256369" xfId="202"/>
    <cellStyle name="style1427336258195" xfId="203"/>
    <cellStyle name="style1427336258226" xfId="204"/>
    <cellStyle name="style1427336258257" xfId="205"/>
    <cellStyle name="style1427336258273" xfId="206"/>
    <cellStyle name="style1427336258304" xfId="207"/>
    <cellStyle name="style1427336258319" xfId="208"/>
    <cellStyle name="style1427336258366" xfId="209"/>
    <cellStyle name="style1427336258397" xfId="210"/>
    <cellStyle name="style1427336258413" xfId="211"/>
    <cellStyle name="style1427337758225" xfId="212"/>
    <cellStyle name="style1427337758272" xfId="213"/>
    <cellStyle name="style1427337758303" xfId="214"/>
    <cellStyle name="style1427337758334" xfId="215"/>
    <cellStyle name="style1427337758365" xfId="216"/>
    <cellStyle name="style1427337758412" xfId="217"/>
    <cellStyle name="style1427337758474" xfId="218"/>
    <cellStyle name="style1427337758521" xfId="219"/>
    <cellStyle name="style1427337758584" xfId="220"/>
    <cellStyle name="style1427337758630" xfId="221"/>
    <cellStyle name="style1427337758662" xfId="222"/>
    <cellStyle name="style1427337758708" xfId="223"/>
    <cellStyle name="style1427337761548" xfId="224"/>
    <cellStyle name="style1427337761594" xfId="225"/>
    <cellStyle name="style1427337761610" xfId="226"/>
    <cellStyle name="style1427337761641" xfId="227"/>
    <cellStyle name="style1427337761672" xfId="228"/>
    <cellStyle name="style1427337761704" xfId="229"/>
    <cellStyle name="style1427337761735" xfId="230"/>
    <cellStyle name="style1427337761766" xfId="231"/>
    <cellStyle name="style1427337761797" xfId="232"/>
    <cellStyle name="style1427337761828" xfId="233"/>
    <cellStyle name="style1427337761860" xfId="234"/>
    <cellStyle name="style1427337761875" xfId="235"/>
    <cellStyle name="style1427337763981" xfId="236"/>
    <cellStyle name="style1427337764012" xfId="237"/>
    <cellStyle name="style1427337764044" xfId="238"/>
    <cellStyle name="style1427337764075" xfId="239"/>
    <cellStyle name="style1427337764106" xfId="240"/>
    <cellStyle name="style1427337764122" xfId="241"/>
    <cellStyle name="style1427337764153" xfId="242"/>
    <cellStyle name="style1427337764184" xfId="243"/>
    <cellStyle name="style1427337764215" xfId="244"/>
    <cellStyle name="style1427337764246" xfId="245"/>
    <cellStyle name="style1427337764278" xfId="246"/>
    <cellStyle name="style1427337764324" xfId="247"/>
    <cellStyle name="style1427337766945" xfId="248"/>
    <cellStyle name="style1427337766976" xfId="249"/>
    <cellStyle name="style1427337767023" xfId="250"/>
    <cellStyle name="style1427337767054" xfId="251"/>
    <cellStyle name="style1427337767070" xfId="252"/>
    <cellStyle name="style1427337767117" xfId="253"/>
    <cellStyle name="style1427337767273" xfId="254"/>
    <cellStyle name="style1427337767304" xfId="255"/>
    <cellStyle name="style1427337767335" xfId="256"/>
    <cellStyle name="style1427337769800" xfId="257"/>
    <cellStyle name="style1427337769831" xfId="258"/>
    <cellStyle name="style1427337769878" xfId="259"/>
    <cellStyle name="style1427337769909" xfId="260"/>
    <cellStyle name="style1427337769940" xfId="261"/>
    <cellStyle name="style1427337769972" xfId="262"/>
    <cellStyle name="style1427337770018" xfId="263"/>
    <cellStyle name="style1427337770050" xfId="264"/>
    <cellStyle name="style1427337770081" xfId="265"/>
    <cellStyle name="style1427337772093" xfId="266"/>
    <cellStyle name="style1427337772124" xfId="267"/>
    <cellStyle name="style1427337772156" xfId="268"/>
    <cellStyle name="style1427337772187" xfId="269"/>
    <cellStyle name="style1427337772218" xfId="270"/>
    <cellStyle name="style1427337772249" xfId="271"/>
    <cellStyle name="style1427337772296" xfId="272"/>
    <cellStyle name="style1427337772374" xfId="273"/>
    <cellStyle name="style1427337772405" xfId="274"/>
    <cellStyle name="style1427337774355" xfId="275"/>
    <cellStyle name="style1427337774386" xfId="276"/>
    <cellStyle name="style1427337774418" xfId="277"/>
    <cellStyle name="style1427337774433" xfId="278"/>
    <cellStyle name="style1427337774464" xfId="279"/>
    <cellStyle name="style1427337774480" xfId="280"/>
    <cellStyle name="style1427337774511" xfId="281"/>
    <cellStyle name="style1427337774527" xfId="282"/>
    <cellStyle name="style1427337774558" xfId="283"/>
    <cellStyle name="style1427337774589" xfId="284"/>
    <cellStyle name="style1427337774620" xfId="285"/>
    <cellStyle name="style1427337774636" xfId="286"/>
    <cellStyle name="style1427337776243" xfId="287"/>
    <cellStyle name="style1427337776258" xfId="288"/>
    <cellStyle name="style1427337776290" xfId="289"/>
    <cellStyle name="style1427337776305" xfId="290"/>
    <cellStyle name="style1427337776336" xfId="291"/>
    <cellStyle name="style1427337776368" xfId="292"/>
    <cellStyle name="style1427337776383" xfId="293"/>
    <cellStyle name="style1427337776414" xfId="294"/>
    <cellStyle name="style1427337776430" xfId="295"/>
    <cellStyle name="style1427337776461" xfId="296"/>
    <cellStyle name="style1427337776492" xfId="297"/>
    <cellStyle name="style1427337776508" xfId="298"/>
    <cellStyle name="style1427337778286" xfId="299"/>
    <cellStyle name="style1427337778349" xfId="300"/>
    <cellStyle name="style1427337778380" xfId="301"/>
    <cellStyle name="style1427337778442" xfId="302"/>
    <cellStyle name="style1427337778739" xfId="303"/>
    <cellStyle name="style1427337778770" xfId="304"/>
    <cellStyle name="style1427337778786" xfId="305"/>
    <cellStyle name="style1427337778817" xfId="306"/>
    <cellStyle name="style1427420764389" xfId="307"/>
    <cellStyle name="style1427420764436" xfId="308"/>
    <cellStyle name="style1427420764467" xfId="309"/>
    <cellStyle name="style1427420764514" xfId="310"/>
    <cellStyle name="style1427420764763" xfId="311"/>
    <cellStyle name="style1427420764779" xfId="312"/>
    <cellStyle name="style1427420764810" xfId="313"/>
    <cellStyle name="style1427420764826" xfId="314"/>
    <cellStyle name="style1427420768773" xfId="315"/>
    <cellStyle name="style1427420768882" xfId="316"/>
    <cellStyle name="style1427430534719" xfId="317"/>
    <cellStyle name="style1427430534750" xfId="318"/>
    <cellStyle name="style1427430534828" xfId="319"/>
    <cellStyle name="style1427430534843" xfId="320"/>
    <cellStyle name="style1427430534921" xfId="321"/>
    <cellStyle name="style1427430534953" xfId="322"/>
    <cellStyle name="style1427430536450" xfId="323"/>
    <cellStyle name="style1427430536528" xfId="324"/>
    <cellStyle name="style1427430536559" xfId="325"/>
    <cellStyle name="style1427430536669" xfId="326"/>
    <cellStyle name="style1427430538400" xfId="327"/>
    <cellStyle name="style1427430540475" xfId="328"/>
    <cellStyle name="style1427430540522" xfId="329"/>
    <cellStyle name="style1427430540553" xfId="330"/>
    <cellStyle name="style1427430540631" xfId="331"/>
    <cellStyle name="style1427430540912" xfId="332"/>
    <cellStyle name="style1427430540943" xfId="333"/>
    <cellStyle name="style1427430540959" xfId="334"/>
    <cellStyle name="style1427430540974" xfId="335"/>
    <cellStyle name="style1427430542550" xfId="336"/>
    <cellStyle name="style1427430542877" xfId="337"/>
    <cellStyle name="style1427430542909" xfId="338"/>
    <cellStyle name="style1427430542924" xfId="339"/>
    <cellStyle name="style1427430542940" xfId="340"/>
    <cellStyle name="style1427430544375" xfId="341"/>
    <cellStyle name="style1427430544422" xfId="342"/>
    <cellStyle name="style1427430544484" xfId="343"/>
    <cellStyle name="style1436546144341" xfId="344"/>
    <cellStyle name="style1436546144450" xfId="345"/>
    <cellStyle name="style1436546145027" xfId="346"/>
    <cellStyle name="style1436546145089" xfId="347"/>
    <cellStyle name="style1436546145121" xfId="348"/>
    <cellStyle name="style1436546145136" xfId="349"/>
    <cellStyle name="style1436546145183" xfId="350"/>
    <cellStyle name="style1436546145214" xfId="351"/>
    <cellStyle name="style1436546157991" xfId="352"/>
    <cellStyle name="style1436546158022" xfId="353"/>
    <cellStyle name="style1436546158038" xfId="354"/>
    <cellStyle name="style1436546158100" xfId="355"/>
    <cellStyle name="style1436546158209" xfId="356"/>
    <cellStyle name="style1436546158240" xfId="357"/>
    <cellStyle name="style1436546158287" xfId="358"/>
    <cellStyle name="style1436546158318" xfId="359"/>
    <cellStyle name="style1436546158506" xfId="360"/>
    <cellStyle name="style1436546158552" xfId="361"/>
    <cellStyle name="style1436546158849" xfId="362"/>
    <cellStyle name="style1436546158911" xfId="363"/>
    <cellStyle name="style1436546158927" xfId="364"/>
    <cellStyle name="style1436546158942" xfId="365"/>
    <cellStyle name="style1436546158989" xfId="366"/>
    <cellStyle name="style1436546159036" xfId="367"/>
    <cellStyle name="style1436546172171" xfId="368"/>
    <cellStyle name="style1436546172202" xfId="369"/>
    <cellStyle name="style1436546172234" xfId="370"/>
    <cellStyle name="style1436546172280" xfId="371"/>
    <cellStyle name="style1436546172312" xfId="372"/>
    <cellStyle name="style1436546172343" xfId="373"/>
    <cellStyle name="style1436546172390" xfId="374"/>
    <cellStyle name="style1436546172436" xfId="375"/>
    <cellStyle name="style1436546172608" xfId="376"/>
    <cellStyle name="style1436546172717" xfId="377"/>
    <cellStyle name="style1436546172936" xfId="378"/>
    <cellStyle name="style1436546172998" xfId="379"/>
    <cellStyle name="style1436546173014" xfId="380"/>
    <cellStyle name="style1436546173045" xfId="381"/>
    <cellStyle name="style1436546173076" xfId="382"/>
    <cellStyle name="style1436546173123" xfId="383"/>
    <cellStyle name="style1436555828191" xfId="384"/>
    <cellStyle name="style1436555828206" xfId="385"/>
    <cellStyle name="style1436555828237" xfId="386"/>
    <cellStyle name="style1436555828253" xfId="387"/>
    <cellStyle name="style1436555828284" xfId="388"/>
    <cellStyle name="style1436555828300" xfId="389"/>
    <cellStyle name="style1436555828331" xfId="390"/>
    <cellStyle name="style1436555828347" xfId="391"/>
    <cellStyle name="style1436555828378" xfId="392"/>
    <cellStyle name="style1436555828393" xfId="393"/>
    <cellStyle name="style1436555828425" xfId="394"/>
    <cellStyle name="style1436555828440" xfId="395"/>
    <cellStyle name="style1436555830172" xfId="396"/>
    <cellStyle name="style1436555830203" xfId="397"/>
    <cellStyle name="style1436555830234" xfId="398"/>
    <cellStyle name="style1436555830250" xfId="399"/>
    <cellStyle name="style1436555830281" xfId="400"/>
    <cellStyle name="style1436555830297" xfId="401"/>
    <cellStyle name="style1436555830328" xfId="402"/>
    <cellStyle name="style1436555830343" xfId="403"/>
    <cellStyle name="style1436555830375" xfId="404"/>
    <cellStyle name="style1436555830390" xfId="405"/>
    <cellStyle name="style1436555830421" xfId="406"/>
    <cellStyle name="style1436555830437" xfId="407"/>
    <cellStyle name="style1436629135424" xfId="408"/>
    <cellStyle name="style1436630971510" xfId="409"/>
    <cellStyle name="style1436630977900" xfId="410"/>
    <cellStyle name="style1554990430279" xfId="411"/>
    <cellStyle name="style1555081050021" xfId="412"/>
    <cellStyle name="style1555081050458" xfId="413"/>
    <cellStyle name="style1555081050738" xfId="414"/>
    <cellStyle name="style1562787350218" xfId="415"/>
    <cellStyle name="style1562787350330" xfId="416"/>
    <cellStyle name="style1562787350411" xfId="417"/>
    <cellStyle name="style1562787350491" xfId="418"/>
    <cellStyle name="style1562787350571" xfId="419"/>
    <cellStyle name="style1562787350652" xfId="420"/>
    <cellStyle name="style1562787350768" xfId="421"/>
    <cellStyle name="style1562787350848" xfId="422"/>
    <cellStyle name="style1562787350933" xfId="423"/>
    <cellStyle name="Título 4" xfId="424"/>
  </cellStyles>
  <dxfs count="0"/>
  <tableStyles count="0" defaultTableStyle="TableStyleMedium2" defaultPivotStyle="PivotStyleLight16"/>
  <colors>
    <mruColors>
      <color rgb="FF646482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514351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615950</xdr:colOff>
      <xdr:row>0</xdr:row>
      <xdr:rowOff>415925</xdr:rowOff>
    </xdr:from>
    <xdr:to>
      <xdr:col>11</xdr:col>
      <xdr:colOff>85725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50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TABULADOS - Censo de Información Ambiental Económica en GAD Provinciales,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152400</xdr:colOff>
      <xdr:row>0</xdr:row>
      <xdr:rowOff>1587579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268286</xdr:colOff>
      <xdr:row>0</xdr:row>
      <xdr:rowOff>415925</xdr:rowOff>
    </xdr:from>
    <xdr:to>
      <xdr:col>9</xdr:col>
      <xdr:colOff>757236</xdr:colOff>
      <xdr:row>0</xdr:row>
      <xdr:rowOff>1139825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692150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10</xdr:col>
      <xdr:colOff>466724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604837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268286</xdr:colOff>
      <xdr:row>0</xdr:row>
      <xdr:rowOff>415925</xdr:rowOff>
    </xdr:from>
    <xdr:to>
      <xdr:col>10</xdr:col>
      <xdr:colOff>161924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123825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682624</xdr:colOff>
      <xdr:row>0</xdr:row>
      <xdr:rowOff>415925</xdr:rowOff>
    </xdr:from>
    <xdr:to>
      <xdr:col>10</xdr:col>
      <xdr:colOff>533399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247650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266122</xdr:colOff>
      <xdr:row>0</xdr:row>
      <xdr:rowOff>415925</xdr:rowOff>
    </xdr:from>
    <xdr:to>
      <xdr:col>10</xdr:col>
      <xdr:colOff>629515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349250</xdr:colOff>
      <xdr:row>0</xdr:row>
      <xdr:rowOff>1587579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4986000" cy="1587579"/>
        </a:xfrm>
        <a:prstGeom prst="rect">
          <a:avLst/>
        </a:prstGeom>
      </xdr:spPr>
    </xdr:pic>
    <xdr:clientData/>
  </xdr:twoCellAnchor>
  <xdr:twoCellAnchor>
    <xdr:from>
      <xdr:col>3</xdr:col>
      <xdr:colOff>53974</xdr:colOff>
      <xdr:row>0</xdr:row>
      <xdr:rowOff>352425</xdr:rowOff>
    </xdr:from>
    <xdr:to>
      <xdr:col>14</xdr:col>
      <xdr:colOff>47625</xdr:colOff>
      <xdr:row>0</xdr:row>
      <xdr:rowOff>1076325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911474" y="352425"/>
          <a:ext cx="9248776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88900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228599</xdr:colOff>
      <xdr:row>0</xdr:row>
      <xdr:rowOff>415925</xdr:rowOff>
    </xdr:from>
    <xdr:to>
      <xdr:col>10</xdr:col>
      <xdr:colOff>511174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74468</xdr:colOff>
      <xdr:row>0</xdr:row>
      <xdr:rowOff>1587579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1</xdr:col>
      <xdr:colOff>1859394</xdr:colOff>
      <xdr:row>0</xdr:row>
      <xdr:rowOff>415925</xdr:rowOff>
    </xdr:from>
    <xdr:to>
      <xdr:col>8</xdr:col>
      <xdr:colOff>248515</xdr:colOff>
      <xdr:row>0</xdr:row>
      <xdr:rowOff>1139825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84364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1</xdr:col>
      <xdr:colOff>1856920</xdr:colOff>
      <xdr:row>0</xdr:row>
      <xdr:rowOff>415925</xdr:rowOff>
    </xdr:from>
    <xdr:to>
      <xdr:col>8</xdr:col>
      <xdr:colOff>243567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178377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196849</xdr:colOff>
      <xdr:row>0</xdr:row>
      <xdr:rowOff>415925</xdr:rowOff>
    </xdr:from>
    <xdr:to>
      <xdr:col>10</xdr:col>
      <xdr:colOff>560242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  <a:p>
          <a:endParaRPr lang="es-ES_tradnl" sz="2000" b="1" i="0">
            <a:solidFill>
              <a:srgbClr val="505A64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178377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196849</xdr:colOff>
      <xdr:row>0</xdr:row>
      <xdr:rowOff>415925</xdr:rowOff>
    </xdr:from>
    <xdr:to>
      <xdr:col>10</xdr:col>
      <xdr:colOff>560242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671739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196849</xdr:colOff>
      <xdr:row>0</xdr:row>
      <xdr:rowOff>415925</xdr:rowOff>
    </xdr:from>
    <xdr:to>
      <xdr:col>11</xdr:col>
      <xdr:colOff>338817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230332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248804</xdr:colOff>
      <xdr:row>0</xdr:row>
      <xdr:rowOff>415925</xdr:rowOff>
    </xdr:from>
    <xdr:to>
      <xdr:col>10</xdr:col>
      <xdr:colOff>612197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384326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237670</xdr:colOff>
      <xdr:row>0</xdr:row>
      <xdr:rowOff>415925</xdr:rowOff>
    </xdr:from>
    <xdr:to>
      <xdr:col>9</xdr:col>
      <xdr:colOff>107495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251732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251278</xdr:colOff>
      <xdr:row>0</xdr:row>
      <xdr:rowOff>415925</xdr:rowOff>
    </xdr:from>
    <xdr:to>
      <xdr:col>9</xdr:col>
      <xdr:colOff>229960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47625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273049</xdr:colOff>
      <xdr:row>0</xdr:row>
      <xdr:rowOff>415925</xdr:rowOff>
    </xdr:from>
    <xdr:to>
      <xdr:col>11</xdr:col>
      <xdr:colOff>457199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196849</xdr:colOff>
      <xdr:row>0</xdr:row>
      <xdr:rowOff>415925</xdr:rowOff>
    </xdr:from>
    <xdr:to>
      <xdr:col>9</xdr:col>
      <xdr:colOff>28574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219075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12</xdr:col>
      <xdr:colOff>228600</xdr:colOff>
      <xdr:row>1</xdr:row>
      <xdr:rowOff>54054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187324</xdr:colOff>
      <xdr:row>0</xdr:row>
      <xdr:rowOff>415925</xdr:rowOff>
    </xdr:from>
    <xdr:to>
      <xdr:col>7</xdr:col>
      <xdr:colOff>428624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608239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130174</xdr:colOff>
      <xdr:row>0</xdr:row>
      <xdr:rowOff>415925</xdr:rowOff>
    </xdr:from>
    <xdr:to>
      <xdr:col>9</xdr:col>
      <xdr:colOff>152399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177799</xdr:colOff>
      <xdr:row>0</xdr:row>
      <xdr:rowOff>415925</xdr:rowOff>
    </xdr:from>
    <xdr:to>
      <xdr:col>9</xdr:col>
      <xdr:colOff>447674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714375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330199</xdr:colOff>
      <xdr:row>0</xdr:row>
      <xdr:rowOff>415925</xdr:rowOff>
    </xdr:from>
    <xdr:to>
      <xdr:col>10</xdr:col>
      <xdr:colOff>285749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781050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234949</xdr:colOff>
      <xdr:row>0</xdr:row>
      <xdr:rowOff>415925</xdr:rowOff>
    </xdr:from>
    <xdr:to>
      <xdr:col>10</xdr:col>
      <xdr:colOff>228599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139699</xdr:colOff>
      <xdr:row>0</xdr:row>
      <xdr:rowOff>415925</xdr:rowOff>
    </xdr:from>
    <xdr:to>
      <xdr:col>8</xdr:col>
      <xdr:colOff>647699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333375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263524</xdr:colOff>
      <xdr:row>0</xdr:row>
      <xdr:rowOff>415925</xdr:rowOff>
    </xdr:from>
    <xdr:to>
      <xdr:col>9</xdr:col>
      <xdr:colOff>590549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371475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253999</xdr:colOff>
      <xdr:row>0</xdr:row>
      <xdr:rowOff>415925</xdr:rowOff>
    </xdr:from>
    <xdr:to>
      <xdr:col>10</xdr:col>
      <xdr:colOff>47624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142875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766082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415924</xdr:colOff>
      <xdr:row>0</xdr:row>
      <xdr:rowOff>415925</xdr:rowOff>
    </xdr:from>
    <xdr:to>
      <xdr:col>11</xdr:col>
      <xdr:colOff>495299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209550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177574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187324</xdr:colOff>
      <xdr:row>0</xdr:row>
      <xdr:rowOff>415925</xdr:rowOff>
    </xdr:from>
    <xdr:to>
      <xdr:col>8</xdr:col>
      <xdr:colOff>561974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183356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168274</xdr:colOff>
      <xdr:row>0</xdr:row>
      <xdr:rowOff>415925</xdr:rowOff>
    </xdr:from>
    <xdr:to>
      <xdr:col>9</xdr:col>
      <xdr:colOff>723899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247650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615949</xdr:colOff>
      <xdr:row>0</xdr:row>
      <xdr:rowOff>415925</xdr:rowOff>
    </xdr:from>
    <xdr:to>
      <xdr:col>11</xdr:col>
      <xdr:colOff>85724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800100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177799</xdr:colOff>
      <xdr:row>0</xdr:row>
      <xdr:rowOff>415925</xdr:rowOff>
    </xdr:from>
    <xdr:to>
      <xdr:col>11</xdr:col>
      <xdr:colOff>371474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231085</xdr:colOff>
      <xdr:row>0</xdr:row>
      <xdr:rowOff>1587579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2249150" cy="1587579"/>
        </a:xfrm>
        <a:prstGeom prst="rect">
          <a:avLst/>
        </a:prstGeom>
      </xdr:spPr>
    </xdr:pic>
    <xdr:clientData/>
  </xdr:twoCellAnchor>
  <xdr:twoCellAnchor>
    <xdr:from>
      <xdr:col>2</xdr:col>
      <xdr:colOff>122306</xdr:colOff>
      <xdr:row>0</xdr:row>
      <xdr:rowOff>415925</xdr:rowOff>
    </xdr:from>
    <xdr:to>
      <xdr:col>10</xdr:col>
      <xdr:colOff>195054</xdr:colOff>
      <xdr:row>0</xdr:row>
      <xdr:rowOff>1139825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92349" y="415925"/>
          <a:ext cx="7013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505A64"/>
              </a:solidFill>
              <a:latin typeface="Century Gothic" panose="020B0502020202020204" pitchFamily="34" charset="0"/>
            </a:rPr>
            <a:t>CENSO DE INFORMACIÓN AMBIENTAL ECONÓMICA EN GAD PROVINCIALES, 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Normal="100" workbookViewId="0">
      <selection activeCell="B39" sqref="B39:O39"/>
    </sheetView>
  </sheetViews>
  <sheetFormatPr baseColWidth="10" defaultRowHeight="15.75" x14ac:dyDescent="0.25"/>
  <cols>
    <col min="1" max="16384" width="11" style="89"/>
  </cols>
  <sheetData>
    <row r="1" spans="1:26" ht="128.1" customHeight="1" x14ac:dyDescent="0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</row>
    <row r="2" spans="1:26" s="149" customFormat="1" x14ac:dyDescent="0.25"/>
    <row r="3" spans="1:26" s="149" customFormat="1" x14ac:dyDescent="0.25">
      <c r="A3" s="1" t="s">
        <v>0</v>
      </c>
      <c r="B3" s="238" t="s">
        <v>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26" s="149" customFormat="1" ht="17.25" x14ac:dyDescent="0.25">
      <c r="A4" s="150" t="s">
        <v>2</v>
      </c>
      <c r="B4" s="236" t="s">
        <v>3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26" s="149" customFormat="1" ht="17.25" x14ac:dyDescent="0.25">
      <c r="A5" s="150" t="s">
        <v>4</v>
      </c>
      <c r="B5" s="236" t="s">
        <v>5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</row>
    <row r="6" spans="1:26" s="149" customFormat="1" ht="17.25" x14ac:dyDescent="0.25">
      <c r="A6" s="150" t="s">
        <v>6</v>
      </c>
      <c r="B6" s="236" t="s">
        <v>7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26" s="149" customFormat="1" ht="17.25" x14ac:dyDescent="0.25">
      <c r="A7" s="150" t="s">
        <v>8</v>
      </c>
      <c r="B7" s="236" t="s">
        <v>183</v>
      </c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</row>
    <row r="8" spans="1:26" s="149" customFormat="1" ht="17.25" x14ac:dyDescent="0.25">
      <c r="A8" s="150" t="s">
        <v>9</v>
      </c>
      <c r="B8" s="236" t="s">
        <v>283</v>
      </c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</row>
    <row r="9" spans="1:26" s="149" customFormat="1" ht="17.25" x14ac:dyDescent="0.25">
      <c r="A9" s="150" t="s">
        <v>10</v>
      </c>
      <c r="B9" s="236" t="s">
        <v>284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</row>
    <row r="10" spans="1:26" s="149" customFormat="1" ht="17.25" x14ac:dyDescent="0.25">
      <c r="A10" s="150" t="s">
        <v>11</v>
      </c>
      <c r="B10" s="236" t="s">
        <v>285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</row>
    <row r="11" spans="1:26" s="149" customFormat="1" ht="17.25" x14ac:dyDescent="0.25">
      <c r="A11" s="150" t="s">
        <v>12</v>
      </c>
      <c r="B11" s="236" t="s">
        <v>184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1:26" s="149" customFormat="1" ht="17.25" x14ac:dyDescent="0.25">
      <c r="A12" s="150" t="s">
        <v>13</v>
      </c>
      <c r="B12" s="236" t="s">
        <v>185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6" s="149" customFormat="1" ht="17.25" x14ac:dyDescent="0.25">
      <c r="A13" s="150" t="s">
        <v>14</v>
      </c>
      <c r="B13" s="236" t="s">
        <v>186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</row>
    <row r="14" spans="1:26" s="149" customFormat="1" ht="17.25" x14ac:dyDescent="0.25">
      <c r="A14" s="150" t="s">
        <v>15</v>
      </c>
      <c r="B14" s="236" t="s">
        <v>187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</row>
    <row r="15" spans="1:26" s="149" customFormat="1" ht="17.25" x14ac:dyDescent="0.25">
      <c r="A15" s="150" t="s">
        <v>16</v>
      </c>
      <c r="B15" s="236" t="s">
        <v>188</v>
      </c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</row>
    <row r="16" spans="1:26" s="149" customFormat="1" ht="17.25" x14ac:dyDescent="0.25">
      <c r="A16" s="150" t="s">
        <v>17</v>
      </c>
      <c r="B16" s="236" t="s">
        <v>189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1:15" s="149" customFormat="1" ht="17.25" x14ac:dyDescent="0.25">
      <c r="A17" s="150" t="s">
        <v>19</v>
      </c>
      <c r="B17" s="236" t="s">
        <v>190</v>
      </c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</row>
    <row r="18" spans="1:15" s="149" customFormat="1" ht="17.25" x14ac:dyDescent="0.25">
      <c r="A18" s="150" t="s">
        <v>20</v>
      </c>
      <c r="B18" s="236" t="s">
        <v>191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</row>
    <row r="19" spans="1:15" s="149" customFormat="1" x14ac:dyDescent="0.25">
      <c r="A19" s="2"/>
      <c r="B19" s="2"/>
      <c r="C19" s="2"/>
      <c r="D19" s="151"/>
      <c r="E19" s="151"/>
      <c r="F19" s="151"/>
    </row>
    <row r="20" spans="1:15" s="104" customFormat="1" x14ac:dyDescent="0.25">
      <c r="A20" s="1" t="s">
        <v>0</v>
      </c>
      <c r="B20" s="238" t="s">
        <v>18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</row>
    <row r="21" spans="1:15" s="149" customFormat="1" ht="17.25" x14ac:dyDescent="0.25">
      <c r="A21" s="150" t="s">
        <v>21</v>
      </c>
      <c r="B21" s="236" t="s">
        <v>192</v>
      </c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</row>
    <row r="22" spans="1:15" s="149" customFormat="1" ht="17.25" x14ac:dyDescent="0.25">
      <c r="A22" s="150" t="s">
        <v>23</v>
      </c>
      <c r="B22" s="236" t="s">
        <v>193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</row>
    <row r="23" spans="1:15" s="149" customFormat="1" ht="17.25" x14ac:dyDescent="0.25">
      <c r="A23" s="150" t="s">
        <v>24</v>
      </c>
      <c r="B23" s="236" t="s">
        <v>194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</row>
    <row r="24" spans="1:15" s="149" customFormat="1" x14ac:dyDescent="0.25">
      <c r="A24" s="2"/>
      <c r="B24" s="2"/>
      <c r="C24" s="151"/>
      <c r="D24" s="151"/>
      <c r="E24" s="151"/>
      <c r="F24" s="151"/>
    </row>
    <row r="25" spans="1:15" s="104" customFormat="1" x14ac:dyDescent="0.25">
      <c r="A25" s="1" t="s">
        <v>0</v>
      </c>
      <c r="B25" s="238" t="s">
        <v>22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</row>
    <row r="26" spans="1:15" s="149" customFormat="1" ht="17.25" x14ac:dyDescent="0.25">
      <c r="A26" s="150" t="s">
        <v>25</v>
      </c>
      <c r="B26" s="236" t="s">
        <v>195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</row>
    <row r="27" spans="1:15" s="149" customFormat="1" ht="17.25" x14ac:dyDescent="0.25">
      <c r="A27" s="150" t="s">
        <v>26</v>
      </c>
      <c r="B27" s="236" t="s">
        <v>196</v>
      </c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</row>
    <row r="28" spans="1:15" s="149" customFormat="1" ht="17.25" x14ac:dyDescent="0.25">
      <c r="A28" s="150" t="s">
        <v>27</v>
      </c>
      <c r="B28" s="236" t="s">
        <v>345</v>
      </c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</row>
    <row r="29" spans="1:15" s="149" customFormat="1" ht="17.25" x14ac:dyDescent="0.25">
      <c r="A29" s="150" t="s">
        <v>29</v>
      </c>
      <c r="B29" s="236" t="s">
        <v>197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</row>
    <row r="30" spans="1:15" s="149" customFormat="1" ht="17.25" x14ac:dyDescent="0.25">
      <c r="A30" s="150" t="s">
        <v>30</v>
      </c>
      <c r="B30" s="236" t="s">
        <v>198</v>
      </c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1" spans="1:15" s="149" customFormat="1" x14ac:dyDescent="0.25">
      <c r="A31" s="2"/>
      <c r="B31" s="152"/>
      <c r="C31" s="2"/>
      <c r="D31" s="2"/>
      <c r="E31" s="2"/>
      <c r="F31" s="2"/>
    </row>
    <row r="32" spans="1:15" s="104" customFormat="1" x14ac:dyDescent="0.25">
      <c r="A32" s="1" t="s">
        <v>0</v>
      </c>
      <c r="B32" s="238" t="s">
        <v>28</v>
      </c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</row>
    <row r="33" spans="1:15" s="149" customFormat="1" ht="17.25" x14ac:dyDescent="0.25">
      <c r="A33" s="150" t="s">
        <v>32</v>
      </c>
      <c r="B33" s="236" t="s">
        <v>199</v>
      </c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</row>
    <row r="34" spans="1:15" s="149" customFormat="1" ht="17.25" x14ac:dyDescent="0.25">
      <c r="A34" s="150" t="s">
        <v>33</v>
      </c>
      <c r="B34" s="236" t="s">
        <v>200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</row>
    <row r="35" spans="1:15" s="149" customFormat="1" x14ac:dyDescent="0.25">
      <c r="A35" s="2"/>
      <c r="B35" s="153"/>
      <c r="C35" s="2"/>
      <c r="D35" s="2"/>
      <c r="E35" s="2"/>
      <c r="F35" s="2"/>
    </row>
    <row r="36" spans="1:15" s="104" customFormat="1" x14ac:dyDescent="0.25">
      <c r="A36" s="1" t="s">
        <v>0</v>
      </c>
      <c r="B36" s="238" t="s">
        <v>31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</row>
    <row r="37" spans="1:15" s="149" customFormat="1" ht="17.25" x14ac:dyDescent="0.25">
      <c r="A37" s="150" t="s">
        <v>34</v>
      </c>
      <c r="B37" s="236" t="s">
        <v>201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</row>
    <row r="38" spans="1:15" s="149" customFormat="1" ht="17.25" x14ac:dyDescent="0.25">
      <c r="A38" s="150" t="s">
        <v>36</v>
      </c>
      <c r="B38" s="236" t="s">
        <v>202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</row>
    <row r="39" spans="1:15" s="149" customFormat="1" ht="17.25" x14ac:dyDescent="0.25">
      <c r="A39" s="150" t="s">
        <v>37</v>
      </c>
      <c r="B39" s="236" t="s">
        <v>203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</row>
    <row r="40" spans="1:15" s="149" customFormat="1" x14ac:dyDescent="0.25">
      <c r="A40" s="2"/>
      <c r="B40" s="2"/>
      <c r="C40" s="2"/>
      <c r="D40" s="2"/>
      <c r="E40" s="2"/>
      <c r="F40" s="2"/>
    </row>
    <row r="41" spans="1:15" s="104" customFormat="1" x14ac:dyDescent="0.25">
      <c r="A41" s="1" t="s">
        <v>0</v>
      </c>
      <c r="B41" s="238" t="s">
        <v>35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</row>
    <row r="42" spans="1:15" s="149" customFormat="1" ht="17.25" x14ac:dyDescent="0.25">
      <c r="A42" s="150" t="s">
        <v>39</v>
      </c>
      <c r="B42" s="236" t="s">
        <v>204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</row>
    <row r="43" spans="1:15" s="149" customFormat="1" ht="17.25" x14ac:dyDescent="0.25">
      <c r="A43" s="150" t="s">
        <v>40</v>
      </c>
      <c r="B43" s="236" t="s">
        <v>205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</row>
    <row r="44" spans="1:15" s="149" customFormat="1" x14ac:dyDescent="0.25">
      <c r="A44" s="2"/>
      <c r="B44" s="2"/>
      <c r="C44" s="2"/>
      <c r="D44" s="2"/>
      <c r="E44" s="2"/>
      <c r="F44" s="2"/>
    </row>
    <row r="45" spans="1:15" s="104" customFormat="1" x14ac:dyDescent="0.25">
      <c r="A45" s="1" t="s">
        <v>0</v>
      </c>
      <c r="B45" s="238" t="s">
        <v>38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</row>
    <row r="46" spans="1:15" s="149" customFormat="1" ht="17.25" x14ac:dyDescent="0.25">
      <c r="A46" s="150" t="s">
        <v>41</v>
      </c>
      <c r="B46" s="236" t="s">
        <v>206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</row>
    <row r="47" spans="1:15" s="149" customFormat="1" ht="17.25" x14ac:dyDescent="0.25">
      <c r="A47" s="150" t="s">
        <v>43</v>
      </c>
      <c r="B47" s="236" t="s">
        <v>207</v>
      </c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</row>
    <row r="48" spans="1:15" s="149" customFormat="1" ht="17.25" x14ac:dyDescent="0.25">
      <c r="A48" s="150" t="s">
        <v>44</v>
      </c>
      <c r="B48" s="236" t="s">
        <v>208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</row>
    <row r="49" spans="1:15" s="149" customFormat="1" x14ac:dyDescent="0.25">
      <c r="A49" s="151"/>
    </row>
    <row r="50" spans="1:15" s="104" customFormat="1" x14ac:dyDescent="0.25">
      <c r="A50" s="1" t="s">
        <v>0</v>
      </c>
      <c r="B50" s="238" t="s">
        <v>42</v>
      </c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</row>
    <row r="51" spans="1:15" s="149" customFormat="1" ht="17.25" x14ac:dyDescent="0.25">
      <c r="A51" s="150" t="s">
        <v>45</v>
      </c>
      <c r="B51" s="236" t="s">
        <v>209</v>
      </c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</row>
    <row r="52" spans="1:15" s="149" customFormat="1" ht="17.25" x14ac:dyDescent="0.25">
      <c r="A52" s="150" t="s">
        <v>210</v>
      </c>
      <c r="B52" s="236" t="s">
        <v>211</v>
      </c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</row>
    <row r="53" spans="1:15" s="149" customFormat="1" ht="17.25" x14ac:dyDescent="0.25">
      <c r="A53" s="150" t="s">
        <v>212</v>
      </c>
      <c r="B53" s="236" t="s">
        <v>213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</row>
  </sheetData>
  <mergeCells count="45">
    <mergeCell ref="B51:O51"/>
    <mergeCell ref="B52:O52"/>
    <mergeCell ref="B53:O53"/>
    <mergeCell ref="B43:O43"/>
    <mergeCell ref="B45:O45"/>
    <mergeCell ref="B46:O46"/>
    <mergeCell ref="B47:O47"/>
    <mergeCell ref="B48:O48"/>
    <mergeCell ref="B50:O50"/>
    <mergeCell ref="B42:O42"/>
    <mergeCell ref="B28:O28"/>
    <mergeCell ref="B29:O29"/>
    <mergeCell ref="B30:O30"/>
    <mergeCell ref="B32:O32"/>
    <mergeCell ref="B33:O33"/>
    <mergeCell ref="B34:O34"/>
    <mergeCell ref="B36:O36"/>
    <mergeCell ref="B37:O37"/>
    <mergeCell ref="B38:O38"/>
    <mergeCell ref="B39:O39"/>
    <mergeCell ref="B41:O41"/>
    <mergeCell ref="B27:O27"/>
    <mergeCell ref="B14:O14"/>
    <mergeCell ref="B15:O15"/>
    <mergeCell ref="B16:O16"/>
    <mergeCell ref="B17:O17"/>
    <mergeCell ref="B18:O18"/>
    <mergeCell ref="B20:O20"/>
    <mergeCell ref="B21:O21"/>
    <mergeCell ref="B22:O22"/>
    <mergeCell ref="B23:O23"/>
    <mergeCell ref="B25:O25"/>
    <mergeCell ref="B26:O26"/>
    <mergeCell ref="B13:O13"/>
    <mergeCell ref="A1:Z1"/>
    <mergeCell ref="B3:O3"/>
    <mergeCell ref="B4:O4"/>
    <mergeCell ref="B5:O5"/>
    <mergeCell ref="B6:O6"/>
    <mergeCell ref="B7:O7"/>
    <mergeCell ref="B8:O8"/>
    <mergeCell ref="B9:O9"/>
    <mergeCell ref="B10:O10"/>
    <mergeCell ref="B11:O11"/>
    <mergeCell ref="B12:O12"/>
  </mergeCells>
  <hyperlinks>
    <hyperlink ref="B4" location="'T1'!A1" display="TABLA 1. PERSONAL CON EL QUE CONTÓ  LA COMPETENCIA DE GESTIÓN AMBIENTAL "/>
    <hyperlink ref="B5" location="'T2'!A1" display="TABLA 2. GAD PROVINCIALES ACREDITADOS COMO AUTORIDAD AMBIENTAL DE APLICACIÓN  RESPONSABLE"/>
    <hyperlink ref="B6" location="'T3'!A1" display="TABLA 3. NÚMERO DE PERMISOS AMBIENTALES EMITIDOS POR LOS GAD PROVINCIALES A TRAVÉS DEL SUIA, SEGÚN GAD PROVINCIAL "/>
    <hyperlink ref="B8" location="'T4'!A1" display="TABLA 4 NÚMERO CONTROLES Y/O SEGUIMIENTOS A LOS PERMISOS AMBIENTALES EN EL AÑO 2022 ,POR GAD PROVINCIAL"/>
    <hyperlink ref="B9" location="'T5'!A1" display="TABLA 5. NÚMERO DE EVALUACIONES Y PRONUNCIAMIENTOS A DOCUMENTOS ADMINISTRATIVOS DE CONTROL Y SEGUIMIENTO AMBIENTAL EN EL AÑO 2022, POR GAD PROVINCIAL"/>
    <hyperlink ref="B10" location="'T6'!A1" display="TABLA 6. NÚMERO DE DENUNCIAS AMBIENTALES EN EL AÑO 2022, POR GAD PROVINCIAL"/>
    <hyperlink ref="B11" location="'T7'!A1" display="TABLA 7. SUPERFICIE FORESTADA Y REFORESTADA CON ESPECIES NATIVAS, ADAPTADAS E INTRODUCIDAS, SEGÚN GAD PROVINCIAL"/>
    <hyperlink ref="B13" location="'T8'!A1" display="TABLA 8. PRODUCCIÓN AL AÑO DE PLANTAS POR TIPO DE VIVERO"/>
    <hyperlink ref="B14" location="'T9'!A1" display="TABLA 9. SUPERFICIE AFECTADA POR INCENDIOS, SEGÚN PROVINCIAS"/>
    <hyperlink ref="B15" location="'T10'!A1" display="TABLA 10. NÚMERO DE MECANISMOS DE ARTICULACIÓN PARA LA PREVENCIÓN Y CONTROL DE INCENDIOS FORESTALES, SEGÚN GAD PROVINCIAL "/>
    <hyperlink ref="B16" location="'T11'!A1" display="TABLA 11.  INSTRUMENTOS DE PLANIFICACIÓN Y NORMATIVA  LOCAL EMITIDOS EN DEFENSA DE LOS RECURSOS NATURALES, SEGÚN GAD PROVINCIAL "/>
    <hyperlink ref="B17" location="'T12 '!A1" display="TABLA 12. NÚMERO DE PROYECTOS E INVERSIÓN  EN GESTIÓN AMBIENTAL, SEGÚN GAD PROVINCIAL "/>
    <hyperlink ref="B18" location="'T13'!A1" display="TABLA 13. NÚMERO DE PROYECTOS E INVERSIÓN EN CAMBIO CLIMÁTICO, SEGÚN GAD PROVINCIAL "/>
    <hyperlink ref="B21" location="'T14'!A1" display="TABLA 14. PERSONAL CON EL QUE CONTÓ  LA COMPETENCIA DE FOMENTO Y DESARROLLO PRODUCTIVO "/>
    <hyperlink ref="B22" location="'T15'!A1" display="TABLA 15. NÚMERO MECANISMOS DE ARTICULACIÓN A FAVOR DEL FOMENTO Y DESARROLLO PRODUCTIVO, SEGÚN GAD PROVINCIAL "/>
    <hyperlink ref="B23" location="'T16'!A1" display="TABLA 16. NÚMERO DE PROYECTOS E INVERSIÓN  EN FOMENTO Y DESARROLLO PRODUCTIVO, SEGÚN GAD PROVINCIAL"/>
    <hyperlink ref="B26" location="'T17'!A1" display="TABLA 17. PERSONAL CON EL QUE CONTÓ LA COMPETENCIA DE RIEGO Y DRENAJE"/>
    <hyperlink ref="B27" location="'T18'!A1" display="TABLA 18. ETAPAS DEL PLAN DE RIEGO Y DRENAJE, SEGÚN GAD PROVINCIAL"/>
    <hyperlink ref="B28" location="'T19'!A1" display="TABLA 19. PRESUPUESTO, INVERSIÓN DEL PLAN DE RIEGO Y DRENAJE, SEGÚN GAD PROVINCIAL   "/>
    <hyperlink ref="B29" location="'T20'!A1" display="TABLA 20. NÚMERO DE PROYECTOS E INVERSIÓN EN SISTEMAS DE RIEGO, SEGÚN GAD PROVINCIAL "/>
    <hyperlink ref="B30" location="'T21'!A1" display="TABLA 21. NÚMERO DE PROYECTOS E INVERSIÓN EN SISTEMAS DE DRENAJE, SEGÚN GAD PROVINCIAL"/>
    <hyperlink ref="B33" location="'T22'!A1" display="TABLA 22. GAD PROVINCIALES QUE CUENTAN CON PLAN DE GESTIÓN DE RIESGOS NATURALES "/>
    <hyperlink ref="B34" location="'T23 '!A1" display="TABLA 23. NÚMERO DE PROYECTOS E INVERSIÓN EN GESTIÓN DE RIESGOS NATURALES, SEGÚN GAD PROVINCIAL"/>
    <hyperlink ref="B37" location="'T24'!A1" display="TABLA 24. MONTO TOTAL CODIFICADO DE LOS GAD PROVINCIALES, POR FUENTE DE INGRESO"/>
    <hyperlink ref="B38" location="'T25'!A1" display="TABLA 25. MONTO CODIFICADO DISTRIBUIDO POR COMPETENCIA, SEGÚN GAD PROVINCIAL "/>
    <hyperlink ref="B39" location="'T26'!A1" display="TABLA 26. GASTO EN  GESTIÓN AMBIENTAL, SEGÚN GAD PROVINCIAL"/>
    <hyperlink ref="B42" location="'T27'!A1" display="TABLA 27. PERSONAL CON EL QUE CONTÓ LA COMPETENCIA DE COOPERACIÓN INTERNACIONAL"/>
    <hyperlink ref="B43" location="'T28'!A1" display="TABLA 28. NÚMERO DE INSTRUMENTOS DE PLANIFICACIÓN Y NORMATIVA LOCAL EMITIDOS PARA LA COOPERACIÓN INTERNACIONAL, SEGÚN GAD PROVINCIAL "/>
    <hyperlink ref="B46" location="'T29'!A1" display="TABLA 29. PERSONAL CON EL QUE CONTÓ LA COMPETENCIA VIALIDAD"/>
    <hyperlink ref="B47" location="'T30'!A1" display="TABLA 30. INVERSIÓN EN PROYECTOS DE VIAS, SEGÚN GAD PROVINCIAL  "/>
    <hyperlink ref="B48" location="'T31'!A1" display="TABLA 31. INVERSIÓN EN PROYECTOS DE PUENTES, SEGÚN GAD PROVINCIAL"/>
    <hyperlink ref="B51" location="'T32'!A1" display="TABLA 32. PERSONAL CON EL QUE CONTÓ TURISMO "/>
    <hyperlink ref="B52" location="'T33'!A1" display="TABLA 33. NÚMERO DE MECANISMOS DE ARTICULACIÓN PARA LA GESTIÓN DEL TURISMO, SEGÚN GAD PROVINCIAL"/>
    <hyperlink ref="B53" location="'T34'!A1" display="TABLA 34. NÚMERO DE PROYECTOS E INVERSIÓN PARA LA GESTIÓN DEL TURISMO, SEGÚN GAD PROVINCIAL"/>
    <hyperlink ref="B11:O11" location="'T8'!A1" display="TABLA 8. SUPERFICIE FORESTADA Y REFORESTADA CON ESPECIES NATIVAS, SEGÚN GAD PROVINCIAL"/>
    <hyperlink ref="B6:O6" location="'T3'!A1" display="TABLA 3. NÚMERO DE PERMISOS AMBIENTALES EMITIDOS POR LOS GAD PROVINCIALES A TRAVÉS DEL SUIA, SEGÚN GAD PROVINCIAL "/>
    <hyperlink ref="B7" location="'T4 '!A1" display="TABLA 4. NÚMERO DE LICENCIAS AMBIENTALES EMITIDOS POR ACTIVIDAD ECONÓMICA"/>
    <hyperlink ref="B8:O8" location="'T5'!A1" display="TABLA 5 NÚMERO CONTROLES Y/O SEGUIMIENTOS A LOS PERMISOS AMBIENTALES EN EL AÑO 2023 ,POR GAD PROVINCIAL"/>
    <hyperlink ref="B9:O9" location="'T6'!A1" display="TABLA 6. NÚMERO DE EVALUACIONES Y PRONUNCIAMIENTOS A DOCUMENTOS ADMINISTRATIVOS DE CONTROL Y SEGUIMIENTO AMBIENTAL EN EL AÑO 2023, POR GAD PROVINCIAL"/>
    <hyperlink ref="B10:O10" location="'T7'!A1" display="TABLA 7. NÚMERO DE DENUNCIAS AMBIENTALES EN EL AÑO 2023, POR GAD PROVINCIAL"/>
    <hyperlink ref="B12" location="'T9'!A1" display="TABLA 9. SUPERFICIE FORESTADA Y REFORESTADA CON ESPECIES ADAPTADAS E INTRODUCIDAS, SEGÚN GAD PROVINCIAL"/>
    <hyperlink ref="B13:O13" location="'T10'!A1" display="TABLA 10. PRODUCCIÓN AL AÑO DE PLANTAS POR TIPO DE VIVERO"/>
    <hyperlink ref="B14:O14" location="'T11'!A1" display="TABLA 11. SUPERFICIE AFECTADA POR INCENDIOS, SEGÚN PROVINCIAS"/>
    <hyperlink ref="B15:O15" location="'T12'!A1" display="TABLA 12. NÚMERO DE MECANISMOS DE ARTICULACIÓN PARA LA PREVENCIÓN Y CONTROL DE INCENDIOS FORESTALES, SEGÚN GAD PROVINCIAL "/>
    <hyperlink ref="B16:O16" location="'T13'!A1" display="TABLA 13. INSTRUMENTOS DE PLANIFICACIÓN Y NORMATIVA  LOCAL EMITIDOS EN DEFENSA DE LOS RECURSOS NATURALES, SEGÚN GAD PROVINCIAL "/>
    <hyperlink ref="B17:O17" location="'T14'!A1" display="TABLA 14. NÚMERO DE PROYECTOS, FUENTE Y MONTO DE FINANCIAMIENTO EN GESTIÓN AMBIENTAL, SEGÚN GAD PROVINCIAL "/>
    <hyperlink ref="B18:O18" location="'T15'!A1" display="TABLA 15. NÚMERO DE PROYECTOS, FUENTE Y MONTO DE FINANCIAMIENTO EN CAMBIO CLIMÁTICO, SEGÚN GAD PROVINCIAL"/>
    <hyperlink ref="B21:O21" location="'T16'!A1" display="TABLA 16. PERSONAL CON EL QUE CONTÓ  LA COMPETENCIA DE FOMENTO Y DESARROLLO PRODUCTIVO "/>
    <hyperlink ref="B22:O22" location="'T17'!A1" display="TABLA 17. NÚMERO MECANISMOS DE ARTICULACIÓN A FAVOR DEL FOMENTO Y DESARROLLO PRODUCTIVO, SEGÚN GAD PROVINCIAL "/>
    <hyperlink ref="B23:O23" location="'T18'!A1" display="TABLA 18. NÚMERO DE PROYECTOS, FUENTE Y MONTO DE FINANCIAMIENTO EN  FOMENTO Y DESARROLLO PRODUCTIVO, SEGÚN GAD PROVINCIAL"/>
    <hyperlink ref="B26:O26" location="'T19'!A1" display="TABLA 19. PERSONAL CON EL QUE CONTÓ LA COMPETENCIA DE RIEGO Y DRENAJE"/>
    <hyperlink ref="B27:O27" location="'T20'!A1" display="TABLA 20. ETAPAS DEL PLAN DE RIEGO Y DRENAJE, SEGÚN GAD PROVINCIAL"/>
    <hyperlink ref="B28:O28" location="'T21'!A1" display="TABLA 21. PRESUPUESTO, INVERSIÓN DEL PLAN DE RIEGO Y DRENAJE, SEGÚN GAD PROVINCIAL   "/>
    <hyperlink ref="B29:O29" location="'T22'!A1" display="TABLA 22. NÚMERO DE PROYECTOS, FUENTE  Y MONTO DE FINANCIAMIENTO EN SISTEMAS DE RIEGO, SEGÚN GAD PROVINCIAL "/>
    <hyperlink ref="B30:O30" location="'T23'!A1" display="TABLA 23. NÚMERO DE PROYECTOS, FUENTE Y MONTO DE FINANCIAMIENTO EN SISTEMAS DE DRENAJE, SEGÚN GAD PROVINCIAL"/>
    <hyperlink ref="B33:O33" location="'T24'!A1" display="TABLA 24. GAD PROVINCIALES QUE CUENTAN CON PLAN DE GESTIÓN DE RIESGOS NATURALES "/>
    <hyperlink ref="B34:O34" location="'T25'!A1" display="TABLA 25. NÚMERO DE PROYECTOS, FUENTE Y MONTO DE FINANCIAMIENTO EN GESTIÓN DE RIESGOS NATURALES, SEGÚN GAD PROVINCIAL"/>
    <hyperlink ref="B37:O37" location="'T26'!A1" display="TABLA 26. MONTO TOTAL CODIFICADO DE LOS GAD PROVINCIALES, POR FUENTE DE INGRESO"/>
    <hyperlink ref="B38:O38" location="'T27'!A1" display="TABLA 27. MONTO CODIFICADO DISTRIBUIDO POR COMPETENCIA, SEGÚN GAD PROVINCIAL "/>
    <hyperlink ref="B39:O39" location="'T28'!A1" display="TABLA 28. GASTO EN  GESTIÓN AMBIENTAL, SEGÚN GAD PROVINCIAL"/>
    <hyperlink ref="B42:O42" location="'T29'!A1" display="TABLA 29. PERSONAL CON EL QUE CONTÓ LA COMPETENCIA DE COOPERACIÓN INTERNACIONAL"/>
    <hyperlink ref="B43:O43" location="'T30'!A1" display="TABLA 30. NÚMERO DE INSTRUMENTOS DE PLANIFICACIÓN Y NORMATIVA LOCAL EMITIDOS PARA LA COOPERACIÓN INTERNACIONAL, SEGÚN GAD PROVINCIAL "/>
    <hyperlink ref="B46:O46" location="'T31'!A1" display="TABLA 31. PERSONAL CON EL QUE CONTÓ LA COMPETENCIA VIALIDAD"/>
    <hyperlink ref="B47:O47" location="'T32'!A1" display="TABLA 32. NÚMERO DE PROYECTOS, FUENTE Y MONTO DE FINANCIAMIENTO PARA VÍAS, SEGÚN GAD PROVINCIAL"/>
    <hyperlink ref="B48:O48" location="'T33'!A1" display="TABLA 33. NÚMERO DE PROYECTOS, FUENTE Y MONTO DE FINANCIAMIENTO PARA PUENTES, SEGÚN GAD PROVINCIAL"/>
    <hyperlink ref="B51:O51" location="'T34'!A1" display="TABLA 34. PERSONAL CON EL QUE CONTÓ TURISMO "/>
    <hyperlink ref="B52:O52" location="'T35'!A1" display="TABLA 35. NÚMERO DE MECANISMOS DE ARTICULACIÓN PARA LA GESTIÓN DEL TURISMO, SEGÚN GAD PROVINCIAL"/>
    <hyperlink ref="B53:O53" location="'T36'!A1" display="TABLA 36. NÚMERO DE PROYECTOS, FUENTE Y MONTO DE FINANCIAMIENTO PARA LA GESTIÓN DEL TURISMO, SEGÚN GAD PROVINCIAL"/>
    <hyperlink ref="B7:O7" location="'T4'!A1" display="TABLA 4. NÚMERO DE LICENCIAS AMBIENTALES EMITIDOS POR ACTIVIDAD ECONÓMICA"/>
    <hyperlink ref="B12:O12" location="'T9'!A1" display="TABLA 9. SUPERFICIE FORESTADA Y REFORESTADA CON ESPECIES ADAPTADAS E INTRODUCIDAS, SEGÚN GAD PROVINCI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activeCell="C7" sqref="C7"/>
    </sheetView>
  </sheetViews>
  <sheetFormatPr baseColWidth="10" defaultRowHeight="15.75" x14ac:dyDescent="0.25"/>
  <cols>
    <col min="2" max="2" width="15.5" customWidth="1"/>
    <col min="4" max="4" width="12.625" customWidth="1"/>
    <col min="6" max="6" width="14.5" customWidth="1"/>
    <col min="8" max="8" width="15.125" customWidth="1"/>
    <col min="10" max="10" width="13.625" customWidth="1"/>
    <col min="21" max="22" width="11" style="72"/>
  </cols>
  <sheetData>
    <row r="1" spans="1:24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5">
      <c r="B2" s="160" t="s">
        <v>215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61" t="s">
        <v>235</v>
      </c>
    </row>
    <row r="3" spans="1:24" x14ac:dyDescent="0.25">
      <c r="B3" s="160" t="s">
        <v>216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4" x14ac:dyDescent="0.25">
      <c r="B4" s="240" t="s">
        <v>74</v>
      </c>
      <c r="C4" s="241" t="s">
        <v>147</v>
      </c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</row>
    <row r="5" spans="1:24" ht="45" customHeight="1" x14ac:dyDescent="0.25">
      <c r="B5" s="240"/>
      <c r="C5" s="242" t="s">
        <v>148</v>
      </c>
      <c r="D5" s="242"/>
      <c r="E5" s="242" t="s">
        <v>149</v>
      </c>
      <c r="F5" s="242"/>
      <c r="G5" s="242" t="s">
        <v>150</v>
      </c>
      <c r="H5" s="242"/>
      <c r="I5" s="242" t="s">
        <v>151</v>
      </c>
      <c r="J5" s="242"/>
      <c r="K5" s="242" t="s">
        <v>152</v>
      </c>
      <c r="L5" s="242"/>
      <c r="M5" s="242" t="s">
        <v>153</v>
      </c>
      <c r="N5" s="242"/>
      <c r="O5" s="242" t="s">
        <v>154</v>
      </c>
      <c r="P5" s="242"/>
      <c r="Q5" s="242" t="s">
        <v>155</v>
      </c>
      <c r="R5" s="242"/>
      <c r="S5" s="242" t="s">
        <v>322</v>
      </c>
      <c r="T5" s="242"/>
      <c r="U5" s="242" t="s">
        <v>76</v>
      </c>
      <c r="V5" s="242"/>
    </row>
    <row r="6" spans="1:24" x14ac:dyDescent="0.25">
      <c r="B6" s="240"/>
      <c r="C6" s="76" t="s">
        <v>80</v>
      </c>
      <c r="D6" s="76" t="s">
        <v>81</v>
      </c>
      <c r="E6" s="76" t="s">
        <v>80</v>
      </c>
      <c r="F6" s="76" t="s">
        <v>81</v>
      </c>
      <c r="G6" s="76" t="s">
        <v>80</v>
      </c>
      <c r="H6" s="76" t="s">
        <v>81</v>
      </c>
      <c r="I6" s="76" t="s">
        <v>80</v>
      </c>
      <c r="J6" s="76" t="s">
        <v>81</v>
      </c>
      <c r="K6" s="76" t="s">
        <v>80</v>
      </c>
      <c r="L6" s="76" t="s">
        <v>81</v>
      </c>
      <c r="M6" s="76" t="s">
        <v>80</v>
      </c>
      <c r="N6" s="76" t="s">
        <v>81</v>
      </c>
      <c r="O6" s="76" t="s">
        <v>80</v>
      </c>
      <c r="P6" s="76" t="s">
        <v>81</v>
      </c>
      <c r="Q6" s="76" t="s">
        <v>80</v>
      </c>
      <c r="R6" s="76" t="s">
        <v>81</v>
      </c>
      <c r="S6" s="76" t="s">
        <v>80</v>
      </c>
      <c r="T6" s="76" t="s">
        <v>81</v>
      </c>
      <c r="U6" s="76" t="s">
        <v>80</v>
      </c>
      <c r="V6" s="76" t="s">
        <v>81</v>
      </c>
    </row>
    <row r="7" spans="1:24" s="77" customFormat="1" x14ac:dyDescent="0.25">
      <c r="B7" s="78" t="s">
        <v>82</v>
      </c>
      <c r="C7" s="26">
        <v>90</v>
      </c>
      <c r="D7" s="28">
        <v>1</v>
      </c>
      <c r="E7" s="26">
        <v>41</v>
      </c>
      <c r="F7" s="28">
        <v>1</v>
      </c>
      <c r="G7" s="26">
        <v>18</v>
      </c>
      <c r="H7" s="28">
        <v>1</v>
      </c>
      <c r="I7" s="26">
        <v>171</v>
      </c>
      <c r="J7" s="28">
        <v>1</v>
      </c>
      <c r="K7" s="26">
        <v>60</v>
      </c>
      <c r="L7" s="28">
        <v>1.0000000000000002</v>
      </c>
      <c r="M7" s="26">
        <v>3</v>
      </c>
      <c r="N7" s="28">
        <v>1</v>
      </c>
      <c r="O7" s="26">
        <v>262</v>
      </c>
      <c r="P7" s="28">
        <v>0.99999999999999989</v>
      </c>
      <c r="Q7" s="26">
        <v>79</v>
      </c>
      <c r="R7" s="28">
        <v>1</v>
      </c>
      <c r="S7" s="26">
        <v>12</v>
      </c>
      <c r="T7" s="28">
        <v>1</v>
      </c>
      <c r="U7" s="79">
        <v>736</v>
      </c>
      <c r="V7" s="80">
        <v>1</v>
      </c>
    </row>
    <row r="8" spans="1:24" ht="16.5" x14ac:dyDescent="0.3">
      <c r="B8" s="81" t="s">
        <v>48</v>
      </c>
      <c r="C8" s="11">
        <v>11</v>
      </c>
      <c r="D8" s="12">
        <v>0.12222222222222222</v>
      </c>
      <c r="E8" s="11">
        <v>0</v>
      </c>
      <c r="F8" s="12">
        <v>0</v>
      </c>
      <c r="G8" s="11">
        <v>0</v>
      </c>
      <c r="H8" s="12">
        <v>0</v>
      </c>
      <c r="I8" s="11">
        <v>14</v>
      </c>
      <c r="J8" s="12">
        <v>8.1871345029239762E-2</v>
      </c>
      <c r="K8" s="11">
        <v>3</v>
      </c>
      <c r="L8" s="12">
        <v>0.05</v>
      </c>
      <c r="M8" s="11">
        <v>0</v>
      </c>
      <c r="N8" s="12">
        <v>0</v>
      </c>
      <c r="O8" s="11">
        <v>2</v>
      </c>
      <c r="P8" s="12">
        <v>7.6335877862595417E-3</v>
      </c>
      <c r="Q8" s="11">
        <v>2</v>
      </c>
      <c r="R8" s="12">
        <v>2.5316455696202531E-2</v>
      </c>
      <c r="S8" s="11">
        <v>0</v>
      </c>
      <c r="T8" s="12">
        <v>0</v>
      </c>
      <c r="U8" s="79">
        <v>32</v>
      </c>
      <c r="V8" s="190">
        <v>4.3478260869565216E-2</v>
      </c>
    </row>
    <row r="9" spans="1:24" ht="16.5" x14ac:dyDescent="0.3">
      <c r="B9" s="81" t="s">
        <v>50</v>
      </c>
      <c r="C9" s="11">
        <v>3</v>
      </c>
      <c r="D9" s="12">
        <v>3.3333333333333333E-2</v>
      </c>
      <c r="E9" s="11">
        <v>2</v>
      </c>
      <c r="F9" s="12">
        <v>4.878048780487805E-2</v>
      </c>
      <c r="G9" s="11">
        <v>0</v>
      </c>
      <c r="H9" s="12">
        <v>0</v>
      </c>
      <c r="I9" s="11">
        <v>4</v>
      </c>
      <c r="J9" s="12">
        <v>2.3391812865497075E-2</v>
      </c>
      <c r="K9" s="11">
        <v>1</v>
      </c>
      <c r="L9" s="12">
        <v>1.6666666666666666E-2</v>
      </c>
      <c r="M9" s="11">
        <v>0</v>
      </c>
      <c r="N9" s="12">
        <v>0</v>
      </c>
      <c r="O9" s="11">
        <v>1</v>
      </c>
      <c r="P9" s="12">
        <v>3.8167938931297708E-3</v>
      </c>
      <c r="Q9" s="11">
        <v>4</v>
      </c>
      <c r="R9" s="12">
        <v>5.0632911392405063E-2</v>
      </c>
      <c r="S9" s="11">
        <v>0</v>
      </c>
      <c r="T9" s="12">
        <v>0</v>
      </c>
      <c r="U9" s="79">
        <v>15</v>
      </c>
      <c r="V9" s="190">
        <v>2.0380434782608696E-2</v>
      </c>
    </row>
    <row r="10" spans="1:24" ht="16.5" x14ac:dyDescent="0.3">
      <c r="B10" s="81" t="s">
        <v>83</v>
      </c>
      <c r="C10" s="11">
        <v>10</v>
      </c>
      <c r="D10" s="12">
        <v>0.1111111111111111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1">
        <v>0</v>
      </c>
      <c r="N10" s="12">
        <v>0</v>
      </c>
      <c r="O10" s="11">
        <v>6</v>
      </c>
      <c r="P10" s="12">
        <v>2.2900763358778626E-2</v>
      </c>
      <c r="Q10" s="11">
        <v>4</v>
      </c>
      <c r="R10" s="12">
        <v>5.0632911392405063E-2</v>
      </c>
      <c r="S10" s="11">
        <v>0</v>
      </c>
      <c r="T10" s="12">
        <v>0</v>
      </c>
      <c r="U10" s="79">
        <v>20</v>
      </c>
      <c r="V10" s="190">
        <v>2.717391304347826E-2</v>
      </c>
    </row>
    <row r="11" spans="1:24" ht="16.5" x14ac:dyDescent="0.3">
      <c r="B11" s="81" t="s">
        <v>52</v>
      </c>
      <c r="C11" s="11">
        <v>22</v>
      </c>
      <c r="D11" s="12">
        <v>0.24444444444444444</v>
      </c>
      <c r="E11" s="11">
        <v>0</v>
      </c>
      <c r="F11" s="12">
        <v>0</v>
      </c>
      <c r="G11" s="11">
        <v>0</v>
      </c>
      <c r="H11" s="12">
        <v>0</v>
      </c>
      <c r="I11" s="11">
        <v>2</v>
      </c>
      <c r="J11" s="12">
        <v>1.1695906432748537E-2</v>
      </c>
      <c r="K11" s="11">
        <v>4</v>
      </c>
      <c r="L11" s="12">
        <v>6.6666666666666666E-2</v>
      </c>
      <c r="M11" s="11">
        <v>0</v>
      </c>
      <c r="N11" s="12">
        <v>0</v>
      </c>
      <c r="O11" s="11">
        <v>14</v>
      </c>
      <c r="P11" s="12">
        <v>5.3435114503816793E-2</v>
      </c>
      <c r="Q11" s="11">
        <v>1</v>
      </c>
      <c r="R11" s="12">
        <v>1.2658227848101266E-2</v>
      </c>
      <c r="S11" s="11">
        <v>0</v>
      </c>
      <c r="T11" s="12">
        <v>0</v>
      </c>
      <c r="U11" s="79">
        <v>43</v>
      </c>
      <c r="V11" s="190">
        <v>5.8423913043478264E-2</v>
      </c>
    </row>
    <row r="12" spans="1:24" ht="16.5" x14ac:dyDescent="0.3">
      <c r="B12" s="81" t="s">
        <v>53</v>
      </c>
      <c r="C12" s="11">
        <v>3</v>
      </c>
      <c r="D12" s="12">
        <v>3.3333333333333333E-2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1">
        <v>2</v>
      </c>
      <c r="L12" s="12">
        <v>3.3333333333333333E-2</v>
      </c>
      <c r="M12" s="11">
        <v>0</v>
      </c>
      <c r="N12" s="12">
        <v>0</v>
      </c>
      <c r="O12" s="11">
        <v>2</v>
      </c>
      <c r="P12" s="12">
        <v>7.6335877862595417E-3</v>
      </c>
      <c r="Q12" s="11">
        <v>1</v>
      </c>
      <c r="R12" s="12">
        <v>1.2658227848101266E-2</v>
      </c>
      <c r="S12" s="11">
        <v>0</v>
      </c>
      <c r="T12" s="12">
        <v>0</v>
      </c>
      <c r="U12" s="79">
        <v>8</v>
      </c>
      <c r="V12" s="190">
        <v>1.0869565217391304E-2</v>
      </c>
    </row>
    <row r="13" spans="1:24" ht="16.5" x14ac:dyDescent="0.3">
      <c r="B13" s="81" t="s">
        <v>54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11</v>
      </c>
      <c r="J13" s="12">
        <v>6.4327485380116955E-2</v>
      </c>
      <c r="K13" s="11">
        <v>1</v>
      </c>
      <c r="L13" s="12">
        <v>1.6666666666666666E-2</v>
      </c>
      <c r="M13" s="11">
        <v>0</v>
      </c>
      <c r="N13" s="12">
        <v>0</v>
      </c>
      <c r="O13" s="11">
        <v>8</v>
      </c>
      <c r="P13" s="12">
        <v>3.0534351145038167E-2</v>
      </c>
      <c r="Q13" s="11">
        <v>1</v>
      </c>
      <c r="R13" s="12">
        <v>1.2658227848101266E-2</v>
      </c>
      <c r="S13" s="11">
        <v>0</v>
      </c>
      <c r="T13" s="12">
        <v>0</v>
      </c>
      <c r="U13" s="79">
        <v>21</v>
      </c>
      <c r="V13" s="190">
        <v>2.8532608695652172E-2</v>
      </c>
    </row>
    <row r="14" spans="1:24" ht="16.5" x14ac:dyDescent="0.3">
      <c r="B14" s="81" t="s">
        <v>55</v>
      </c>
      <c r="C14" s="11">
        <v>6</v>
      </c>
      <c r="D14" s="12">
        <v>6.6666666666666666E-2</v>
      </c>
      <c r="E14" s="11">
        <v>0</v>
      </c>
      <c r="F14" s="12">
        <v>0</v>
      </c>
      <c r="G14" s="11">
        <v>0</v>
      </c>
      <c r="H14" s="12">
        <v>0</v>
      </c>
      <c r="I14" s="11">
        <v>18</v>
      </c>
      <c r="J14" s="12">
        <v>0.10526315789473684</v>
      </c>
      <c r="K14" s="11">
        <v>1</v>
      </c>
      <c r="L14" s="12">
        <v>1.6666666666666666E-2</v>
      </c>
      <c r="M14" s="11">
        <v>0</v>
      </c>
      <c r="N14" s="12">
        <v>0</v>
      </c>
      <c r="O14" s="11">
        <v>4</v>
      </c>
      <c r="P14" s="12">
        <v>1.5267175572519083E-2</v>
      </c>
      <c r="Q14" s="11">
        <v>0</v>
      </c>
      <c r="R14" s="12">
        <v>0</v>
      </c>
      <c r="S14" s="11">
        <v>0</v>
      </c>
      <c r="T14" s="12">
        <v>0</v>
      </c>
      <c r="U14" s="79">
        <v>29</v>
      </c>
      <c r="V14" s="190">
        <v>3.940217391304348E-2</v>
      </c>
    </row>
    <row r="15" spans="1:24" ht="16.5" x14ac:dyDescent="0.3">
      <c r="B15" s="81" t="s">
        <v>56</v>
      </c>
      <c r="C15" s="11">
        <v>0</v>
      </c>
      <c r="D15" s="12">
        <v>0</v>
      </c>
      <c r="E15" s="11">
        <v>0</v>
      </c>
      <c r="F15" s="12">
        <v>0</v>
      </c>
      <c r="G15" s="11">
        <v>6</v>
      </c>
      <c r="H15" s="12">
        <v>0.33333333333333331</v>
      </c>
      <c r="I15" s="11">
        <v>8</v>
      </c>
      <c r="J15" s="12">
        <v>4.6783625730994149E-2</v>
      </c>
      <c r="K15" s="11">
        <v>3</v>
      </c>
      <c r="L15" s="12">
        <v>0.05</v>
      </c>
      <c r="M15" s="11">
        <v>0</v>
      </c>
      <c r="N15" s="12">
        <v>0</v>
      </c>
      <c r="O15" s="11">
        <v>11</v>
      </c>
      <c r="P15" s="12">
        <v>4.1984732824427481E-2</v>
      </c>
      <c r="Q15" s="11">
        <v>3</v>
      </c>
      <c r="R15" s="12">
        <v>3.7974683544303799E-2</v>
      </c>
      <c r="S15" s="11">
        <v>0</v>
      </c>
      <c r="T15" s="12">
        <v>0</v>
      </c>
      <c r="U15" s="79">
        <v>31</v>
      </c>
      <c r="V15" s="190">
        <v>4.2119565217391304E-2</v>
      </c>
    </row>
    <row r="16" spans="1:24" ht="16.5" x14ac:dyDescent="0.3">
      <c r="B16" s="81" t="s">
        <v>57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4</v>
      </c>
      <c r="J16" s="12">
        <v>2.3391812865497075E-2</v>
      </c>
      <c r="K16" s="11">
        <v>2</v>
      </c>
      <c r="L16" s="12">
        <v>3.3333333333333333E-2</v>
      </c>
      <c r="M16" s="11">
        <v>0</v>
      </c>
      <c r="N16" s="12">
        <v>0</v>
      </c>
      <c r="O16" s="11">
        <v>0</v>
      </c>
      <c r="P16" s="12">
        <v>0</v>
      </c>
      <c r="Q16" s="11">
        <v>0</v>
      </c>
      <c r="R16" s="12">
        <v>0</v>
      </c>
      <c r="S16" s="11">
        <v>0</v>
      </c>
      <c r="T16" s="12">
        <v>0</v>
      </c>
      <c r="U16" s="79">
        <v>6</v>
      </c>
      <c r="V16" s="190">
        <v>8.152173913043478E-3</v>
      </c>
    </row>
    <row r="17" spans="2:22" ht="16.5" x14ac:dyDescent="0.3">
      <c r="B17" s="81" t="s">
        <v>59</v>
      </c>
      <c r="C17" s="11">
        <v>0</v>
      </c>
      <c r="D17" s="12">
        <v>0</v>
      </c>
      <c r="E17" s="11">
        <v>3</v>
      </c>
      <c r="F17" s="12">
        <v>7.3170731707317069E-2</v>
      </c>
      <c r="G17" s="11">
        <v>0</v>
      </c>
      <c r="H17" s="12">
        <v>0</v>
      </c>
      <c r="I17" s="11">
        <v>2</v>
      </c>
      <c r="J17" s="12">
        <v>1.1695906432748537E-2</v>
      </c>
      <c r="K17" s="11">
        <v>15</v>
      </c>
      <c r="L17" s="12">
        <v>0.25</v>
      </c>
      <c r="M17" s="11">
        <v>0</v>
      </c>
      <c r="N17" s="12">
        <v>0</v>
      </c>
      <c r="O17" s="11">
        <v>22</v>
      </c>
      <c r="P17" s="12">
        <v>8.3969465648854963E-2</v>
      </c>
      <c r="Q17" s="11">
        <v>24</v>
      </c>
      <c r="R17" s="12">
        <v>0.30379746835443039</v>
      </c>
      <c r="S17" s="11">
        <v>0</v>
      </c>
      <c r="T17" s="12">
        <v>0</v>
      </c>
      <c r="U17" s="79">
        <v>66</v>
      </c>
      <c r="V17" s="190">
        <v>8.9673913043478257E-2</v>
      </c>
    </row>
    <row r="18" spans="2:22" ht="16.5" x14ac:dyDescent="0.3">
      <c r="B18" s="81" t="s">
        <v>60</v>
      </c>
      <c r="C18" s="11">
        <v>0</v>
      </c>
      <c r="D18" s="12">
        <v>0</v>
      </c>
      <c r="E18" s="11">
        <v>0</v>
      </c>
      <c r="F18" s="12">
        <v>0</v>
      </c>
      <c r="G18" s="11">
        <v>2</v>
      </c>
      <c r="H18" s="12">
        <v>0.1111111111111111</v>
      </c>
      <c r="I18" s="11">
        <v>2</v>
      </c>
      <c r="J18" s="12">
        <v>1.1695906432748537E-2</v>
      </c>
      <c r="K18" s="11">
        <v>2</v>
      </c>
      <c r="L18" s="12">
        <v>3.3333333333333333E-2</v>
      </c>
      <c r="M18" s="11">
        <v>3</v>
      </c>
      <c r="N18" s="12">
        <v>1</v>
      </c>
      <c r="O18" s="11">
        <v>24</v>
      </c>
      <c r="P18" s="12">
        <v>9.1603053435114504E-2</v>
      </c>
      <c r="Q18" s="11">
        <v>0</v>
      </c>
      <c r="R18" s="12">
        <v>0</v>
      </c>
      <c r="S18" s="11">
        <v>0</v>
      </c>
      <c r="T18" s="12">
        <v>0</v>
      </c>
      <c r="U18" s="79">
        <v>33</v>
      </c>
      <c r="V18" s="190">
        <v>4.4836956521739128E-2</v>
      </c>
    </row>
    <row r="19" spans="2:22" ht="16.5" x14ac:dyDescent="0.3">
      <c r="B19" s="81" t="s">
        <v>61</v>
      </c>
      <c r="C19" s="11">
        <v>0</v>
      </c>
      <c r="D19" s="12">
        <v>0</v>
      </c>
      <c r="E19" s="11">
        <v>17</v>
      </c>
      <c r="F19" s="12">
        <v>0.41463414634146339</v>
      </c>
      <c r="G19" s="11">
        <v>0</v>
      </c>
      <c r="H19" s="12">
        <v>0</v>
      </c>
      <c r="I19" s="11">
        <v>3</v>
      </c>
      <c r="J19" s="12">
        <v>1.7543859649122806E-2</v>
      </c>
      <c r="K19" s="11">
        <v>0</v>
      </c>
      <c r="L19" s="12">
        <v>0</v>
      </c>
      <c r="M19" s="11">
        <v>0</v>
      </c>
      <c r="N19" s="12">
        <v>0</v>
      </c>
      <c r="O19" s="11">
        <v>8</v>
      </c>
      <c r="P19" s="12">
        <v>3.0534351145038167E-2</v>
      </c>
      <c r="Q19" s="11">
        <v>2</v>
      </c>
      <c r="R19" s="12">
        <v>2.5316455696202531E-2</v>
      </c>
      <c r="S19" s="11">
        <v>1</v>
      </c>
      <c r="T19" s="12">
        <v>8.3333333333333329E-2</v>
      </c>
      <c r="U19" s="79">
        <v>31</v>
      </c>
      <c r="V19" s="190">
        <v>4.2119565217391304E-2</v>
      </c>
    </row>
    <row r="20" spans="2:22" ht="16.5" x14ac:dyDescent="0.3">
      <c r="B20" s="81" t="s">
        <v>62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8</v>
      </c>
      <c r="J20" s="12">
        <v>4.6783625730994149E-2</v>
      </c>
      <c r="K20" s="11">
        <v>0</v>
      </c>
      <c r="L20" s="12">
        <v>0</v>
      </c>
      <c r="M20" s="11">
        <v>0</v>
      </c>
      <c r="N20" s="12">
        <v>0</v>
      </c>
      <c r="O20" s="11">
        <v>6</v>
      </c>
      <c r="P20" s="12">
        <v>2.2900763358778626E-2</v>
      </c>
      <c r="Q20" s="11">
        <v>1</v>
      </c>
      <c r="R20" s="12">
        <v>1.2658227848101266E-2</v>
      </c>
      <c r="S20" s="11">
        <v>0</v>
      </c>
      <c r="T20" s="12">
        <v>0</v>
      </c>
      <c r="U20" s="79">
        <v>15</v>
      </c>
      <c r="V20" s="190">
        <v>2.0380434782608696E-2</v>
      </c>
    </row>
    <row r="21" spans="2:22" ht="16.5" x14ac:dyDescent="0.3">
      <c r="B21" s="81" t="s">
        <v>63</v>
      </c>
      <c r="C21" s="11">
        <v>9</v>
      </c>
      <c r="D21" s="12">
        <v>0.1</v>
      </c>
      <c r="E21" s="11">
        <v>0</v>
      </c>
      <c r="F21" s="12">
        <v>0</v>
      </c>
      <c r="G21" s="11">
        <v>9</v>
      </c>
      <c r="H21" s="12">
        <v>0.5</v>
      </c>
      <c r="I21" s="11">
        <v>18</v>
      </c>
      <c r="J21" s="12">
        <v>0.10526315789473684</v>
      </c>
      <c r="K21" s="11">
        <v>4</v>
      </c>
      <c r="L21" s="12">
        <v>6.6666666666666666E-2</v>
      </c>
      <c r="M21" s="11">
        <v>0</v>
      </c>
      <c r="N21" s="12">
        <v>0</v>
      </c>
      <c r="O21" s="11">
        <v>26</v>
      </c>
      <c r="P21" s="12">
        <v>9.9236641221374045E-2</v>
      </c>
      <c r="Q21" s="11">
        <v>0</v>
      </c>
      <c r="R21" s="12">
        <v>0</v>
      </c>
      <c r="S21" s="11">
        <v>0</v>
      </c>
      <c r="T21" s="12">
        <v>0</v>
      </c>
      <c r="U21" s="79">
        <v>66</v>
      </c>
      <c r="V21" s="190">
        <v>8.9673913043478257E-2</v>
      </c>
    </row>
    <row r="22" spans="2:22" ht="17.25" customHeight="1" x14ac:dyDescent="0.3">
      <c r="B22" s="81" t="s">
        <v>64</v>
      </c>
      <c r="C22" s="11">
        <v>5</v>
      </c>
      <c r="D22" s="12">
        <v>5.5555555555555552E-2</v>
      </c>
      <c r="E22" s="11">
        <v>0</v>
      </c>
      <c r="F22" s="12">
        <v>0</v>
      </c>
      <c r="G22" s="11">
        <v>0</v>
      </c>
      <c r="H22" s="12">
        <v>0</v>
      </c>
      <c r="I22" s="11">
        <v>2</v>
      </c>
      <c r="J22" s="12">
        <v>1.1695906432748537E-2</v>
      </c>
      <c r="K22" s="11">
        <v>1</v>
      </c>
      <c r="L22" s="12">
        <v>1.6666666666666666E-2</v>
      </c>
      <c r="M22" s="11">
        <v>0</v>
      </c>
      <c r="N22" s="12">
        <v>0</v>
      </c>
      <c r="O22" s="11">
        <v>5</v>
      </c>
      <c r="P22" s="12">
        <v>1.9083969465648856E-2</v>
      </c>
      <c r="Q22" s="11">
        <v>0</v>
      </c>
      <c r="R22" s="12">
        <v>0</v>
      </c>
      <c r="S22" s="11">
        <v>0</v>
      </c>
      <c r="T22" s="12">
        <v>0</v>
      </c>
      <c r="U22" s="79">
        <v>13</v>
      </c>
      <c r="V22" s="190">
        <v>1.7663043478260868E-2</v>
      </c>
    </row>
    <row r="23" spans="2:22" ht="16.5" x14ac:dyDescent="0.3">
      <c r="B23" s="81" t="s">
        <v>65</v>
      </c>
      <c r="C23" s="11">
        <v>0</v>
      </c>
      <c r="D23" s="12">
        <v>0</v>
      </c>
      <c r="E23" s="11">
        <v>0</v>
      </c>
      <c r="F23" s="12">
        <v>0</v>
      </c>
      <c r="G23" s="11">
        <v>1</v>
      </c>
      <c r="H23" s="12">
        <v>5.5555555555555552E-2</v>
      </c>
      <c r="I23" s="11">
        <v>4</v>
      </c>
      <c r="J23" s="12">
        <v>2.3391812865497075E-2</v>
      </c>
      <c r="K23" s="11">
        <v>1</v>
      </c>
      <c r="L23" s="12">
        <v>1.6666666666666666E-2</v>
      </c>
      <c r="M23" s="11">
        <v>0</v>
      </c>
      <c r="N23" s="12">
        <v>0</v>
      </c>
      <c r="O23" s="11">
        <v>13</v>
      </c>
      <c r="P23" s="12">
        <v>4.9618320610687022E-2</v>
      </c>
      <c r="Q23" s="11">
        <v>2</v>
      </c>
      <c r="R23" s="12">
        <v>2.5316455696202531E-2</v>
      </c>
      <c r="S23" s="11">
        <v>2</v>
      </c>
      <c r="T23" s="12">
        <v>0.16666666666666666</v>
      </c>
      <c r="U23" s="79">
        <v>23</v>
      </c>
      <c r="V23" s="190">
        <v>3.125E-2</v>
      </c>
    </row>
    <row r="24" spans="2:22" ht="16.5" x14ac:dyDescent="0.3">
      <c r="B24" s="81" t="s">
        <v>66</v>
      </c>
      <c r="C24" s="11">
        <v>8</v>
      </c>
      <c r="D24" s="12">
        <v>8.8888888888888892E-2</v>
      </c>
      <c r="E24" s="11">
        <v>0</v>
      </c>
      <c r="F24" s="12">
        <v>0</v>
      </c>
      <c r="G24" s="11">
        <v>0</v>
      </c>
      <c r="H24" s="12">
        <v>0</v>
      </c>
      <c r="I24" s="11">
        <v>5</v>
      </c>
      <c r="J24" s="12">
        <v>2.9239766081871343E-2</v>
      </c>
      <c r="K24" s="11">
        <v>0</v>
      </c>
      <c r="L24" s="12">
        <v>0</v>
      </c>
      <c r="M24" s="11">
        <v>0</v>
      </c>
      <c r="N24" s="12">
        <v>0</v>
      </c>
      <c r="O24" s="11">
        <v>46</v>
      </c>
      <c r="P24" s="12">
        <v>0.17557251908396945</v>
      </c>
      <c r="Q24" s="11">
        <v>10</v>
      </c>
      <c r="R24" s="12">
        <v>0.12658227848101267</v>
      </c>
      <c r="S24" s="11">
        <v>0</v>
      </c>
      <c r="T24" s="12">
        <v>0</v>
      </c>
      <c r="U24" s="79">
        <v>69</v>
      </c>
      <c r="V24" s="190">
        <v>9.375E-2</v>
      </c>
    </row>
    <row r="25" spans="2:22" ht="16.5" x14ac:dyDescent="0.3">
      <c r="B25" s="81" t="s">
        <v>67</v>
      </c>
      <c r="C25" s="11">
        <v>7</v>
      </c>
      <c r="D25" s="12">
        <v>7.7777777777777779E-2</v>
      </c>
      <c r="E25" s="11">
        <v>0</v>
      </c>
      <c r="F25" s="12">
        <v>0</v>
      </c>
      <c r="G25" s="11">
        <v>0</v>
      </c>
      <c r="H25" s="12">
        <v>0</v>
      </c>
      <c r="I25" s="11">
        <v>18</v>
      </c>
      <c r="J25" s="12">
        <v>0.10526315789473684</v>
      </c>
      <c r="K25" s="11">
        <v>2</v>
      </c>
      <c r="L25" s="12">
        <v>3.3333333333333333E-2</v>
      </c>
      <c r="M25" s="11">
        <v>0</v>
      </c>
      <c r="N25" s="12">
        <v>0</v>
      </c>
      <c r="O25" s="11">
        <v>6</v>
      </c>
      <c r="P25" s="12">
        <v>2.2900763358778626E-2</v>
      </c>
      <c r="Q25" s="11">
        <v>0</v>
      </c>
      <c r="R25" s="12">
        <v>0</v>
      </c>
      <c r="S25" s="11">
        <v>0</v>
      </c>
      <c r="T25" s="12">
        <v>0</v>
      </c>
      <c r="U25" s="79">
        <v>33</v>
      </c>
      <c r="V25" s="190">
        <v>4.4836956521739128E-2</v>
      </c>
    </row>
    <row r="26" spans="2:22" ht="16.5" x14ac:dyDescent="0.3">
      <c r="B26" s="81" t="s">
        <v>68</v>
      </c>
      <c r="C26" s="11">
        <v>2</v>
      </c>
      <c r="D26" s="12">
        <v>2.2222222222222223E-2</v>
      </c>
      <c r="E26" s="11">
        <v>0</v>
      </c>
      <c r="F26" s="12">
        <v>0</v>
      </c>
      <c r="G26" s="11">
        <v>0</v>
      </c>
      <c r="H26" s="12">
        <v>0</v>
      </c>
      <c r="I26" s="11">
        <v>12</v>
      </c>
      <c r="J26" s="12">
        <v>7.0175438596491224E-2</v>
      </c>
      <c r="K26" s="11">
        <v>7</v>
      </c>
      <c r="L26" s="12">
        <v>0.11666666666666667</v>
      </c>
      <c r="M26" s="11">
        <v>0</v>
      </c>
      <c r="N26" s="12">
        <v>0</v>
      </c>
      <c r="O26" s="11">
        <v>16</v>
      </c>
      <c r="P26" s="12">
        <v>6.1068702290076333E-2</v>
      </c>
      <c r="Q26" s="11">
        <v>0</v>
      </c>
      <c r="R26" s="12">
        <v>0</v>
      </c>
      <c r="S26" s="11">
        <v>0</v>
      </c>
      <c r="T26" s="12">
        <v>0</v>
      </c>
      <c r="U26" s="79">
        <v>37</v>
      </c>
      <c r="V26" s="190">
        <v>5.0271739130434784E-2</v>
      </c>
    </row>
    <row r="27" spans="2:22" ht="16.5" x14ac:dyDescent="0.3">
      <c r="B27" s="81" t="s">
        <v>69</v>
      </c>
      <c r="C27" s="11">
        <v>4</v>
      </c>
      <c r="D27" s="12">
        <v>4.4444444444444446E-2</v>
      </c>
      <c r="E27" s="11">
        <v>0</v>
      </c>
      <c r="F27" s="12">
        <v>0</v>
      </c>
      <c r="G27" s="11">
        <v>0</v>
      </c>
      <c r="H27" s="12">
        <v>0</v>
      </c>
      <c r="I27" s="11">
        <v>2</v>
      </c>
      <c r="J27" s="12">
        <v>1.1695906432748537E-2</v>
      </c>
      <c r="K27" s="11">
        <v>5</v>
      </c>
      <c r="L27" s="12">
        <v>8.3333333333333329E-2</v>
      </c>
      <c r="M27" s="11">
        <v>0</v>
      </c>
      <c r="N27" s="12">
        <v>0</v>
      </c>
      <c r="O27" s="11">
        <v>5</v>
      </c>
      <c r="P27" s="12">
        <v>1.9083969465648856E-2</v>
      </c>
      <c r="Q27" s="11">
        <v>10</v>
      </c>
      <c r="R27" s="12">
        <v>0.12658227848101267</v>
      </c>
      <c r="S27" s="11">
        <v>0</v>
      </c>
      <c r="T27" s="12">
        <v>0</v>
      </c>
      <c r="U27" s="79">
        <v>26</v>
      </c>
      <c r="V27" s="190">
        <v>3.5326086956521736E-2</v>
      </c>
    </row>
    <row r="28" spans="2:22" ht="28.5" x14ac:dyDescent="0.3">
      <c r="B28" s="81" t="s">
        <v>70</v>
      </c>
      <c r="C28" s="11">
        <v>0</v>
      </c>
      <c r="D28" s="12">
        <v>0</v>
      </c>
      <c r="E28" s="11">
        <v>0</v>
      </c>
      <c r="F28" s="12">
        <v>0</v>
      </c>
      <c r="G28" s="11">
        <v>0</v>
      </c>
      <c r="H28" s="12">
        <v>0</v>
      </c>
      <c r="I28" s="11">
        <v>15</v>
      </c>
      <c r="J28" s="12">
        <v>8.771929824561403E-2</v>
      </c>
      <c r="K28" s="11">
        <v>3</v>
      </c>
      <c r="L28" s="12">
        <v>0.05</v>
      </c>
      <c r="M28" s="11">
        <v>0</v>
      </c>
      <c r="N28" s="12">
        <v>0</v>
      </c>
      <c r="O28" s="11">
        <v>18</v>
      </c>
      <c r="P28" s="12">
        <v>6.8702290076335881E-2</v>
      </c>
      <c r="Q28" s="11">
        <v>2</v>
      </c>
      <c r="R28" s="12">
        <v>2.5316455696202531E-2</v>
      </c>
      <c r="S28" s="11">
        <v>0</v>
      </c>
      <c r="T28" s="12">
        <v>0</v>
      </c>
      <c r="U28" s="79">
        <v>38</v>
      </c>
      <c r="V28" s="190">
        <v>5.1630434782608696E-2</v>
      </c>
    </row>
    <row r="29" spans="2:22" ht="16.5" x14ac:dyDescent="0.3">
      <c r="B29" s="81" t="s">
        <v>71</v>
      </c>
      <c r="C29" s="11">
        <v>0</v>
      </c>
      <c r="D29" s="12">
        <v>0</v>
      </c>
      <c r="E29" s="11">
        <v>19</v>
      </c>
      <c r="F29" s="12">
        <v>0.46341463414634149</v>
      </c>
      <c r="G29" s="11">
        <v>0</v>
      </c>
      <c r="H29" s="12">
        <v>0</v>
      </c>
      <c r="I29" s="11">
        <v>11</v>
      </c>
      <c r="J29" s="12">
        <v>6.4327485380116955E-2</v>
      </c>
      <c r="K29" s="11">
        <v>1</v>
      </c>
      <c r="L29" s="12">
        <v>1.6666666666666666E-2</v>
      </c>
      <c r="M29" s="11">
        <v>0</v>
      </c>
      <c r="N29" s="12">
        <v>0</v>
      </c>
      <c r="O29" s="11">
        <v>3</v>
      </c>
      <c r="P29" s="12">
        <v>1.1450381679389313E-2</v>
      </c>
      <c r="Q29" s="11">
        <v>0</v>
      </c>
      <c r="R29" s="12">
        <v>0</v>
      </c>
      <c r="S29" s="11">
        <v>0</v>
      </c>
      <c r="T29" s="12">
        <v>0</v>
      </c>
      <c r="U29" s="79">
        <v>34</v>
      </c>
      <c r="V29" s="190">
        <v>4.619565217391304E-2</v>
      </c>
    </row>
    <row r="30" spans="2:22" ht="16.5" x14ac:dyDescent="0.3">
      <c r="B30" s="81" t="s">
        <v>72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  <c r="J30" s="12">
        <v>0</v>
      </c>
      <c r="K30" s="11">
        <v>1</v>
      </c>
      <c r="L30" s="12">
        <v>1.6666666666666666E-2</v>
      </c>
      <c r="M30" s="11">
        <v>0</v>
      </c>
      <c r="N30" s="12">
        <v>0</v>
      </c>
      <c r="O30" s="11">
        <v>13</v>
      </c>
      <c r="P30" s="12">
        <v>4.9618320610687022E-2</v>
      </c>
      <c r="Q30" s="11">
        <v>12</v>
      </c>
      <c r="R30" s="12">
        <v>0.15189873417721519</v>
      </c>
      <c r="S30" s="11">
        <v>0</v>
      </c>
      <c r="T30" s="12">
        <v>0</v>
      </c>
      <c r="U30" s="79">
        <v>26</v>
      </c>
      <c r="V30" s="190">
        <v>3.5326086956521736E-2</v>
      </c>
    </row>
    <row r="31" spans="2:22" ht="17.25" customHeight="1" x14ac:dyDescent="0.3">
      <c r="B31" s="81" t="s">
        <v>73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8</v>
      </c>
      <c r="J31" s="12">
        <v>4.6783625730994149E-2</v>
      </c>
      <c r="K31" s="11">
        <v>1</v>
      </c>
      <c r="L31" s="12">
        <v>1.6666666666666666E-2</v>
      </c>
      <c r="M31" s="11">
        <v>0</v>
      </c>
      <c r="N31" s="12">
        <v>0</v>
      </c>
      <c r="O31" s="11">
        <v>3</v>
      </c>
      <c r="P31" s="12">
        <v>1.1450381679389313E-2</v>
      </c>
      <c r="Q31" s="11">
        <v>0</v>
      </c>
      <c r="R31" s="12">
        <v>0</v>
      </c>
      <c r="S31" s="11">
        <v>9</v>
      </c>
      <c r="T31" s="12">
        <v>0.75</v>
      </c>
      <c r="U31" s="79">
        <v>21</v>
      </c>
      <c r="V31" s="190">
        <v>2.8532608695652172E-2</v>
      </c>
    </row>
    <row r="32" spans="2:22" ht="16.5" x14ac:dyDescent="0.3">
      <c r="B32" s="82" t="s">
        <v>288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85"/>
    </row>
    <row r="33" spans="2:22" s="89" customFormat="1" ht="16.5" x14ac:dyDescent="0.3">
      <c r="B33" s="86" t="s">
        <v>333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8"/>
      <c r="V33" s="85"/>
    </row>
    <row r="34" spans="2:22" s="89" customFormat="1" ht="16.5" x14ac:dyDescent="0.3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8"/>
      <c r="V34" s="85"/>
    </row>
  </sheetData>
  <mergeCells count="13">
    <mergeCell ref="A1:X1"/>
    <mergeCell ref="B4:B6"/>
    <mergeCell ref="C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</mergeCells>
  <hyperlinks>
    <hyperlink ref="W2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90" zoomScaleNormal="90" workbookViewId="0">
      <selection activeCell="C6" sqref="C6"/>
    </sheetView>
  </sheetViews>
  <sheetFormatPr baseColWidth="10" defaultRowHeight="15.75" x14ac:dyDescent="0.25"/>
  <cols>
    <col min="2" max="2" width="13.625" customWidth="1"/>
    <col min="3" max="3" width="17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217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336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</row>
    <row r="4" spans="1:26" x14ac:dyDescent="0.25">
      <c r="E4" s="165" t="s">
        <v>235</v>
      </c>
    </row>
    <row r="5" spans="1:26" x14ac:dyDescent="0.25">
      <c r="B5" s="4" t="s">
        <v>46</v>
      </c>
      <c r="C5" s="4" t="s">
        <v>47</v>
      </c>
    </row>
    <row r="6" spans="1:26" x14ac:dyDescent="0.25">
      <c r="B6" s="5" t="s">
        <v>48</v>
      </c>
      <c r="C6" s="6" t="s">
        <v>49</v>
      </c>
    </row>
    <row r="7" spans="1:26" x14ac:dyDescent="0.25">
      <c r="B7" s="5" t="s">
        <v>50</v>
      </c>
      <c r="C7" s="6" t="s">
        <v>49</v>
      </c>
    </row>
    <row r="8" spans="1:26" x14ac:dyDescent="0.25">
      <c r="B8" s="5" t="s">
        <v>51</v>
      </c>
      <c r="C8" s="6" t="s">
        <v>49</v>
      </c>
    </row>
    <row r="9" spans="1:26" x14ac:dyDescent="0.25">
      <c r="B9" s="5" t="s">
        <v>52</v>
      </c>
      <c r="C9" s="6" t="s">
        <v>49</v>
      </c>
    </row>
    <row r="10" spans="1:26" x14ac:dyDescent="0.25">
      <c r="B10" s="5" t="s">
        <v>53</v>
      </c>
      <c r="C10" s="6" t="s">
        <v>49</v>
      </c>
    </row>
    <row r="11" spans="1:26" x14ac:dyDescent="0.25">
      <c r="B11" s="5" t="s">
        <v>54</v>
      </c>
      <c r="C11" s="6" t="s">
        <v>49</v>
      </c>
    </row>
    <row r="12" spans="1:26" x14ac:dyDescent="0.25">
      <c r="B12" s="5" t="s">
        <v>55</v>
      </c>
      <c r="C12" s="6" t="s">
        <v>49</v>
      </c>
    </row>
    <row r="13" spans="1:26" x14ac:dyDescent="0.25">
      <c r="B13" s="5" t="s">
        <v>56</v>
      </c>
      <c r="C13" s="6" t="s">
        <v>49</v>
      </c>
    </row>
    <row r="14" spans="1:26" x14ac:dyDescent="0.25">
      <c r="B14" s="5" t="s">
        <v>57</v>
      </c>
      <c r="C14" s="6" t="s">
        <v>58</v>
      </c>
    </row>
    <row r="15" spans="1:26" x14ac:dyDescent="0.25">
      <c r="B15" s="5" t="s">
        <v>59</v>
      </c>
      <c r="C15" s="6" t="s">
        <v>49</v>
      </c>
    </row>
    <row r="16" spans="1:26" x14ac:dyDescent="0.25">
      <c r="B16" s="5" t="s">
        <v>60</v>
      </c>
      <c r="C16" s="6" t="s">
        <v>49</v>
      </c>
    </row>
    <row r="17" spans="2:3" x14ac:dyDescent="0.25">
      <c r="B17" s="5" t="s">
        <v>61</v>
      </c>
      <c r="C17" s="6" t="s">
        <v>49</v>
      </c>
    </row>
    <row r="18" spans="2:3" x14ac:dyDescent="0.25">
      <c r="B18" s="5" t="s">
        <v>62</v>
      </c>
      <c r="C18" s="6" t="s">
        <v>49</v>
      </c>
    </row>
    <row r="19" spans="2:3" x14ac:dyDescent="0.25">
      <c r="B19" s="5" t="s">
        <v>63</v>
      </c>
      <c r="C19" s="6" t="s">
        <v>49</v>
      </c>
    </row>
    <row r="20" spans="2:3" ht="28.5" x14ac:dyDescent="0.25">
      <c r="B20" s="5" t="s">
        <v>64</v>
      </c>
      <c r="C20" s="6" t="s">
        <v>58</v>
      </c>
    </row>
    <row r="21" spans="2:3" x14ac:dyDescent="0.25">
      <c r="B21" s="5" t="s">
        <v>65</v>
      </c>
      <c r="C21" s="6" t="s">
        <v>49</v>
      </c>
    </row>
    <row r="22" spans="2:3" x14ac:dyDescent="0.25">
      <c r="B22" s="5" t="s">
        <v>66</v>
      </c>
      <c r="C22" s="6" t="s">
        <v>58</v>
      </c>
    </row>
    <row r="23" spans="2:3" x14ac:dyDescent="0.25">
      <c r="B23" s="5" t="s">
        <v>67</v>
      </c>
      <c r="C23" s="6" t="s">
        <v>58</v>
      </c>
    </row>
    <row r="24" spans="2:3" x14ac:dyDescent="0.25">
      <c r="B24" s="5" t="s">
        <v>68</v>
      </c>
      <c r="C24" s="6" t="s">
        <v>49</v>
      </c>
    </row>
    <row r="25" spans="2:3" x14ac:dyDescent="0.25">
      <c r="B25" s="5" t="s">
        <v>69</v>
      </c>
      <c r="C25" s="6" t="s">
        <v>49</v>
      </c>
    </row>
    <row r="26" spans="2:3" ht="42.75" x14ac:dyDescent="0.25">
      <c r="B26" s="7" t="s">
        <v>70</v>
      </c>
      <c r="C26" s="6" t="s">
        <v>49</v>
      </c>
    </row>
    <row r="27" spans="2:3" x14ac:dyDescent="0.25">
      <c r="B27" s="5" t="s">
        <v>71</v>
      </c>
      <c r="C27" s="6" t="s">
        <v>49</v>
      </c>
    </row>
    <row r="28" spans="2:3" x14ac:dyDescent="0.25">
      <c r="B28" s="5" t="s">
        <v>72</v>
      </c>
      <c r="C28" s="6" t="s">
        <v>49</v>
      </c>
    </row>
    <row r="29" spans="2:3" ht="28.5" x14ac:dyDescent="0.25">
      <c r="B29" s="5" t="s">
        <v>73</v>
      </c>
      <c r="C29" s="6" t="s">
        <v>58</v>
      </c>
    </row>
    <row r="30" spans="2:3" x14ac:dyDescent="0.25">
      <c r="B30" s="82" t="s">
        <v>288</v>
      </c>
      <c r="C30" s="8"/>
    </row>
  </sheetData>
  <mergeCells count="1">
    <mergeCell ref="A1:Z1"/>
  </mergeCells>
  <hyperlinks>
    <hyperlink ref="E4" location="'ÍNDICE '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G8" sqref="G8"/>
    </sheetView>
  </sheetViews>
  <sheetFormatPr baseColWidth="10" defaultRowHeight="15.75" x14ac:dyDescent="0.25"/>
  <cols>
    <col min="2" max="2" width="15.5" customWidth="1"/>
    <col min="3" max="3" width="17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218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219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L4" s="164" t="s">
        <v>235</v>
      </c>
    </row>
    <row r="5" spans="1:26" x14ac:dyDescent="0.25">
      <c r="B5" s="243" t="s">
        <v>74</v>
      </c>
      <c r="C5" s="243" t="s">
        <v>75</v>
      </c>
      <c r="D5" s="243"/>
      <c r="E5" s="243"/>
      <c r="F5" s="243"/>
      <c r="G5" s="243"/>
      <c r="H5" s="243"/>
      <c r="I5" s="244" t="s">
        <v>76</v>
      </c>
      <c r="J5" s="244"/>
    </row>
    <row r="6" spans="1:26" x14ac:dyDescent="0.25">
      <c r="B6" s="243"/>
      <c r="C6" s="243" t="s">
        <v>77</v>
      </c>
      <c r="D6" s="243"/>
      <c r="E6" s="243" t="s">
        <v>78</v>
      </c>
      <c r="F6" s="243"/>
      <c r="G6" s="243" t="s">
        <v>79</v>
      </c>
      <c r="H6" s="243"/>
      <c r="I6" s="244"/>
      <c r="J6" s="244"/>
    </row>
    <row r="7" spans="1:26" x14ac:dyDescent="0.25">
      <c r="B7" s="243"/>
      <c r="C7" s="9" t="s">
        <v>80</v>
      </c>
      <c r="D7" s="9" t="s">
        <v>81</v>
      </c>
      <c r="E7" s="9" t="s">
        <v>80</v>
      </c>
      <c r="F7" s="9" t="s">
        <v>81</v>
      </c>
      <c r="G7" s="9" t="s">
        <v>80</v>
      </c>
      <c r="H7" s="9" t="s">
        <v>81</v>
      </c>
      <c r="I7" s="244"/>
      <c r="J7" s="244"/>
    </row>
    <row r="8" spans="1:26" s="25" customFormat="1" x14ac:dyDescent="0.25">
      <c r="B8" s="27" t="s">
        <v>82</v>
      </c>
      <c r="C8" s="26">
        <v>11262</v>
      </c>
      <c r="D8" s="28">
        <v>0.99999999999999978</v>
      </c>
      <c r="E8" s="26">
        <v>1319</v>
      </c>
      <c r="F8" s="28">
        <v>1.0000000000000002</v>
      </c>
      <c r="G8" s="26">
        <v>41</v>
      </c>
      <c r="H8" s="28">
        <v>1.0000000000000002</v>
      </c>
      <c r="I8" s="26">
        <v>12622</v>
      </c>
      <c r="J8" s="28">
        <v>1</v>
      </c>
    </row>
    <row r="9" spans="1:26" ht="16.5" x14ac:dyDescent="0.3">
      <c r="B9" s="10" t="s">
        <v>48</v>
      </c>
      <c r="C9" s="11">
        <v>451</v>
      </c>
      <c r="D9" s="12">
        <v>4.0046172971053097E-2</v>
      </c>
      <c r="E9" s="11">
        <v>65</v>
      </c>
      <c r="F9" s="12">
        <v>4.9279757391963608E-2</v>
      </c>
      <c r="G9" s="13">
        <v>4</v>
      </c>
      <c r="H9" s="12">
        <v>9.7560975609756101E-2</v>
      </c>
      <c r="I9" s="191">
        <v>520</v>
      </c>
      <c r="J9" s="190">
        <v>4.1197908413880525E-2</v>
      </c>
    </row>
    <row r="10" spans="1:26" ht="16.5" x14ac:dyDescent="0.3">
      <c r="B10" s="10" t="s">
        <v>50</v>
      </c>
      <c r="C10" s="11">
        <v>184</v>
      </c>
      <c r="D10" s="12">
        <v>1.6338128218788849E-2</v>
      </c>
      <c r="E10" s="11">
        <v>8</v>
      </c>
      <c r="F10" s="12">
        <v>6.0652009097801364E-3</v>
      </c>
      <c r="G10" s="13">
        <v>0</v>
      </c>
      <c r="H10" s="12">
        <v>0</v>
      </c>
      <c r="I10" s="191">
        <v>192</v>
      </c>
      <c r="J10" s="190">
        <v>1.5211535414355886E-2</v>
      </c>
    </row>
    <row r="11" spans="1:26" ht="16.5" x14ac:dyDescent="0.3">
      <c r="B11" s="10" t="s">
        <v>83</v>
      </c>
      <c r="C11" s="11">
        <v>336</v>
      </c>
      <c r="D11" s="12">
        <v>2.9834842834310069E-2</v>
      </c>
      <c r="E11" s="11">
        <v>25</v>
      </c>
      <c r="F11" s="12">
        <v>1.8953752843062926E-2</v>
      </c>
      <c r="G11" s="13">
        <v>0</v>
      </c>
      <c r="H11" s="12">
        <v>0</v>
      </c>
      <c r="I11" s="191">
        <v>361</v>
      </c>
      <c r="J11" s="190">
        <v>2.8600855648867059E-2</v>
      </c>
    </row>
    <row r="12" spans="1:26" ht="16.5" x14ac:dyDescent="0.3">
      <c r="B12" s="10" t="s">
        <v>52</v>
      </c>
      <c r="C12" s="11">
        <v>158</v>
      </c>
      <c r="D12" s="12">
        <v>1.4029479666133902E-2</v>
      </c>
      <c r="E12" s="11">
        <v>21</v>
      </c>
      <c r="F12" s="12">
        <v>1.5921152388172859E-2</v>
      </c>
      <c r="G12" s="13">
        <v>0</v>
      </c>
      <c r="H12" s="12">
        <v>0</v>
      </c>
      <c r="I12" s="191">
        <v>179</v>
      </c>
      <c r="J12" s="190">
        <v>1.4181587704008873E-2</v>
      </c>
    </row>
    <row r="13" spans="1:26" ht="16.5" x14ac:dyDescent="0.3">
      <c r="B13" s="10" t="s">
        <v>53</v>
      </c>
      <c r="C13" s="11">
        <v>822</v>
      </c>
      <c r="D13" s="12">
        <v>7.2988811933937137E-2</v>
      </c>
      <c r="E13" s="11">
        <v>154</v>
      </c>
      <c r="F13" s="12">
        <v>0.11675511751326763</v>
      </c>
      <c r="G13" s="13">
        <v>1</v>
      </c>
      <c r="H13" s="12">
        <v>2.4390243902439025E-2</v>
      </c>
      <c r="I13" s="191">
        <v>977</v>
      </c>
      <c r="J13" s="190">
        <v>7.7404531769925525E-2</v>
      </c>
    </row>
    <row r="14" spans="1:26" ht="16.5" x14ac:dyDescent="0.3">
      <c r="B14" s="10" t="s">
        <v>54</v>
      </c>
      <c r="C14" s="11">
        <v>2485</v>
      </c>
      <c r="D14" s="12">
        <v>0.22065352512875155</v>
      </c>
      <c r="E14" s="11">
        <v>70</v>
      </c>
      <c r="F14" s="12">
        <v>5.3070507960576191E-2</v>
      </c>
      <c r="G14" s="13">
        <v>0</v>
      </c>
      <c r="H14" s="12">
        <v>0</v>
      </c>
      <c r="I14" s="191">
        <v>2555</v>
      </c>
      <c r="J14" s="190">
        <v>0.20242433845666297</v>
      </c>
    </row>
    <row r="15" spans="1:26" ht="16.5" x14ac:dyDescent="0.3">
      <c r="B15" s="10" t="s">
        <v>55</v>
      </c>
      <c r="C15" s="11">
        <v>370</v>
      </c>
      <c r="D15" s="12">
        <v>3.2853844787781923E-2</v>
      </c>
      <c r="E15" s="11">
        <v>151</v>
      </c>
      <c r="F15" s="12">
        <v>0.11448066717210008</v>
      </c>
      <c r="G15" s="13">
        <v>6</v>
      </c>
      <c r="H15" s="12">
        <v>0.14634146341463414</v>
      </c>
      <c r="I15" s="191">
        <v>527</v>
      </c>
      <c r="J15" s="190">
        <v>4.175249564252892E-2</v>
      </c>
    </row>
    <row r="16" spans="1:26" ht="16.5" x14ac:dyDescent="0.3">
      <c r="B16" s="10" t="s">
        <v>56</v>
      </c>
      <c r="C16" s="11">
        <v>233</v>
      </c>
      <c r="D16" s="12">
        <v>2.0689042798792398E-2</v>
      </c>
      <c r="E16" s="11">
        <v>20</v>
      </c>
      <c r="F16" s="12">
        <v>1.5163002274450341E-2</v>
      </c>
      <c r="G16" s="13">
        <v>0</v>
      </c>
      <c r="H16" s="12">
        <v>0</v>
      </c>
      <c r="I16" s="191">
        <v>253</v>
      </c>
      <c r="J16" s="190">
        <v>2.0044366978291872E-2</v>
      </c>
    </row>
    <row r="17" spans="2:10" ht="16.5" x14ac:dyDescent="0.3">
      <c r="B17" s="10" t="s">
        <v>57</v>
      </c>
      <c r="C17" s="11">
        <v>0</v>
      </c>
      <c r="D17" s="12">
        <v>0</v>
      </c>
      <c r="E17" s="14"/>
      <c r="F17" s="12">
        <v>0</v>
      </c>
      <c r="G17" s="13">
        <v>0</v>
      </c>
      <c r="H17" s="12">
        <v>0</v>
      </c>
      <c r="I17" s="191">
        <v>0</v>
      </c>
      <c r="J17" s="190">
        <v>0</v>
      </c>
    </row>
    <row r="18" spans="2:10" ht="16.5" x14ac:dyDescent="0.3">
      <c r="B18" s="10" t="s">
        <v>59</v>
      </c>
      <c r="C18" s="11">
        <v>801</v>
      </c>
      <c r="D18" s="12">
        <v>7.1124134256792759E-2</v>
      </c>
      <c r="E18" s="11">
        <v>105</v>
      </c>
      <c r="F18" s="12">
        <v>7.9605761940864286E-2</v>
      </c>
      <c r="G18" s="13">
        <v>13</v>
      </c>
      <c r="H18" s="12">
        <v>0.31707317073170732</v>
      </c>
      <c r="I18" s="191">
        <v>919</v>
      </c>
      <c r="J18" s="190">
        <v>7.2809380446838851E-2</v>
      </c>
    </row>
    <row r="19" spans="2:10" ht="16.5" x14ac:dyDescent="0.3">
      <c r="B19" s="10" t="s">
        <v>60</v>
      </c>
      <c r="C19" s="11">
        <v>607</v>
      </c>
      <c r="D19" s="12">
        <v>5.3898064286982773E-2</v>
      </c>
      <c r="E19" s="11">
        <v>21</v>
      </c>
      <c r="F19" s="12">
        <v>1.5921152388172859E-2</v>
      </c>
      <c r="G19" s="13">
        <v>0</v>
      </c>
      <c r="H19" s="12">
        <v>0</v>
      </c>
      <c r="I19" s="191">
        <v>628</v>
      </c>
      <c r="J19" s="190">
        <v>4.9754397084455712E-2</v>
      </c>
    </row>
    <row r="20" spans="2:10" ht="16.5" x14ac:dyDescent="0.3">
      <c r="B20" s="10" t="s">
        <v>61</v>
      </c>
      <c r="C20" s="11">
        <v>324</v>
      </c>
      <c r="D20" s="12">
        <v>2.8769312733084709E-2</v>
      </c>
      <c r="E20" s="11">
        <v>87</v>
      </c>
      <c r="F20" s="12">
        <v>6.5959059893858987E-2</v>
      </c>
      <c r="G20" s="13">
        <v>2</v>
      </c>
      <c r="H20" s="12">
        <v>4.878048780487805E-2</v>
      </c>
      <c r="I20" s="191">
        <v>413</v>
      </c>
      <c r="J20" s="190">
        <v>3.2720646490255113E-2</v>
      </c>
    </row>
    <row r="21" spans="2:10" ht="16.5" x14ac:dyDescent="0.3">
      <c r="B21" s="10" t="s">
        <v>62</v>
      </c>
      <c r="C21" s="11">
        <v>346</v>
      </c>
      <c r="D21" s="12">
        <v>3.0722784585331203E-2</v>
      </c>
      <c r="E21" s="11">
        <v>28</v>
      </c>
      <c r="F21" s="12">
        <v>2.1228203184230479E-2</v>
      </c>
      <c r="G21" s="13">
        <v>0</v>
      </c>
      <c r="H21" s="12">
        <v>0</v>
      </c>
      <c r="I21" s="191">
        <v>374</v>
      </c>
      <c r="J21" s="190">
        <v>2.9630803359214072E-2</v>
      </c>
    </row>
    <row r="22" spans="2:10" ht="16.5" x14ac:dyDescent="0.3">
      <c r="B22" s="10" t="s">
        <v>63</v>
      </c>
      <c r="C22" s="11">
        <v>1119</v>
      </c>
      <c r="D22" s="12">
        <v>9.9360681939264783E-2</v>
      </c>
      <c r="E22" s="11">
        <v>67</v>
      </c>
      <c r="F22" s="12">
        <v>5.0796057619408641E-2</v>
      </c>
      <c r="G22" s="11">
        <v>3</v>
      </c>
      <c r="H22" s="12">
        <v>7.3170731707317069E-2</v>
      </c>
      <c r="I22" s="191">
        <v>1189</v>
      </c>
      <c r="J22" s="190">
        <v>9.4200602123276814E-2</v>
      </c>
    </row>
    <row r="23" spans="2:10" ht="16.5" x14ac:dyDescent="0.3">
      <c r="B23" s="10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91">
        <v>0</v>
      </c>
      <c r="J23" s="190">
        <v>0</v>
      </c>
    </row>
    <row r="24" spans="2:10" ht="16.5" x14ac:dyDescent="0.3">
      <c r="B24" s="10" t="s">
        <v>65</v>
      </c>
      <c r="C24" s="11">
        <v>333</v>
      </c>
      <c r="D24" s="12">
        <v>2.956846030900373E-2</v>
      </c>
      <c r="E24" s="11">
        <v>30</v>
      </c>
      <c r="F24" s="12">
        <v>2.2744503411675512E-2</v>
      </c>
      <c r="G24" s="11">
        <v>0</v>
      </c>
      <c r="H24" s="12">
        <v>0</v>
      </c>
      <c r="I24" s="191">
        <v>363</v>
      </c>
      <c r="J24" s="190">
        <v>2.8759309142766597E-2</v>
      </c>
    </row>
    <row r="25" spans="2:10" ht="16.5" x14ac:dyDescent="0.3">
      <c r="B25" s="10" t="s">
        <v>66</v>
      </c>
      <c r="C25" s="11">
        <v>0</v>
      </c>
      <c r="D25" s="12">
        <v>0</v>
      </c>
      <c r="E25" s="11"/>
      <c r="F25" s="12">
        <v>0</v>
      </c>
      <c r="G25" s="11">
        <v>0</v>
      </c>
      <c r="H25" s="12">
        <v>0</v>
      </c>
      <c r="I25" s="191">
        <v>0</v>
      </c>
      <c r="J25" s="190">
        <v>0</v>
      </c>
    </row>
    <row r="26" spans="2:10" ht="16.5" x14ac:dyDescent="0.3">
      <c r="B26" s="10" t="s">
        <v>67</v>
      </c>
      <c r="C26" s="11">
        <v>0</v>
      </c>
      <c r="D26" s="12">
        <v>0</v>
      </c>
      <c r="E26" s="14"/>
      <c r="F26" s="12">
        <v>0</v>
      </c>
      <c r="G26" s="11">
        <v>0</v>
      </c>
      <c r="H26" s="12">
        <v>0</v>
      </c>
      <c r="I26" s="191">
        <v>0</v>
      </c>
      <c r="J26" s="190">
        <v>0</v>
      </c>
    </row>
    <row r="27" spans="2:10" ht="16.5" x14ac:dyDescent="0.3">
      <c r="B27" s="10" t="s">
        <v>68</v>
      </c>
      <c r="C27" s="11">
        <v>882</v>
      </c>
      <c r="D27" s="12">
        <v>7.8316462440063933E-2</v>
      </c>
      <c r="E27" s="11">
        <v>85</v>
      </c>
      <c r="F27" s="12">
        <v>6.4442759666413954E-2</v>
      </c>
      <c r="G27" s="13">
        <v>2</v>
      </c>
      <c r="H27" s="12">
        <v>4.878048780487805E-2</v>
      </c>
      <c r="I27" s="191">
        <v>969</v>
      </c>
      <c r="J27" s="190">
        <v>7.677071779432737E-2</v>
      </c>
    </row>
    <row r="28" spans="2:10" ht="16.5" x14ac:dyDescent="0.3">
      <c r="B28" s="10" t="s">
        <v>69</v>
      </c>
      <c r="C28" s="11">
        <v>158</v>
      </c>
      <c r="D28" s="12">
        <v>1.4029479666133902E-2</v>
      </c>
      <c r="E28" s="11">
        <v>34</v>
      </c>
      <c r="F28" s="12">
        <v>2.5777103866565579E-2</v>
      </c>
      <c r="G28" s="13">
        <v>1</v>
      </c>
      <c r="H28" s="12">
        <v>2.4390243902439025E-2</v>
      </c>
      <c r="I28" s="191">
        <v>193</v>
      </c>
      <c r="J28" s="190">
        <v>1.5290762161305657E-2</v>
      </c>
    </row>
    <row r="29" spans="2:10" ht="28.5" x14ac:dyDescent="0.3">
      <c r="B29" s="15" t="s">
        <v>70</v>
      </c>
      <c r="C29" s="11">
        <v>254</v>
      </c>
      <c r="D29" s="12">
        <v>2.2553720475936779E-2</v>
      </c>
      <c r="E29" s="11">
        <v>71</v>
      </c>
      <c r="F29" s="12">
        <v>5.3828658074298714E-2</v>
      </c>
      <c r="G29" s="13">
        <v>4</v>
      </c>
      <c r="H29" s="12">
        <v>9.7560975609756101E-2</v>
      </c>
      <c r="I29" s="191">
        <v>329</v>
      </c>
      <c r="J29" s="190">
        <v>2.6065599746474408E-2</v>
      </c>
    </row>
    <row r="30" spans="2:10" ht="16.5" x14ac:dyDescent="0.3">
      <c r="B30" s="10" t="s">
        <v>71</v>
      </c>
      <c r="C30" s="11">
        <v>400</v>
      </c>
      <c r="D30" s="12">
        <v>3.5517670040845321E-2</v>
      </c>
      <c r="E30" s="11">
        <v>26</v>
      </c>
      <c r="F30" s="12">
        <v>1.9711902956785442E-2</v>
      </c>
      <c r="G30" s="13">
        <v>1</v>
      </c>
      <c r="H30" s="12">
        <v>2.4390243902439025E-2</v>
      </c>
      <c r="I30" s="191">
        <v>427</v>
      </c>
      <c r="J30" s="190">
        <v>3.3829820947551895E-2</v>
      </c>
    </row>
    <row r="31" spans="2:10" ht="16.5" x14ac:dyDescent="0.3">
      <c r="B31" s="10" t="s">
        <v>72</v>
      </c>
      <c r="C31" s="11">
        <v>999</v>
      </c>
      <c r="D31" s="12">
        <v>8.870538092701119E-2</v>
      </c>
      <c r="E31" s="11">
        <v>251</v>
      </c>
      <c r="F31" s="12">
        <v>0.19029567854435178</v>
      </c>
      <c r="G31" s="11">
        <v>4</v>
      </c>
      <c r="H31" s="12">
        <v>9.7560975609756101E-2</v>
      </c>
      <c r="I31" s="191">
        <v>1254</v>
      </c>
      <c r="J31" s="190">
        <v>9.9350340675011889E-2</v>
      </c>
    </row>
    <row r="32" spans="2:10" ht="16.5" x14ac:dyDescent="0.3">
      <c r="B32" s="10" t="s">
        <v>73</v>
      </c>
      <c r="C32" s="11">
        <v>0</v>
      </c>
      <c r="D32" s="12">
        <v>0</v>
      </c>
      <c r="E32" s="11"/>
      <c r="F32" s="12">
        <v>0</v>
      </c>
      <c r="G32" s="11">
        <v>0</v>
      </c>
      <c r="H32" s="12">
        <v>0</v>
      </c>
      <c r="I32" s="191">
        <v>0</v>
      </c>
      <c r="J32" s="190">
        <v>0</v>
      </c>
    </row>
    <row r="33" spans="2:10" x14ac:dyDescent="0.25">
      <c r="B33" s="82" t="s">
        <v>288</v>
      </c>
      <c r="C33" s="16"/>
      <c r="D33" s="16"/>
      <c r="E33" s="16"/>
      <c r="F33" s="16"/>
      <c r="G33" s="16"/>
      <c r="H33" s="16"/>
      <c r="I33" s="16"/>
      <c r="J33" s="16"/>
    </row>
  </sheetData>
  <mergeCells count="7">
    <mergeCell ref="A1:Z1"/>
    <mergeCell ref="B5:B7"/>
    <mergeCell ref="C5:H5"/>
    <mergeCell ref="I5:J7"/>
    <mergeCell ref="C6:D6"/>
    <mergeCell ref="E6:F6"/>
    <mergeCell ref="G6:H6"/>
  </mergeCells>
  <hyperlinks>
    <hyperlink ref="L4" location="'ÍNDICE '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C8" sqref="C8"/>
    </sheetView>
  </sheetViews>
  <sheetFormatPr baseColWidth="10" defaultRowHeight="15.75" x14ac:dyDescent="0.25"/>
  <cols>
    <col min="1" max="1" width="5.625" style="145" customWidth="1"/>
    <col min="2" max="2" width="15.5" style="145" customWidth="1"/>
    <col min="3" max="3" width="17" style="145" bestFit="1" customWidth="1"/>
    <col min="4" max="16384" width="11" style="145"/>
  </cols>
  <sheetData>
    <row r="1" spans="1:26" ht="128.1" customHeight="1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 customFormat="1" x14ac:dyDescent="0.25">
      <c r="B2" s="160" t="s">
        <v>220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customFormat="1" x14ac:dyDescent="0.25">
      <c r="B3" s="160" t="s">
        <v>221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V4" s="161" t="s">
        <v>235</v>
      </c>
    </row>
    <row r="5" spans="1:26" s="146" customFormat="1" x14ac:dyDescent="0.25">
      <c r="B5" s="248" t="s">
        <v>74</v>
      </c>
      <c r="C5" s="247" t="s">
        <v>170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5" t="s">
        <v>76</v>
      </c>
      <c r="T5" s="245"/>
    </row>
    <row r="6" spans="1:26" s="146" customFormat="1" ht="68.25" customHeight="1" x14ac:dyDescent="0.25">
      <c r="B6" s="249"/>
      <c r="C6" s="245" t="s">
        <v>171</v>
      </c>
      <c r="D6" s="245"/>
      <c r="E6" s="245" t="s">
        <v>172</v>
      </c>
      <c r="F6" s="245"/>
      <c r="G6" s="245" t="s">
        <v>173</v>
      </c>
      <c r="H6" s="245"/>
      <c r="I6" s="245" t="s">
        <v>174</v>
      </c>
      <c r="J6" s="245"/>
      <c r="K6" s="245" t="s">
        <v>175</v>
      </c>
      <c r="L6" s="245"/>
      <c r="M6" s="245" t="s">
        <v>176</v>
      </c>
      <c r="N6" s="245"/>
      <c r="O6" s="245" t="s">
        <v>182</v>
      </c>
      <c r="P6" s="245"/>
      <c r="Q6" s="245" t="s">
        <v>177</v>
      </c>
      <c r="R6" s="245"/>
      <c r="S6" s="245"/>
      <c r="T6" s="245"/>
    </row>
    <row r="7" spans="1:26" s="146" customFormat="1" x14ac:dyDescent="0.25">
      <c r="B7" s="250"/>
      <c r="C7" s="119" t="s">
        <v>80</v>
      </c>
      <c r="D7" s="119" t="s">
        <v>81</v>
      </c>
      <c r="E7" s="119" t="s">
        <v>80</v>
      </c>
      <c r="F7" s="119" t="s">
        <v>81</v>
      </c>
      <c r="G7" s="119" t="s">
        <v>80</v>
      </c>
      <c r="H7" s="119" t="s">
        <v>81</v>
      </c>
      <c r="I7" s="119" t="s">
        <v>80</v>
      </c>
      <c r="J7" s="119" t="s">
        <v>81</v>
      </c>
      <c r="K7" s="119" t="s">
        <v>80</v>
      </c>
      <c r="L7" s="119" t="s">
        <v>81</v>
      </c>
      <c r="M7" s="119" t="s">
        <v>80</v>
      </c>
      <c r="N7" s="119" t="s">
        <v>81</v>
      </c>
      <c r="O7" s="119" t="s">
        <v>80</v>
      </c>
      <c r="P7" s="119" t="s">
        <v>81</v>
      </c>
      <c r="Q7" s="119" t="s">
        <v>80</v>
      </c>
      <c r="R7" s="119" t="s">
        <v>81</v>
      </c>
      <c r="S7" s="178" t="s">
        <v>80</v>
      </c>
      <c r="T7" s="178" t="s">
        <v>81</v>
      </c>
    </row>
    <row r="8" spans="1:26" x14ac:dyDescent="0.25">
      <c r="B8" s="157" t="s">
        <v>82</v>
      </c>
      <c r="C8" s="26">
        <v>13</v>
      </c>
      <c r="D8" s="28">
        <v>1</v>
      </c>
      <c r="E8" s="26">
        <v>5</v>
      </c>
      <c r="F8" s="28">
        <v>1</v>
      </c>
      <c r="G8" s="26">
        <v>1</v>
      </c>
      <c r="H8" s="28">
        <v>1</v>
      </c>
      <c r="I8" s="26">
        <v>4</v>
      </c>
      <c r="J8" s="28">
        <v>1</v>
      </c>
      <c r="K8" s="26">
        <v>8</v>
      </c>
      <c r="L8" s="28">
        <v>1</v>
      </c>
      <c r="M8" s="26">
        <v>2</v>
      </c>
      <c r="N8" s="28">
        <v>1</v>
      </c>
      <c r="O8" s="26">
        <v>6</v>
      </c>
      <c r="P8" s="28">
        <v>0.99999999999999989</v>
      </c>
      <c r="Q8" s="26">
        <v>2</v>
      </c>
      <c r="R8" s="28">
        <v>1</v>
      </c>
      <c r="S8" s="26">
        <v>41</v>
      </c>
      <c r="T8" s="28">
        <v>1.0000000000000002</v>
      </c>
    </row>
    <row r="9" spans="1:26" ht="16.5" x14ac:dyDescent="0.3">
      <c r="B9" s="15" t="s">
        <v>48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147">
        <v>1</v>
      </c>
      <c r="N9" s="12">
        <v>0.5</v>
      </c>
      <c r="O9" s="11">
        <v>3</v>
      </c>
      <c r="P9" s="12">
        <v>0.5</v>
      </c>
      <c r="Q9" s="11">
        <v>0</v>
      </c>
      <c r="R9" s="12">
        <v>0</v>
      </c>
      <c r="S9" s="192">
        <v>4</v>
      </c>
      <c r="T9" s="190">
        <v>9.7560975609756101E-2</v>
      </c>
    </row>
    <row r="10" spans="1:26" ht="16.5" x14ac:dyDescent="0.3">
      <c r="B10" s="15" t="s">
        <v>50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47">
        <v>0</v>
      </c>
      <c r="N10" s="12">
        <v>0</v>
      </c>
      <c r="O10" s="11">
        <v>0</v>
      </c>
      <c r="P10" s="12">
        <v>0</v>
      </c>
      <c r="Q10" s="11">
        <v>0</v>
      </c>
      <c r="R10" s="12">
        <v>0</v>
      </c>
      <c r="S10" s="192">
        <v>0</v>
      </c>
      <c r="T10" s="190">
        <v>0</v>
      </c>
    </row>
    <row r="11" spans="1:26" ht="16.5" x14ac:dyDescent="0.3">
      <c r="B11" s="15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47">
        <v>0</v>
      </c>
      <c r="N11" s="12">
        <v>0</v>
      </c>
      <c r="O11" s="11">
        <v>0</v>
      </c>
      <c r="P11" s="12">
        <v>0</v>
      </c>
      <c r="Q11" s="11">
        <v>0</v>
      </c>
      <c r="R11" s="12">
        <v>0</v>
      </c>
      <c r="S11" s="192">
        <v>0</v>
      </c>
      <c r="T11" s="190">
        <v>0</v>
      </c>
    </row>
    <row r="12" spans="1:26" ht="16.5" x14ac:dyDescent="0.3">
      <c r="B12" s="15" t="s">
        <v>52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1">
        <v>0</v>
      </c>
      <c r="L12" s="12">
        <v>0</v>
      </c>
      <c r="M12" s="147">
        <v>0</v>
      </c>
      <c r="N12" s="12">
        <v>0</v>
      </c>
      <c r="O12" s="11">
        <v>0</v>
      </c>
      <c r="P12" s="12">
        <v>0</v>
      </c>
      <c r="Q12" s="11">
        <v>0</v>
      </c>
      <c r="R12" s="12">
        <v>0</v>
      </c>
      <c r="S12" s="192">
        <v>0</v>
      </c>
      <c r="T12" s="190">
        <v>0</v>
      </c>
    </row>
    <row r="13" spans="1:26" ht="16.5" x14ac:dyDescent="0.3">
      <c r="B13" s="15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1">
        <v>0</v>
      </c>
      <c r="L13" s="12">
        <v>0</v>
      </c>
      <c r="M13" s="147">
        <v>0</v>
      </c>
      <c r="N13" s="12">
        <v>0</v>
      </c>
      <c r="O13" s="11">
        <v>1</v>
      </c>
      <c r="P13" s="12">
        <v>0.16666666666666666</v>
      </c>
      <c r="Q13" s="11">
        <v>0</v>
      </c>
      <c r="R13" s="12">
        <v>0</v>
      </c>
      <c r="S13" s="192">
        <v>1</v>
      </c>
      <c r="T13" s="190">
        <v>2.4390243902439025E-2</v>
      </c>
    </row>
    <row r="14" spans="1:26" ht="16.5" x14ac:dyDescent="0.3">
      <c r="B14" s="15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0</v>
      </c>
      <c r="K14" s="11">
        <v>0</v>
      </c>
      <c r="L14" s="12">
        <v>0</v>
      </c>
      <c r="M14" s="147">
        <v>0</v>
      </c>
      <c r="N14" s="12">
        <v>0</v>
      </c>
      <c r="O14" s="11">
        <v>0</v>
      </c>
      <c r="P14" s="12">
        <v>0</v>
      </c>
      <c r="Q14" s="11">
        <v>0</v>
      </c>
      <c r="R14" s="12">
        <v>0</v>
      </c>
      <c r="S14" s="192">
        <v>0</v>
      </c>
      <c r="T14" s="190">
        <v>0</v>
      </c>
    </row>
    <row r="15" spans="1:26" ht="16.5" x14ac:dyDescent="0.3">
      <c r="B15" s="15" t="s">
        <v>55</v>
      </c>
      <c r="C15" s="11">
        <v>4</v>
      </c>
      <c r="D15" s="12">
        <v>0.30769230769230771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2</v>
      </c>
      <c r="L15" s="12">
        <v>0.25</v>
      </c>
      <c r="M15" s="147">
        <v>0</v>
      </c>
      <c r="N15" s="12">
        <v>0</v>
      </c>
      <c r="O15" s="11">
        <v>0</v>
      </c>
      <c r="P15" s="12">
        <v>0</v>
      </c>
      <c r="Q15" s="11">
        <v>0</v>
      </c>
      <c r="R15" s="12">
        <v>0</v>
      </c>
      <c r="S15" s="192">
        <v>6</v>
      </c>
      <c r="T15" s="190">
        <v>0.14634146341463414</v>
      </c>
    </row>
    <row r="16" spans="1:26" ht="16.5" x14ac:dyDescent="0.3">
      <c r="B16" s="15" t="s">
        <v>56</v>
      </c>
      <c r="C16" s="11">
        <v>0</v>
      </c>
      <c r="D16" s="12">
        <v>0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47">
        <v>0</v>
      </c>
      <c r="N16" s="12">
        <v>0</v>
      </c>
      <c r="O16" s="11">
        <v>0</v>
      </c>
      <c r="P16" s="12">
        <v>0</v>
      </c>
      <c r="Q16" s="11">
        <v>0</v>
      </c>
      <c r="R16" s="12">
        <v>0</v>
      </c>
      <c r="S16" s="192">
        <v>0</v>
      </c>
      <c r="T16" s="190">
        <v>0</v>
      </c>
    </row>
    <row r="17" spans="2:20" ht="16.5" x14ac:dyDescent="0.3">
      <c r="B17" s="15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47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192">
        <v>0</v>
      </c>
      <c r="T17" s="190">
        <v>0</v>
      </c>
    </row>
    <row r="18" spans="2:20" ht="16.5" x14ac:dyDescent="0.3">
      <c r="B18" s="15" t="s">
        <v>59</v>
      </c>
      <c r="C18" s="11">
        <v>7</v>
      </c>
      <c r="D18" s="12">
        <v>0.53846153846153844</v>
      </c>
      <c r="E18" s="11">
        <v>2</v>
      </c>
      <c r="F18" s="12">
        <v>0.4</v>
      </c>
      <c r="G18" s="11">
        <v>1</v>
      </c>
      <c r="H18" s="12">
        <v>1</v>
      </c>
      <c r="I18" s="11">
        <v>0</v>
      </c>
      <c r="J18" s="12">
        <v>0</v>
      </c>
      <c r="K18" s="11">
        <v>3</v>
      </c>
      <c r="L18" s="12">
        <v>0.375</v>
      </c>
      <c r="M18" s="147">
        <v>0</v>
      </c>
      <c r="N18" s="12">
        <v>0</v>
      </c>
      <c r="O18" s="11">
        <v>0</v>
      </c>
      <c r="P18" s="12">
        <v>0</v>
      </c>
      <c r="Q18" s="11">
        <v>0</v>
      </c>
      <c r="R18" s="12">
        <v>0</v>
      </c>
      <c r="S18" s="192">
        <v>13</v>
      </c>
      <c r="T18" s="190">
        <v>0.31707317073170732</v>
      </c>
    </row>
    <row r="19" spans="2:20" ht="16.5" x14ac:dyDescent="0.3">
      <c r="B19" s="15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47">
        <v>0</v>
      </c>
      <c r="N19" s="12">
        <v>0</v>
      </c>
      <c r="O19" s="11">
        <v>0</v>
      </c>
      <c r="P19" s="12">
        <v>0</v>
      </c>
      <c r="Q19" s="11">
        <v>0</v>
      </c>
      <c r="R19" s="12">
        <v>0</v>
      </c>
      <c r="S19" s="192">
        <v>0</v>
      </c>
      <c r="T19" s="190">
        <v>0</v>
      </c>
    </row>
    <row r="20" spans="2:20" ht="16.5" x14ac:dyDescent="0.3">
      <c r="B20" s="15" t="s">
        <v>61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1</v>
      </c>
      <c r="J20" s="12">
        <v>0.25</v>
      </c>
      <c r="K20" s="11">
        <v>1</v>
      </c>
      <c r="L20" s="12">
        <v>0.125</v>
      </c>
      <c r="M20" s="147">
        <v>0</v>
      </c>
      <c r="N20" s="12">
        <v>0</v>
      </c>
      <c r="O20" s="11">
        <v>0</v>
      </c>
      <c r="P20" s="12">
        <v>0</v>
      </c>
      <c r="Q20" s="11">
        <v>0</v>
      </c>
      <c r="R20" s="12">
        <v>0</v>
      </c>
      <c r="S20" s="192">
        <v>2</v>
      </c>
      <c r="T20" s="190">
        <v>4.878048780487805E-2</v>
      </c>
    </row>
    <row r="21" spans="2:20" ht="16.5" x14ac:dyDescent="0.3">
      <c r="B21" s="15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147">
        <v>0</v>
      </c>
      <c r="N21" s="12">
        <v>0</v>
      </c>
      <c r="O21" s="11">
        <v>0</v>
      </c>
      <c r="P21" s="12">
        <v>0</v>
      </c>
      <c r="Q21" s="11">
        <v>0</v>
      </c>
      <c r="R21" s="12">
        <v>0</v>
      </c>
      <c r="S21" s="192">
        <v>0</v>
      </c>
      <c r="T21" s="190">
        <v>0</v>
      </c>
    </row>
    <row r="22" spans="2:20" ht="16.5" x14ac:dyDescent="0.3">
      <c r="B22" s="15" t="s">
        <v>63</v>
      </c>
      <c r="C22" s="11">
        <v>0</v>
      </c>
      <c r="D22" s="12">
        <v>0</v>
      </c>
      <c r="E22" s="11">
        <v>0</v>
      </c>
      <c r="F22" s="12">
        <v>0</v>
      </c>
      <c r="G22" s="11">
        <v>0</v>
      </c>
      <c r="H22" s="12">
        <v>0</v>
      </c>
      <c r="I22" s="11">
        <v>2</v>
      </c>
      <c r="J22" s="12">
        <v>0.5</v>
      </c>
      <c r="K22" s="11">
        <v>1</v>
      </c>
      <c r="L22" s="12">
        <v>0.125</v>
      </c>
      <c r="M22" s="147">
        <v>0</v>
      </c>
      <c r="N22" s="12">
        <v>0</v>
      </c>
      <c r="O22" s="11">
        <v>0</v>
      </c>
      <c r="P22" s="12">
        <v>0</v>
      </c>
      <c r="Q22" s="11">
        <v>0</v>
      </c>
      <c r="R22" s="12">
        <v>0</v>
      </c>
      <c r="S22" s="192">
        <v>3</v>
      </c>
      <c r="T22" s="190">
        <v>7.3170731707317069E-2</v>
      </c>
    </row>
    <row r="23" spans="2:20" ht="28.5" x14ac:dyDescent="0.3">
      <c r="B23" s="15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  <c r="J23" s="12">
        <v>0</v>
      </c>
      <c r="K23" s="11">
        <v>0</v>
      </c>
      <c r="L23" s="12">
        <v>0</v>
      </c>
      <c r="M23" s="147">
        <v>0</v>
      </c>
      <c r="N23" s="12">
        <v>0</v>
      </c>
      <c r="O23" s="11">
        <v>0</v>
      </c>
      <c r="P23" s="12">
        <v>0</v>
      </c>
      <c r="Q23" s="11">
        <v>0</v>
      </c>
      <c r="R23" s="12">
        <v>0</v>
      </c>
      <c r="S23" s="192">
        <v>0</v>
      </c>
      <c r="T23" s="190">
        <v>0</v>
      </c>
    </row>
    <row r="24" spans="2:20" ht="16.5" x14ac:dyDescent="0.3">
      <c r="B24" s="15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  <c r="K24" s="11">
        <v>0</v>
      </c>
      <c r="L24" s="12">
        <v>0</v>
      </c>
      <c r="M24" s="147">
        <v>0</v>
      </c>
      <c r="N24" s="12">
        <v>0</v>
      </c>
      <c r="O24" s="11">
        <v>0</v>
      </c>
      <c r="P24" s="12">
        <v>0</v>
      </c>
      <c r="Q24" s="11">
        <v>0</v>
      </c>
      <c r="R24" s="12">
        <v>0</v>
      </c>
      <c r="S24" s="192">
        <v>0</v>
      </c>
      <c r="T24" s="190">
        <v>0</v>
      </c>
    </row>
    <row r="25" spans="2:20" ht="16.5" x14ac:dyDescent="0.3">
      <c r="B25" s="15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0</v>
      </c>
      <c r="H25" s="12">
        <v>0</v>
      </c>
      <c r="I25" s="11">
        <v>0</v>
      </c>
      <c r="J25" s="12">
        <v>0</v>
      </c>
      <c r="K25" s="11">
        <v>0</v>
      </c>
      <c r="L25" s="12">
        <v>0</v>
      </c>
      <c r="M25" s="147">
        <v>0</v>
      </c>
      <c r="N25" s="12">
        <v>0</v>
      </c>
      <c r="O25" s="11">
        <v>0</v>
      </c>
      <c r="P25" s="12">
        <v>0</v>
      </c>
      <c r="Q25" s="11">
        <v>0</v>
      </c>
      <c r="R25" s="12">
        <v>0</v>
      </c>
      <c r="S25" s="192">
        <v>0</v>
      </c>
      <c r="T25" s="190">
        <v>0</v>
      </c>
    </row>
    <row r="26" spans="2:20" ht="16.5" x14ac:dyDescent="0.3">
      <c r="B26" s="15" t="s">
        <v>67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0</v>
      </c>
      <c r="J26" s="12">
        <v>0</v>
      </c>
      <c r="K26" s="11">
        <v>0</v>
      </c>
      <c r="L26" s="12">
        <v>0</v>
      </c>
      <c r="M26" s="147">
        <v>0</v>
      </c>
      <c r="N26" s="12">
        <v>0</v>
      </c>
      <c r="O26" s="11">
        <v>0</v>
      </c>
      <c r="P26" s="12">
        <v>0</v>
      </c>
      <c r="Q26" s="11">
        <v>0</v>
      </c>
      <c r="R26" s="12">
        <v>0</v>
      </c>
      <c r="S26" s="192">
        <v>0</v>
      </c>
      <c r="T26" s="190">
        <v>0</v>
      </c>
    </row>
    <row r="27" spans="2:20" ht="16.5" x14ac:dyDescent="0.3">
      <c r="B27" s="15" t="s">
        <v>68</v>
      </c>
      <c r="C27" s="11">
        <v>1</v>
      </c>
      <c r="D27" s="12">
        <v>7.6923076923076927E-2</v>
      </c>
      <c r="E27" s="11">
        <v>1</v>
      </c>
      <c r="F27" s="12">
        <v>0.2</v>
      </c>
      <c r="G27" s="11">
        <v>0</v>
      </c>
      <c r="H27" s="12">
        <v>0</v>
      </c>
      <c r="I27" s="11">
        <v>0</v>
      </c>
      <c r="J27" s="12">
        <v>0</v>
      </c>
      <c r="K27" s="11">
        <v>0</v>
      </c>
      <c r="L27" s="12">
        <v>0</v>
      </c>
      <c r="M27" s="147">
        <v>0</v>
      </c>
      <c r="N27" s="12">
        <v>0</v>
      </c>
      <c r="O27" s="11">
        <v>0</v>
      </c>
      <c r="P27" s="12">
        <v>0</v>
      </c>
      <c r="Q27" s="11">
        <v>0</v>
      </c>
      <c r="R27" s="12">
        <v>0</v>
      </c>
      <c r="S27" s="192">
        <v>2</v>
      </c>
      <c r="T27" s="190">
        <v>4.878048780487805E-2</v>
      </c>
    </row>
    <row r="28" spans="2:20" ht="16.5" x14ac:dyDescent="0.3">
      <c r="B28" s="15" t="s">
        <v>69</v>
      </c>
      <c r="C28" s="11">
        <v>0</v>
      </c>
      <c r="D28" s="12">
        <v>0</v>
      </c>
      <c r="E28" s="11">
        <v>0</v>
      </c>
      <c r="F28" s="12">
        <v>0</v>
      </c>
      <c r="G28" s="11">
        <v>0</v>
      </c>
      <c r="H28" s="12">
        <v>0</v>
      </c>
      <c r="I28" s="11">
        <v>1</v>
      </c>
      <c r="J28" s="12">
        <v>0.25</v>
      </c>
      <c r="K28" s="11">
        <v>0</v>
      </c>
      <c r="L28" s="12">
        <v>0</v>
      </c>
      <c r="M28" s="147">
        <v>0</v>
      </c>
      <c r="N28" s="12">
        <v>0</v>
      </c>
      <c r="O28" s="11">
        <v>0</v>
      </c>
      <c r="P28" s="12">
        <v>0</v>
      </c>
      <c r="Q28" s="11">
        <v>0</v>
      </c>
      <c r="R28" s="12">
        <v>0</v>
      </c>
      <c r="S28" s="192">
        <v>1</v>
      </c>
      <c r="T28" s="190">
        <v>2.4390243902439025E-2</v>
      </c>
    </row>
    <row r="29" spans="2:20" ht="28.5" x14ac:dyDescent="0.3">
      <c r="B29" s="15" t="s">
        <v>70</v>
      </c>
      <c r="C29" s="11">
        <v>1</v>
      </c>
      <c r="D29" s="12">
        <v>7.6923076923076927E-2</v>
      </c>
      <c r="E29" s="11">
        <v>1</v>
      </c>
      <c r="F29" s="12">
        <v>0.2</v>
      </c>
      <c r="G29" s="11">
        <v>0</v>
      </c>
      <c r="H29" s="12">
        <v>0</v>
      </c>
      <c r="I29" s="11">
        <v>0</v>
      </c>
      <c r="J29" s="12">
        <v>0</v>
      </c>
      <c r="K29" s="11">
        <v>1</v>
      </c>
      <c r="L29" s="12">
        <v>0.125</v>
      </c>
      <c r="M29" s="147">
        <v>0</v>
      </c>
      <c r="N29" s="12">
        <v>0</v>
      </c>
      <c r="O29" s="11">
        <v>1</v>
      </c>
      <c r="P29" s="12">
        <v>0.16666666666666666</v>
      </c>
      <c r="Q29" s="11">
        <v>0</v>
      </c>
      <c r="R29" s="12">
        <v>0</v>
      </c>
      <c r="S29" s="192">
        <v>4</v>
      </c>
      <c r="T29" s="190">
        <v>9.7560975609756101E-2</v>
      </c>
    </row>
    <row r="30" spans="2:20" ht="16.5" x14ac:dyDescent="0.3">
      <c r="B30" s="15" t="s">
        <v>71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  <c r="J30" s="12">
        <v>0</v>
      </c>
      <c r="K30" s="11">
        <v>0</v>
      </c>
      <c r="L30" s="12">
        <v>0</v>
      </c>
      <c r="M30" s="147">
        <v>0</v>
      </c>
      <c r="N30" s="12">
        <v>0</v>
      </c>
      <c r="O30" s="11">
        <v>1</v>
      </c>
      <c r="P30" s="12">
        <v>0.16666666666666666</v>
      </c>
      <c r="Q30" s="11">
        <v>0</v>
      </c>
      <c r="R30" s="12">
        <v>0</v>
      </c>
      <c r="S30" s="192">
        <v>1</v>
      </c>
      <c r="T30" s="190">
        <v>2.4390243902439025E-2</v>
      </c>
    </row>
    <row r="31" spans="2:20" ht="16.5" x14ac:dyDescent="0.3">
      <c r="B31" s="15" t="s">
        <v>72</v>
      </c>
      <c r="C31" s="11">
        <v>0</v>
      </c>
      <c r="D31" s="12">
        <v>0</v>
      </c>
      <c r="E31" s="11">
        <v>1</v>
      </c>
      <c r="F31" s="12">
        <v>0.2</v>
      </c>
      <c r="G31" s="11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47">
        <v>1</v>
      </c>
      <c r="N31" s="12">
        <v>0.5</v>
      </c>
      <c r="O31" s="11">
        <v>0</v>
      </c>
      <c r="P31" s="12">
        <v>0</v>
      </c>
      <c r="Q31" s="11">
        <v>2</v>
      </c>
      <c r="R31" s="12">
        <v>1</v>
      </c>
      <c r="S31" s="192">
        <v>4</v>
      </c>
      <c r="T31" s="190">
        <v>9.7560975609756101E-2</v>
      </c>
    </row>
    <row r="32" spans="2:20" ht="16.5" x14ac:dyDescent="0.3">
      <c r="B32" s="15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47">
        <v>0</v>
      </c>
      <c r="N32" s="12">
        <v>0</v>
      </c>
      <c r="O32" s="11">
        <v>0</v>
      </c>
      <c r="P32" s="12">
        <v>0</v>
      </c>
      <c r="Q32" s="11">
        <v>0</v>
      </c>
      <c r="R32" s="12">
        <v>0</v>
      </c>
      <c r="S32" s="192">
        <v>0</v>
      </c>
      <c r="T32" s="190">
        <v>0</v>
      </c>
    </row>
    <row r="33" spans="2:18" ht="16.5" x14ac:dyDescent="0.3">
      <c r="B33" s="82" t="s">
        <v>288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</row>
  </sheetData>
  <mergeCells count="12">
    <mergeCell ref="O6:P6"/>
    <mergeCell ref="Q6:R6"/>
    <mergeCell ref="A1:Z1"/>
    <mergeCell ref="C5:R5"/>
    <mergeCell ref="S5:T6"/>
    <mergeCell ref="C6:D6"/>
    <mergeCell ref="E6:F6"/>
    <mergeCell ref="G6:H6"/>
    <mergeCell ref="I6:J6"/>
    <mergeCell ref="K6:L6"/>
    <mergeCell ref="M6:N6"/>
    <mergeCell ref="B5:B7"/>
  </mergeCells>
  <hyperlinks>
    <hyperlink ref="V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B4" sqref="B4"/>
    </sheetView>
  </sheetViews>
  <sheetFormatPr baseColWidth="10" defaultRowHeight="15.75" x14ac:dyDescent="0.25"/>
  <cols>
    <col min="2" max="2" width="15.62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222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343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Z4" s="161" t="s">
        <v>235</v>
      </c>
    </row>
    <row r="5" spans="1:26" ht="53.25" customHeight="1" x14ac:dyDescent="0.25">
      <c r="B5" s="251" t="s">
        <v>74</v>
      </c>
      <c r="C5" s="251" t="s">
        <v>84</v>
      </c>
      <c r="D5" s="251"/>
      <c r="E5" s="251" t="s">
        <v>85</v>
      </c>
      <c r="F5" s="251"/>
      <c r="G5" s="251" t="s">
        <v>86</v>
      </c>
      <c r="H5" s="251"/>
      <c r="I5" s="251" t="s">
        <v>87</v>
      </c>
      <c r="J5" s="251"/>
      <c r="K5" s="251" t="s">
        <v>88</v>
      </c>
      <c r="L5" s="251"/>
      <c r="M5" s="251" t="s">
        <v>89</v>
      </c>
      <c r="N5" s="251"/>
      <c r="O5" s="251" t="s">
        <v>90</v>
      </c>
      <c r="P5" s="251"/>
      <c r="Q5" s="251" t="s">
        <v>91</v>
      </c>
      <c r="R5" s="251"/>
      <c r="S5" s="251" t="s">
        <v>92</v>
      </c>
      <c r="T5" s="251"/>
      <c r="U5" s="251" t="s">
        <v>93</v>
      </c>
      <c r="V5" s="251"/>
      <c r="W5" s="251" t="s">
        <v>76</v>
      </c>
      <c r="X5" s="251"/>
    </row>
    <row r="6" spans="1:26" x14ac:dyDescent="0.25">
      <c r="B6" s="251"/>
      <c r="C6" s="19" t="s">
        <v>94</v>
      </c>
      <c r="D6" s="19" t="s">
        <v>81</v>
      </c>
      <c r="E6" s="19" t="s">
        <v>94</v>
      </c>
      <c r="F6" s="19" t="s">
        <v>81</v>
      </c>
      <c r="G6" s="19" t="s">
        <v>94</v>
      </c>
      <c r="H6" s="19" t="s">
        <v>81</v>
      </c>
      <c r="I6" s="19" t="s">
        <v>94</v>
      </c>
      <c r="J6" s="19" t="s">
        <v>81</v>
      </c>
      <c r="K6" s="19" t="s">
        <v>94</v>
      </c>
      <c r="L6" s="19" t="s">
        <v>81</v>
      </c>
      <c r="M6" s="19" t="s">
        <v>94</v>
      </c>
      <c r="N6" s="19" t="s">
        <v>81</v>
      </c>
      <c r="O6" s="19" t="s">
        <v>94</v>
      </c>
      <c r="P6" s="19" t="s">
        <v>81</v>
      </c>
      <c r="Q6" s="19" t="s">
        <v>94</v>
      </c>
      <c r="R6" s="19" t="s">
        <v>81</v>
      </c>
      <c r="S6" s="19" t="s">
        <v>94</v>
      </c>
      <c r="T6" s="19" t="s">
        <v>81</v>
      </c>
      <c r="U6" s="19" t="s">
        <v>94</v>
      </c>
      <c r="V6" s="19" t="s">
        <v>81</v>
      </c>
      <c r="W6" s="180" t="s">
        <v>94</v>
      </c>
      <c r="X6" s="180" t="s">
        <v>81</v>
      </c>
    </row>
    <row r="7" spans="1:26" s="25" customFormat="1" x14ac:dyDescent="0.25">
      <c r="B7" s="20" t="s">
        <v>82</v>
      </c>
      <c r="C7" s="26">
        <v>4971</v>
      </c>
      <c r="D7" s="21">
        <v>1</v>
      </c>
      <c r="E7" s="26">
        <v>6249</v>
      </c>
      <c r="F7" s="21">
        <v>1</v>
      </c>
      <c r="G7" s="26">
        <v>665</v>
      </c>
      <c r="H7" s="21">
        <v>1</v>
      </c>
      <c r="I7" s="26">
        <v>757</v>
      </c>
      <c r="J7" s="21">
        <v>1</v>
      </c>
      <c r="K7" s="26">
        <v>574</v>
      </c>
      <c r="L7" s="21">
        <v>1</v>
      </c>
      <c r="M7" s="26">
        <v>44</v>
      </c>
      <c r="N7" s="21">
        <v>0.99999999999999989</v>
      </c>
      <c r="O7" s="26">
        <v>33</v>
      </c>
      <c r="P7" s="21">
        <v>1</v>
      </c>
      <c r="Q7" s="26">
        <v>95</v>
      </c>
      <c r="R7" s="21">
        <v>0.99999999999999978</v>
      </c>
      <c r="S7" s="26">
        <v>253</v>
      </c>
      <c r="T7" s="21">
        <v>1</v>
      </c>
      <c r="U7" s="26">
        <v>816</v>
      </c>
      <c r="V7" s="21">
        <v>0.99999999999999989</v>
      </c>
      <c r="W7" s="26">
        <v>14457</v>
      </c>
      <c r="X7" s="21">
        <v>0.99999999999999989</v>
      </c>
    </row>
    <row r="8" spans="1:26" ht="16.5" x14ac:dyDescent="0.3">
      <c r="B8" s="22" t="s">
        <v>48</v>
      </c>
      <c r="C8" s="23">
        <v>20</v>
      </c>
      <c r="D8" s="12">
        <v>4.0233353450010055E-3</v>
      </c>
      <c r="E8" s="23">
        <v>131</v>
      </c>
      <c r="F8" s="12">
        <v>2.0963354136661866E-2</v>
      </c>
      <c r="G8" s="23">
        <v>3</v>
      </c>
      <c r="H8" s="12">
        <v>4.5112781954887221E-3</v>
      </c>
      <c r="I8" s="23">
        <v>6</v>
      </c>
      <c r="J8" s="12">
        <v>7.9260237780713338E-3</v>
      </c>
      <c r="K8" s="23">
        <v>22</v>
      </c>
      <c r="L8" s="12">
        <v>3.8327526132404179E-2</v>
      </c>
      <c r="M8" s="23">
        <v>0</v>
      </c>
      <c r="N8" s="12">
        <v>0</v>
      </c>
      <c r="O8" s="23">
        <v>0</v>
      </c>
      <c r="P8" s="12">
        <v>0</v>
      </c>
      <c r="Q8" s="23">
        <v>15</v>
      </c>
      <c r="R8" s="12">
        <v>0.15789473684210525</v>
      </c>
      <c r="S8" s="23">
        <v>5</v>
      </c>
      <c r="T8" s="12">
        <v>1.9762845849802372E-2</v>
      </c>
      <c r="U8" s="23">
        <v>0</v>
      </c>
      <c r="V8" s="12">
        <v>0</v>
      </c>
      <c r="W8" s="193">
        <v>202</v>
      </c>
      <c r="X8" s="190">
        <v>1.3972470083696479E-2</v>
      </c>
    </row>
    <row r="9" spans="1:26" ht="16.5" x14ac:dyDescent="0.3">
      <c r="B9" s="22" t="s">
        <v>50</v>
      </c>
      <c r="C9" s="23">
        <v>41</v>
      </c>
      <c r="D9" s="12">
        <v>8.2478374572520618E-3</v>
      </c>
      <c r="E9" s="23">
        <v>41</v>
      </c>
      <c r="F9" s="12">
        <v>6.5610497679628741E-3</v>
      </c>
      <c r="G9" s="23"/>
      <c r="H9" s="12">
        <v>0</v>
      </c>
      <c r="I9" s="23">
        <v>16</v>
      </c>
      <c r="J9" s="12">
        <v>2.1136063408190225E-2</v>
      </c>
      <c r="K9" s="23">
        <v>3</v>
      </c>
      <c r="L9" s="12">
        <v>5.2264808362369342E-3</v>
      </c>
      <c r="M9" s="23">
        <v>0</v>
      </c>
      <c r="N9" s="12">
        <v>0</v>
      </c>
      <c r="O9" s="23">
        <v>0</v>
      </c>
      <c r="P9" s="12">
        <v>0</v>
      </c>
      <c r="Q9" s="23">
        <v>0</v>
      </c>
      <c r="R9" s="12">
        <v>0</v>
      </c>
      <c r="S9" s="23">
        <v>2</v>
      </c>
      <c r="T9" s="12">
        <v>7.9051383399209481E-3</v>
      </c>
      <c r="U9" s="23">
        <v>14</v>
      </c>
      <c r="V9" s="12">
        <v>1.7156862745098041E-2</v>
      </c>
      <c r="W9" s="193">
        <v>117</v>
      </c>
      <c r="X9" s="190">
        <v>8.0929653455073663E-3</v>
      </c>
    </row>
    <row r="10" spans="1:26" ht="16.5" x14ac:dyDescent="0.3">
      <c r="B10" s="22" t="s">
        <v>83</v>
      </c>
      <c r="C10" s="23">
        <v>73</v>
      </c>
      <c r="D10" s="12">
        <v>1.4685174009253671E-2</v>
      </c>
      <c r="E10" s="23">
        <v>147</v>
      </c>
      <c r="F10" s="12">
        <v>2.3523763802208355E-2</v>
      </c>
      <c r="G10" s="23">
        <v>14</v>
      </c>
      <c r="H10" s="12">
        <v>2.1052631578947368E-2</v>
      </c>
      <c r="I10" s="23">
        <v>5</v>
      </c>
      <c r="J10" s="12">
        <v>6.6050198150594455E-3</v>
      </c>
      <c r="K10" s="23">
        <v>6</v>
      </c>
      <c r="L10" s="12">
        <v>1.0452961672473868E-2</v>
      </c>
      <c r="M10" s="23">
        <v>1</v>
      </c>
      <c r="N10" s="12">
        <v>2.2727272727272728E-2</v>
      </c>
      <c r="O10" s="23">
        <v>0</v>
      </c>
      <c r="P10" s="12">
        <v>0</v>
      </c>
      <c r="Q10" s="23">
        <v>0</v>
      </c>
      <c r="R10" s="12">
        <v>0</v>
      </c>
      <c r="S10" s="23">
        <v>6</v>
      </c>
      <c r="T10" s="12">
        <v>2.3715415019762844E-2</v>
      </c>
      <c r="U10" s="23">
        <v>26</v>
      </c>
      <c r="V10" s="12">
        <v>3.1862745098039214E-2</v>
      </c>
      <c r="W10" s="193">
        <v>278</v>
      </c>
      <c r="X10" s="190">
        <v>1.9229439026077332E-2</v>
      </c>
    </row>
    <row r="11" spans="1:26" ht="16.5" x14ac:dyDescent="0.3">
      <c r="B11" s="22" t="s">
        <v>52</v>
      </c>
      <c r="C11" s="23">
        <v>208</v>
      </c>
      <c r="D11" s="12">
        <v>4.1842687588010463E-2</v>
      </c>
      <c r="E11" s="23">
        <v>348</v>
      </c>
      <c r="F11" s="12">
        <v>5.5688910225636101E-2</v>
      </c>
      <c r="G11" s="23">
        <v>10</v>
      </c>
      <c r="H11" s="12">
        <v>1.5037593984962405E-2</v>
      </c>
      <c r="I11" s="23">
        <v>19</v>
      </c>
      <c r="J11" s="12">
        <v>2.5099075297225892E-2</v>
      </c>
      <c r="K11" s="23">
        <v>34</v>
      </c>
      <c r="L11" s="12">
        <v>5.9233449477351915E-2</v>
      </c>
      <c r="M11" s="23">
        <v>0</v>
      </c>
      <c r="N11" s="12">
        <v>0</v>
      </c>
      <c r="O11" s="23">
        <v>0</v>
      </c>
      <c r="P11" s="12">
        <v>0</v>
      </c>
      <c r="Q11" s="23">
        <v>4</v>
      </c>
      <c r="R11" s="12">
        <v>4.2105263157894736E-2</v>
      </c>
      <c r="S11" s="23">
        <v>10</v>
      </c>
      <c r="T11" s="12">
        <v>3.9525691699604744E-2</v>
      </c>
      <c r="U11" s="23">
        <v>156</v>
      </c>
      <c r="V11" s="12">
        <v>0.19117647058823528</v>
      </c>
      <c r="W11" s="193">
        <v>789</v>
      </c>
      <c r="X11" s="190">
        <v>5.45756380991907E-2</v>
      </c>
    </row>
    <row r="12" spans="1:26" ht="16.5" x14ac:dyDescent="0.3">
      <c r="B12" s="22" t="s">
        <v>53</v>
      </c>
      <c r="C12" s="23">
        <v>30</v>
      </c>
      <c r="D12" s="12">
        <v>6.0350030175015086E-3</v>
      </c>
      <c r="E12" s="23">
        <v>165</v>
      </c>
      <c r="F12" s="12">
        <v>2.6404224675948152E-2</v>
      </c>
      <c r="G12" s="23">
        <v>8</v>
      </c>
      <c r="H12" s="12">
        <v>1.2030075187969926E-2</v>
      </c>
      <c r="I12" s="23">
        <v>12</v>
      </c>
      <c r="J12" s="12">
        <v>1.5852047556142668E-2</v>
      </c>
      <c r="K12" s="23">
        <v>18</v>
      </c>
      <c r="L12" s="12">
        <v>3.1358885017421602E-2</v>
      </c>
      <c r="M12" s="23">
        <v>3</v>
      </c>
      <c r="N12" s="12">
        <v>6.8181818181818177E-2</v>
      </c>
      <c r="O12" s="23">
        <v>0</v>
      </c>
      <c r="P12" s="12">
        <v>0</v>
      </c>
      <c r="Q12" s="23">
        <v>8</v>
      </c>
      <c r="R12" s="12">
        <v>8.4210526315789472E-2</v>
      </c>
      <c r="S12" s="23">
        <v>25</v>
      </c>
      <c r="T12" s="12">
        <v>9.8814229249011856E-2</v>
      </c>
      <c r="U12" s="23">
        <v>26</v>
      </c>
      <c r="V12" s="12">
        <v>3.1862745098039214E-2</v>
      </c>
      <c r="W12" s="193">
        <v>295</v>
      </c>
      <c r="X12" s="190">
        <v>2.0405339973715155E-2</v>
      </c>
    </row>
    <row r="13" spans="1:26" ht="16.5" x14ac:dyDescent="0.3">
      <c r="B13" s="22" t="s">
        <v>54</v>
      </c>
      <c r="C13" s="23">
        <v>2356</v>
      </c>
      <c r="D13" s="12">
        <v>0.47394890364111847</v>
      </c>
      <c r="E13" s="23">
        <v>190</v>
      </c>
      <c r="F13" s="12">
        <v>3.040486477836454E-2</v>
      </c>
      <c r="G13" s="23">
        <v>60</v>
      </c>
      <c r="H13" s="12">
        <v>9.0225563909774431E-2</v>
      </c>
      <c r="I13" s="23">
        <v>47</v>
      </c>
      <c r="J13" s="12">
        <v>6.2087186261558784E-2</v>
      </c>
      <c r="K13" s="23">
        <v>42</v>
      </c>
      <c r="L13" s="12">
        <v>7.3170731707317069E-2</v>
      </c>
      <c r="M13" s="23">
        <v>32</v>
      </c>
      <c r="N13" s="12">
        <v>0.72727272727272729</v>
      </c>
      <c r="O13" s="23">
        <v>33</v>
      </c>
      <c r="P13" s="12">
        <v>1</v>
      </c>
      <c r="Q13" s="23">
        <v>6</v>
      </c>
      <c r="R13" s="12">
        <v>6.3157894736842107E-2</v>
      </c>
      <c r="S13" s="23">
        <v>42</v>
      </c>
      <c r="T13" s="12">
        <v>0.16600790513833993</v>
      </c>
      <c r="U13" s="23">
        <v>41</v>
      </c>
      <c r="V13" s="12">
        <v>5.0245098039215688E-2</v>
      </c>
      <c r="W13" s="193">
        <v>2849</v>
      </c>
      <c r="X13" s="190">
        <v>0.1970671646953033</v>
      </c>
    </row>
    <row r="14" spans="1:26" ht="16.5" x14ac:dyDescent="0.3">
      <c r="B14" s="22" t="s">
        <v>55</v>
      </c>
      <c r="C14" s="23">
        <v>53</v>
      </c>
      <c r="D14" s="12">
        <v>1.0661838664252665E-2</v>
      </c>
      <c r="E14" s="23">
        <v>641</v>
      </c>
      <c r="F14" s="12">
        <v>0.10257641222595615</v>
      </c>
      <c r="G14" s="23">
        <v>49</v>
      </c>
      <c r="H14" s="12">
        <v>7.3684210526315783E-2</v>
      </c>
      <c r="I14" s="23">
        <v>21</v>
      </c>
      <c r="J14" s="12">
        <v>2.7741083223249668E-2</v>
      </c>
      <c r="K14" s="23">
        <v>5</v>
      </c>
      <c r="L14" s="12">
        <v>8.7108013937282226E-3</v>
      </c>
      <c r="M14" s="23">
        <v>0</v>
      </c>
      <c r="N14" s="12">
        <v>0</v>
      </c>
      <c r="O14" s="23">
        <v>0</v>
      </c>
      <c r="P14" s="12">
        <v>0</v>
      </c>
      <c r="Q14" s="23">
        <v>6</v>
      </c>
      <c r="R14" s="12">
        <v>6.3157894736842107E-2</v>
      </c>
      <c r="S14" s="23">
        <v>0</v>
      </c>
      <c r="T14" s="12">
        <v>0</v>
      </c>
      <c r="U14" s="23">
        <v>0</v>
      </c>
      <c r="V14" s="12">
        <v>0</v>
      </c>
      <c r="W14" s="193">
        <v>775</v>
      </c>
      <c r="X14" s="190">
        <v>5.3607249083488968E-2</v>
      </c>
    </row>
    <row r="15" spans="1:26" ht="16.5" x14ac:dyDescent="0.3">
      <c r="B15" s="22" t="s">
        <v>56</v>
      </c>
      <c r="C15" s="23">
        <v>220</v>
      </c>
      <c r="D15" s="12">
        <v>4.4256688795011066E-2</v>
      </c>
      <c r="E15" s="23">
        <v>108</v>
      </c>
      <c r="F15" s="12">
        <v>1.728276524243879E-2</v>
      </c>
      <c r="G15" s="23">
        <v>40</v>
      </c>
      <c r="H15" s="12">
        <v>6.0150375939849621E-2</v>
      </c>
      <c r="I15" s="23">
        <v>9</v>
      </c>
      <c r="J15" s="12">
        <v>1.1889035667107001E-2</v>
      </c>
      <c r="K15" s="23">
        <v>8</v>
      </c>
      <c r="L15" s="12">
        <v>1.3937282229965157E-2</v>
      </c>
      <c r="M15" s="23">
        <v>0</v>
      </c>
      <c r="N15" s="12">
        <v>0</v>
      </c>
      <c r="O15" s="23">
        <v>0</v>
      </c>
      <c r="P15" s="12">
        <v>0</v>
      </c>
      <c r="Q15" s="23">
        <v>0</v>
      </c>
      <c r="R15" s="12">
        <v>0</v>
      </c>
      <c r="S15" s="23">
        <v>26</v>
      </c>
      <c r="T15" s="12">
        <v>0.10276679841897234</v>
      </c>
      <c r="U15" s="23">
        <v>0</v>
      </c>
      <c r="V15" s="12">
        <v>0</v>
      </c>
      <c r="W15" s="193">
        <v>411</v>
      </c>
      <c r="X15" s="190">
        <v>2.8429134675243828E-2</v>
      </c>
    </row>
    <row r="16" spans="1:26" ht="16.5" x14ac:dyDescent="0.3">
      <c r="B16" s="22" t="s">
        <v>57</v>
      </c>
      <c r="C16" s="23">
        <v>0</v>
      </c>
      <c r="D16" s="12">
        <v>0</v>
      </c>
      <c r="E16" s="23">
        <v>0</v>
      </c>
      <c r="F16" s="12">
        <v>0</v>
      </c>
      <c r="G16" s="23">
        <v>0</v>
      </c>
      <c r="H16" s="12">
        <v>0</v>
      </c>
      <c r="I16" s="23">
        <v>0</v>
      </c>
      <c r="J16" s="12">
        <v>0</v>
      </c>
      <c r="K16" s="23">
        <v>0</v>
      </c>
      <c r="L16" s="12">
        <v>0</v>
      </c>
      <c r="M16" s="23">
        <v>0</v>
      </c>
      <c r="N16" s="12">
        <v>0</v>
      </c>
      <c r="O16" s="23">
        <v>0</v>
      </c>
      <c r="P16" s="12">
        <v>0</v>
      </c>
      <c r="Q16" s="23">
        <v>0</v>
      </c>
      <c r="R16" s="12">
        <v>0</v>
      </c>
      <c r="S16" s="23">
        <v>0</v>
      </c>
      <c r="T16" s="12">
        <v>0</v>
      </c>
      <c r="U16" s="23">
        <v>0</v>
      </c>
      <c r="V16" s="12">
        <v>0</v>
      </c>
      <c r="W16" s="193">
        <v>0</v>
      </c>
      <c r="X16" s="190">
        <v>0</v>
      </c>
    </row>
    <row r="17" spans="2:24" ht="16.5" x14ac:dyDescent="0.3">
      <c r="B17" s="22" t="s">
        <v>59</v>
      </c>
      <c r="C17" s="23">
        <v>0</v>
      </c>
      <c r="D17" s="12">
        <v>0</v>
      </c>
      <c r="E17" s="23">
        <v>0</v>
      </c>
      <c r="F17" s="12">
        <v>0</v>
      </c>
      <c r="G17" s="23">
        <v>15</v>
      </c>
      <c r="H17" s="12">
        <v>2.2556390977443608E-2</v>
      </c>
      <c r="I17" s="23">
        <v>0</v>
      </c>
      <c r="J17" s="12">
        <v>0</v>
      </c>
      <c r="K17" s="23">
        <v>0</v>
      </c>
      <c r="L17" s="12">
        <v>0</v>
      </c>
      <c r="M17" s="23">
        <v>2</v>
      </c>
      <c r="N17" s="12">
        <v>4.5454545454545456E-2</v>
      </c>
      <c r="O17" s="23">
        <v>0</v>
      </c>
      <c r="P17" s="12">
        <v>0</v>
      </c>
      <c r="Q17" s="23">
        <v>1</v>
      </c>
      <c r="R17" s="12">
        <v>1.0526315789473684E-2</v>
      </c>
      <c r="S17" s="23">
        <v>7</v>
      </c>
      <c r="T17" s="12">
        <v>2.766798418972332E-2</v>
      </c>
      <c r="U17" s="23">
        <v>0</v>
      </c>
      <c r="V17" s="12">
        <v>0</v>
      </c>
      <c r="W17" s="193">
        <v>25</v>
      </c>
      <c r="X17" s="190">
        <v>1.7292660994673861E-3</v>
      </c>
    </row>
    <row r="18" spans="2:24" ht="16.5" x14ac:dyDescent="0.3">
      <c r="B18" s="22" t="s">
        <v>60</v>
      </c>
      <c r="C18" s="23">
        <v>467</v>
      </c>
      <c r="D18" s="12">
        <v>9.3944880305773484E-2</v>
      </c>
      <c r="E18" s="23">
        <v>339</v>
      </c>
      <c r="F18" s="12">
        <v>5.4248679788766199E-2</v>
      </c>
      <c r="G18" s="23">
        <v>45</v>
      </c>
      <c r="H18" s="12">
        <v>6.7669172932330823E-2</v>
      </c>
      <c r="I18" s="23">
        <v>83</v>
      </c>
      <c r="J18" s="12">
        <v>0.10964332892998679</v>
      </c>
      <c r="K18" s="23">
        <v>33</v>
      </c>
      <c r="L18" s="12">
        <v>5.7491289198606271E-2</v>
      </c>
      <c r="M18" s="23">
        <v>0</v>
      </c>
      <c r="N18" s="12">
        <v>0</v>
      </c>
      <c r="O18" s="23">
        <v>0</v>
      </c>
      <c r="P18" s="12">
        <v>0</v>
      </c>
      <c r="Q18" s="23">
        <v>11</v>
      </c>
      <c r="R18" s="12">
        <v>0.11578947368421053</v>
      </c>
      <c r="S18" s="23">
        <v>44</v>
      </c>
      <c r="T18" s="12">
        <v>0.17391304347826086</v>
      </c>
      <c r="U18" s="23">
        <v>64</v>
      </c>
      <c r="V18" s="12">
        <v>7.8431372549019607E-2</v>
      </c>
      <c r="W18" s="193">
        <v>1086</v>
      </c>
      <c r="X18" s="190">
        <v>7.5119319360863246E-2</v>
      </c>
    </row>
    <row r="19" spans="2:24" ht="16.5" x14ac:dyDescent="0.3">
      <c r="B19" s="22" t="s">
        <v>61</v>
      </c>
      <c r="C19" s="23">
        <v>111</v>
      </c>
      <c r="D19" s="12">
        <v>2.2329511164755584E-2</v>
      </c>
      <c r="E19" s="23">
        <v>238</v>
      </c>
      <c r="F19" s="12">
        <v>3.8086093775004E-2</v>
      </c>
      <c r="G19" s="23">
        <v>54</v>
      </c>
      <c r="H19" s="12">
        <v>8.1203007518796999E-2</v>
      </c>
      <c r="I19" s="23">
        <v>71</v>
      </c>
      <c r="J19" s="12">
        <v>9.3791281373844126E-2</v>
      </c>
      <c r="K19" s="23">
        <v>42</v>
      </c>
      <c r="L19" s="12">
        <v>7.3170731707317069E-2</v>
      </c>
      <c r="M19" s="23">
        <v>0</v>
      </c>
      <c r="N19" s="12">
        <v>0</v>
      </c>
      <c r="O19" s="23">
        <v>0</v>
      </c>
      <c r="P19" s="12">
        <v>0</v>
      </c>
      <c r="Q19" s="23">
        <v>4</v>
      </c>
      <c r="R19" s="12">
        <v>4.2105263157894736E-2</v>
      </c>
      <c r="S19" s="23">
        <v>0</v>
      </c>
      <c r="T19" s="12">
        <v>0</v>
      </c>
      <c r="U19" s="23">
        <v>0</v>
      </c>
      <c r="V19" s="12">
        <v>0</v>
      </c>
      <c r="W19" s="193">
        <v>520</v>
      </c>
      <c r="X19" s="190">
        <v>3.5968734868921631E-2</v>
      </c>
    </row>
    <row r="20" spans="2:24" ht="16.5" x14ac:dyDescent="0.3">
      <c r="B20" s="22" t="s">
        <v>62</v>
      </c>
      <c r="C20" s="23">
        <v>753</v>
      </c>
      <c r="D20" s="12">
        <v>0.15147857573928786</v>
      </c>
      <c r="E20" s="23">
        <v>664</v>
      </c>
      <c r="F20" s="12">
        <v>0.10625700112017923</v>
      </c>
      <c r="G20" s="23">
        <v>89</v>
      </c>
      <c r="H20" s="12">
        <v>0.13383458646616542</v>
      </c>
      <c r="I20" s="23">
        <v>67</v>
      </c>
      <c r="J20" s="12">
        <v>8.8507265521796566E-2</v>
      </c>
      <c r="K20" s="23">
        <v>18</v>
      </c>
      <c r="L20" s="12">
        <v>3.1358885017421602E-2</v>
      </c>
      <c r="M20" s="23">
        <v>0</v>
      </c>
      <c r="N20" s="12">
        <v>0</v>
      </c>
      <c r="O20" s="23">
        <v>0</v>
      </c>
      <c r="P20" s="12">
        <v>0</v>
      </c>
      <c r="Q20" s="23">
        <v>0</v>
      </c>
      <c r="R20" s="12">
        <v>0</v>
      </c>
      <c r="S20" s="23">
        <v>0</v>
      </c>
      <c r="T20" s="12">
        <v>0</v>
      </c>
      <c r="U20" s="23">
        <v>44</v>
      </c>
      <c r="V20" s="12">
        <v>5.3921568627450983E-2</v>
      </c>
      <c r="W20" s="193">
        <v>1635</v>
      </c>
      <c r="X20" s="190">
        <v>0.11309400290516705</v>
      </c>
    </row>
    <row r="21" spans="2:24" ht="16.5" x14ac:dyDescent="0.3">
      <c r="B21" s="22" t="s">
        <v>63</v>
      </c>
      <c r="C21" s="23">
        <v>29</v>
      </c>
      <c r="D21" s="12">
        <v>5.8338362502514587E-3</v>
      </c>
      <c r="E21" s="23">
        <v>725</v>
      </c>
      <c r="F21" s="12">
        <v>0.11601856297007521</v>
      </c>
      <c r="G21" s="23">
        <v>100</v>
      </c>
      <c r="H21" s="12">
        <v>0.15037593984962405</v>
      </c>
      <c r="I21" s="23">
        <v>96</v>
      </c>
      <c r="J21" s="12">
        <v>0.12681638044914134</v>
      </c>
      <c r="K21" s="23">
        <v>25</v>
      </c>
      <c r="L21" s="12">
        <v>4.3554006968641118E-2</v>
      </c>
      <c r="M21" s="23">
        <v>0</v>
      </c>
      <c r="N21" s="12">
        <v>0</v>
      </c>
      <c r="O21" s="23">
        <v>0</v>
      </c>
      <c r="P21" s="12">
        <v>0</v>
      </c>
      <c r="Q21" s="23">
        <v>0</v>
      </c>
      <c r="R21" s="12">
        <v>0</v>
      </c>
      <c r="S21" s="23">
        <v>0</v>
      </c>
      <c r="T21" s="12">
        <v>0</v>
      </c>
      <c r="U21" s="23">
        <v>103</v>
      </c>
      <c r="V21" s="12">
        <v>0.12622549019607843</v>
      </c>
      <c r="W21" s="193">
        <v>1078</v>
      </c>
      <c r="X21" s="190">
        <v>7.4565954209033683E-2</v>
      </c>
    </row>
    <row r="22" spans="2:24" ht="16.5" x14ac:dyDescent="0.3">
      <c r="B22" s="22" t="s">
        <v>64</v>
      </c>
      <c r="C22" s="23">
        <v>0</v>
      </c>
      <c r="D22" s="12">
        <v>0</v>
      </c>
      <c r="E22" s="23">
        <v>0</v>
      </c>
      <c r="F22" s="12">
        <v>0</v>
      </c>
      <c r="G22" s="23">
        <v>0</v>
      </c>
      <c r="H22" s="12">
        <v>0</v>
      </c>
      <c r="I22" s="23">
        <v>0</v>
      </c>
      <c r="J22" s="12">
        <v>0</v>
      </c>
      <c r="K22" s="23">
        <v>0</v>
      </c>
      <c r="L22" s="12">
        <v>0</v>
      </c>
      <c r="M22" s="23">
        <v>0</v>
      </c>
      <c r="N22" s="12">
        <v>0</v>
      </c>
      <c r="O22" s="23">
        <v>0</v>
      </c>
      <c r="P22" s="12">
        <v>0</v>
      </c>
      <c r="Q22" s="23">
        <v>0</v>
      </c>
      <c r="R22" s="12">
        <v>0</v>
      </c>
      <c r="S22" s="23">
        <v>0</v>
      </c>
      <c r="T22" s="12">
        <v>0</v>
      </c>
      <c r="U22" s="23">
        <v>0</v>
      </c>
      <c r="V22" s="12">
        <v>0</v>
      </c>
      <c r="W22" s="193">
        <v>0</v>
      </c>
      <c r="X22" s="190">
        <v>0</v>
      </c>
    </row>
    <row r="23" spans="2:24" ht="16.5" x14ac:dyDescent="0.3">
      <c r="B23" s="22" t="s">
        <v>65</v>
      </c>
      <c r="C23" s="23">
        <v>77</v>
      </c>
      <c r="D23" s="12">
        <v>1.5489841078253873E-2</v>
      </c>
      <c r="E23" s="23">
        <v>0</v>
      </c>
      <c r="F23" s="12">
        <v>0</v>
      </c>
      <c r="G23" s="23">
        <v>0</v>
      </c>
      <c r="H23" s="12">
        <v>0</v>
      </c>
      <c r="I23" s="23">
        <v>0</v>
      </c>
      <c r="J23" s="12">
        <v>0</v>
      </c>
      <c r="K23" s="23">
        <v>9</v>
      </c>
      <c r="L23" s="12">
        <v>1.5679442508710801E-2</v>
      </c>
      <c r="M23" s="23">
        <v>0</v>
      </c>
      <c r="N23" s="12">
        <v>0</v>
      </c>
      <c r="O23" s="23">
        <v>0</v>
      </c>
      <c r="P23" s="12">
        <v>0</v>
      </c>
      <c r="Q23" s="23">
        <v>0</v>
      </c>
      <c r="R23" s="12">
        <v>0</v>
      </c>
      <c r="S23" s="23">
        <v>4</v>
      </c>
      <c r="T23" s="12">
        <v>1.5810276679841896E-2</v>
      </c>
      <c r="U23" s="23">
        <v>9</v>
      </c>
      <c r="V23" s="12">
        <v>1.1029411764705883E-2</v>
      </c>
      <c r="W23" s="193">
        <v>99</v>
      </c>
      <c r="X23" s="190">
        <v>6.8478937538908489E-3</v>
      </c>
    </row>
    <row r="24" spans="2:24" ht="16.5" x14ac:dyDescent="0.3">
      <c r="B24" s="22" t="s">
        <v>66</v>
      </c>
      <c r="C24" s="23">
        <v>0</v>
      </c>
      <c r="D24" s="12">
        <v>0</v>
      </c>
      <c r="E24" s="23">
        <v>0</v>
      </c>
      <c r="F24" s="12">
        <v>0</v>
      </c>
      <c r="G24" s="23">
        <v>0</v>
      </c>
      <c r="H24" s="12">
        <v>0</v>
      </c>
      <c r="I24" s="23">
        <v>0</v>
      </c>
      <c r="J24" s="12">
        <v>0</v>
      </c>
      <c r="K24" s="23">
        <v>0</v>
      </c>
      <c r="L24" s="12">
        <v>0</v>
      </c>
      <c r="M24" s="23">
        <v>0</v>
      </c>
      <c r="N24" s="12">
        <v>0</v>
      </c>
      <c r="O24" s="23">
        <v>0</v>
      </c>
      <c r="P24" s="12">
        <v>0</v>
      </c>
      <c r="Q24" s="23">
        <v>0</v>
      </c>
      <c r="R24" s="12">
        <v>0</v>
      </c>
      <c r="S24" s="23">
        <v>0</v>
      </c>
      <c r="T24" s="12">
        <v>0</v>
      </c>
      <c r="U24" s="23">
        <v>0</v>
      </c>
      <c r="V24" s="12">
        <v>0</v>
      </c>
      <c r="W24" s="193">
        <v>0</v>
      </c>
      <c r="X24" s="190">
        <v>0</v>
      </c>
    </row>
    <row r="25" spans="2:24" ht="16.5" x14ac:dyDescent="0.3">
      <c r="B25" s="22" t="s">
        <v>67</v>
      </c>
      <c r="C25" s="23">
        <v>0</v>
      </c>
      <c r="D25" s="12">
        <v>0</v>
      </c>
      <c r="E25" s="23">
        <v>0</v>
      </c>
      <c r="F25" s="12">
        <v>0</v>
      </c>
      <c r="G25" s="23">
        <v>0</v>
      </c>
      <c r="H25" s="12">
        <v>0</v>
      </c>
      <c r="I25" s="23">
        <v>0</v>
      </c>
      <c r="J25" s="12">
        <v>0</v>
      </c>
      <c r="K25" s="23">
        <v>0</v>
      </c>
      <c r="L25" s="12">
        <v>0</v>
      </c>
      <c r="M25" s="23">
        <v>0</v>
      </c>
      <c r="N25" s="12">
        <v>0</v>
      </c>
      <c r="O25" s="23">
        <v>0</v>
      </c>
      <c r="P25" s="12">
        <v>0</v>
      </c>
      <c r="Q25" s="23">
        <v>0</v>
      </c>
      <c r="R25" s="12">
        <v>0</v>
      </c>
      <c r="S25" s="23">
        <v>0</v>
      </c>
      <c r="T25" s="12">
        <v>0</v>
      </c>
      <c r="U25" s="23">
        <v>0</v>
      </c>
      <c r="V25" s="12">
        <v>0</v>
      </c>
      <c r="W25" s="193">
        <v>0</v>
      </c>
      <c r="X25" s="190">
        <v>0</v>
      </c>
    </row>
    <row r="26" spans="2:24" ht="16.5" x14ac:dyDescent="0.3">
      <c r="B26" s="22" t="s">
        <v>68</v>
      </c>
      <c r="C26" s="23">
        <v>10</v>
      </c>
      <c r="D26" s="12">
        <v>2.0116676725005027E-3</v>
      </c>
      <c r="E26" s="23">
        <v>54</v>
      </c>
      <c r="F26" s="12">
        <v>8.6413826212193949E-3</v>
      </c>
      <c r="G26" s="23">
        <v>25</v>
      </c>
      <c r="H26" s="12">
        <v>3.7593984962406013E-2</v>
      </c>
      <c r="I26" s="23">
        <v>0</v>
      </c>
      <c r="J26" s="12">
        <v>0</v>
      </c>
      <c r="K26" s="23">
        <v>6</v>
      </c>
      <c r="L26" s="12">
        <v>1.0452961672473868E-2</v>
      </c>
      <c r="M26" s="23">
        <v>2</v>
      </c>
      <c r="N26" s="12">
        <v>4.5454545454545456E-2</v>
      </c>
      <c r="O26" s="23">
        <v>0</v>
      </c>
      <c r="P26" s="12">
        <v>0</v>
      </c>
      <c r="Q26" s="23">
        <v>15</v>
      </c>
      <c r="R26" s="12">
        <v>0.15789473684210525</v>
      </c>
      <c r="S26" s="23">
        <v>5</v>
      </c>
      <c r="T26" s="12">
        <v>1.9762845849802372E-2</v>
      </c>
      <c r="U26" s="23">
        <v>119</v>
      </c>
      <c r="V26" s="12">
        <v>0.14583333333333334</v>
      </c>
      <c r="W26" s="193">
        <v>236</v>
      </c>
      <c r="X26" s="190">
        <v>1.6324271978972123E-2</v>
      </c>
    </row>
    <row r="27" spans="2:24" ht="16.5" x14ac:dyDescent="0.3">
      <c r="B27" s="22" t="s">
        <v>69</v>
      </c>
      <c r="C27" s="23">
        <v>180</v>
      </c>
      <c r="D27" s="12">
        <v>3.6210018105009054E-2</v>
      </c>
      <c r="E27" s="23">
        <v>130</v>
      </c>
      <c r="F27" s="12">
        <v>2.080332853256521E-2</v>
      </c>
      <c r="G27" s="23">
        <v>30</v>
      </c>
      <c r="H27" s="12">
        <v>4.5112781954887216E-2</v>
      </c>
      <c r="I27" s="23">
        <v>0</v>
      </c>
      <c r="J27" s="12">
        <v>0</v>
      </c>
      <c r="K27" s="23">
        <v>20</v>
      </c>
      <c r="L27" s="12">
        <v>3.484320557491289E-2</v>
      </c>
      <c r="M27" s="23">
        <v>2</v>
      </c>
      <c r="N27" s="12">
        <v>4.5454545454545456E-2</v>
      </c>
      <c r="O27" s="23">
        <v>0</v>
      </c>
      <c r="P27" s="12">
        <v>0</v>
      </c>
      <c r="Q27" s="23">
        <v>5</v>
      </c>
      <c r="R27" s="12">
        <v>5.2631578947368418E-2</v>
      </c>
      <c r="S27" s="23">
        <v>15</v>
      </c>
      <c r="T27" s="12">
        <v>5.9288537549407112E-2</v>
      </c>
      <c r="U27" s="23">
        <v>25</v>
      </c>
      <c r="V27" s="12">
        <v>3.0637254901960783E-2</v>
      </c>
      <c r="W27" s="193">
        <v>407</v>
      </c>
      <c r="X27" s="190">
        <v>2.8152452099329046E-2</v>
      </c>
    </row>
    <row r="28" spans="2:24" ht="28.5" x14ac:dyDescent="0.3">
      <c r="B28" s="24" t="s">
        <v>70</v>
      </c>
      <c r="C28" s="23">
        <v>93</v>
      </c>
      <c r="D28" s="12">
        <v>1.8708509354254676E-2</v>
      </c>
      <c r="E28" s="23">
        <v>73</v>
      </c>
      <c r="F28" s="12">
        <v>1.168186909905585E-2</v>
      </c>
      <c r="G28" s="23">
        <v>20</v>
      </c>
      <c r="H28" s="12">
        <v>3.007518796992481E-2</v>
      </c>
      <c r="I28" s="23">
        <v>15</v>
      </c>
      <c r="J28" s="12">
        <v>1.9815059445178335E-2</v>
      </c>
      <c r="K28" s="23">
        <v>9</v>
      </c>
      <c r="L28" s="12">
        <v>1.5679442508710801E-2</v>
      </c>
      <c r="M28" s="23">
        <v>2</v>
      </c>
      <c r="N28" s="12">
        <v>4.5454545454545456E-2</v>
      </c>
      <c r="O28" s="23">
        <v>0</v>
      </c>
      <c r="P28" s="12">
        <v>0</v>
      </c>
      <c r="Q28" s="23">
        <v>4</v>
      </c>
      <c r="R28" s="12">
        <v>4.2105263157894736E-2</v>
      </c>
      <c r="S28" s="23">
        <v>15</v>
      </c>
      <c r="T28" s="12">
        <v>5.9288537549407112E-2</v>
      </c>
      <c r="U28" s="23">
        <v>62</v>
      </c>
      <c r="V28" s="12">
        <v>7.5980392156862739E-2</v>
      </c>
      <c r="W28" s="193">
        <v>293</v>
      </c>
      <c r="X28" s="190">
        <v>2.0266998685757764E-2</v>
      </c>
    </row>
    <row r="29" spans="2:24" ht="16.5" x14ac:dyDescent="0.3">
      <c r="B29" s="22" t="s">
        <v>71</v>
      </c>
      <c r="C29" s="23">
        <v>250</v>
      </c>
      <c r="D29" s="12">
        <v>5.0291691812512571E-2</v>
      </c>
      <c r="E29" s="23">
        <v>250</v>
      </c>
      <c r="F29" s="12">
        <v>4.0006401024163869E-2</v>
      </c>
      <c r="G29" s="23">
        <v>6</v>
      </c>
      <c r="H29" s="12">
        <v>9.0225563909774441E-3</v>
      </c>
      <c r="I29" s="23">
        <v>6</v>
      </c>
      <c r="J29" s="12">
        <v>7.9260237780713338E-3</v>
      </c>
      <c r="K29" s="23">
        <v>250</v>
      </c>
      <c r="L29" s="12">
        <v>0.43554006968641112</v>
      </c>
      <c r="M29" s="23">
        <v>0</v>
      </c>
      <c r="N29" s="12">
        <v>0</v>
      </c>
      <c r="O29" s="23">
        <v>0</v>
      </c>
      <c r="P29" s="12">
        <v>0</v>
      </c>
      <c r="Q29" s="23">
        <v>13</v>
      </c>
      <c r="R29" s="12">
        <v>0.1368421052631579</v>
      </c>
      <c r="S29" s="23">
        <v>6</v>
      </c>
      <c r="T29" s="12">
        <v>2.3715415019762844E-2</v>
      </c>
      <c r="U29" s="23">
        <v>2</v>
      </c>
      <c r="V29" s="12">
        <v>2.4509803921568627E-3</v>
      </c>
      <c r="W29" s="193">
        <v>783</v>
      </c>
      <c r="X29" s="190">
        <v>5.4160614235318531E-2</v>
      </c>
    </row>
    <row r="30" spans="2:24" ht="16.5" x14ac:dyDescent="0.3">
      <c r="B30" s="22" t="s">
        <v>72</v>
      </c>
      <c r="C30" s="23">
        <v>0</v>
      </c>
      <c r="D30" s="12">
        <v>0</v>
      </c>
      <c r="E30" s="23">
        <v>2005</v>
      </c>
      <c r="F30" s="12">
        <v>0.32085133621379419</v>
      </c>
      <c r="G30" s="23">
        <v>97</v>
      </c>
      <c r="H30" s="12">
        <v>0.14586466165413534</v>
      </c>
      <c r="I30" s="23">
        <v>284</v>
      </c>
      <c r="J30" s="12">
        <v>0.37516512549537651</v>
      </c>
      <c r="K30" s="23">
        <v>24</v>
      </c>
      <c r="L30" s="12">
        <v>4.1811846689895474E-2</v>
      </c>
      <c r="M30" s="23">
        <v>0</v>
      </c>
      <c r="N30" s="12">
        <v>0</v>
      </c>
      <c r="O30" s="23">
        <v>0</v>
      </c>
      <c r="P30" s="12">
        <v>0</v>
      </c>
      <c r="Q30" s="23">
        <v>3</v>
      </c>
      <c r="R30" s="12">
        <v>3.1578947368421054E-2</v>
      </c>
      <c r="S30" s="23">
        <v>41</v>
      </c>
      <c r="T30" s="12">
        <v>0.16205533596837945</v>
      </c>
      <c r="U30" s="23">
        <v>125</v>
      </c>
      <c r="V30" s="12">
        <v>0.15318627450980393</v>
      </c>
      <c r="W30" s="193">
        <v>2579</v>
      </c>
      <c r="X30" s="190">
        <v>0.17839109082105553</v>
      </c>
    </row>
    <row r="31" spans="2:24" ht="16.5" x14ac:dyDescent="0.3">
      <c r="B31" s="22" t="s">
        <v>73</v>
      </c>
      <c r="C31" s="23">
        <v>0</v>
      </c>
      <c r="D31" s="12">
        <v>0</v>
      </c>
      <c r="E31" s="23">
        <v>0</v>
      </c>
      <c r="F31" s="12">
        <v>0</v>
      </c>
      <c r="G31" s="23">
        <v>0</v>
      </c>
      <c r="H31" s="12">
        <v>0</v>
      </c>
      <c r="I31" s="23">
        <v>0</v>
      </c>
      <c r="J31" s="12">
        <v>0</v>
      </c>
      <c r="K31" s="23">
        <v>0</v>
      </c>
      <c r="L31" s="12">
        <v>0</v>
      </c>
      <c r="M31" s="23">
        <v>0</v>
      </c>
      <c r="N31" s="12">
        <v>0</v>
      </c>
      <c r="O31" s="23">
        <v>0</v>
      </c>
      <c r="P31" s="12">
        <v>0</v>
      </c>
      <c r="Q31" s="23">
        <v>0</v>
      </c>
      <c r="R31" s="12">
        <v>0</v>
      </c>
      <c r="S31" s="23">
        <v>0</v>
      </c>
      <c r="T31" s="12">
        <v>0</v>
      </c>
      <c r="U31" s="23">
        <v>0</v>
      </c>
      <c r="V31" s="12">
        <v>0</v>
      </c>
      <c r="W31" s="193">
        <v>0</v>
      </c>
      <c r="X31" s="190">
        <v>0</v>
      </c>
    </row>
    <row r="32" spans="2:24" x14ac:dyDescent="0.25">
      <c r="B32" s="82" t="s">
        <v>288</v>
      </c>
    </row>
    <row r="33" spans="2:2" ht="16.5" x14ac:dyDescent="0.3">
      <c r="B33" s="183" t="s">
        <v>297</v>
      </c>
    </row>
  </sheetData>
  <mergeCells count="13">
    <mergeCell ref="U5:V5"/>
    <mergeCell ref="A1:Z1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W5:X5"/>
    <mergeCell ref="S5:T5"/>
  </mergeCells>
  <hyperlinks>
    <hyperlink ref="Z4" location="'ÍNDICE '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activeCell="A3" sqref="A3"/>
    </sheetView>
  </sheetViews>
  <sheetFormatPr baseColWidth="10" defaultRowHeight="15.75" x14ac:dyDescent="0.25"/>
  <cols>
    <col min="2" max="2" width="15.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223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286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x14ac:dyDescent="0.25">
      <c r="P4" s="164" t="s">
        <v>235</v>
      </c>
    </row>
    <row r="5" spans="1:26" ht="27.75" customHeight="1" x14ac:dyDescent="0.25">
      <c r="B5" s="252" t="s">
        <v>74</v>
      </c>
      <c r="C5" s="251" t="s">
        <v>95</v>
      </c>
      <c r="D5" s="251"/>
      <c r="E5" s="251" t="s">
        <v>96</v>
      </c>
      <c r="F5" s="251"/>
      <c r="G5" s="251" t="s">
        <v>97</v>
      </c>
      <c r="H5" s="251"/>
      <c r="I5" s="251" t="s">
        <v>98</v>
      </c>
      <c r="J5" s="251"/>
      <c r="K5" s="251" t="s">
        <v>99</v>
      </c>
      <c r="L5" s="251"/>
      <c r="M5" s="251" t="s">
        <v>110</v>
      </c>
      <c r="N5" s="251"/>
    </row>
    <row r="6" spans="1:26" x14ac:dyDescent="0.25">
      <c r="B6" s="252"/>
      <c r="C6" s="29" t="s">
        <v>94</v>
      </c>
      <c r="D6" s="29" t="s">
        <v>81</v>
      </c>
      <c r="E6" s="29" t="s">
        <v>94</v>
      </c>
      <c r="F6" s="29" t="s">
        <v>81</v>
      </c>
      <c r="G6" s="29" t="s">
        <v>94</v>
      </c>
      <c r="H6" s="29" t="s">
        <v>81</v>
      </c>
      <c r="I6" s="29" t="s">
        <v>94</v>
      </c>
      <c r="J6" s="29" t="s">
        <v>81</v>
      </c>
      <c r="K6" s="29" t="s">
        <v>94</v>
      </c>
      <c r="L6" s="29" t="s">
        <v>81</v>
      </c>
      <c r="M6" s="181" t="s">
        <v>94</v>
      </c>
      <c r="N6" s="181" t="s">
        <v>81</v>
      </c>
    </row>
    <row r="7" spans="1:26" x14ac:dyDescent="0.25">
      <c r="B7" s="30" t="s">
        <v>100</v>
      </c>
      <c r="C7" s="26">
        <v>5904</v>
      </c>
      <c r="D7" s="21">
        <v>1</v>
      </c>
      <c r="E7" s="26">
        <v>767</v>
      </c>
      <c r="F7" s="21">
        <v>0.99999999999999989</v>
      </c>
      <c r="G7" s="26">
        <v>724</v>
      </c>
      <c r="H7" s="21">
        <v>0.99999999999999989</v>
      </c>
      <c r="I7" s="26">
        <v>759</v>
      </c>
      <c r="J7" s="21">
        <v>0.99999999999999978</v>
      </c>
      <c r="K7" s="26">
        <v>1442</v>
      </c>
      <c r="L7" s="21">
        <v>0.99999999999999978</v>
      </c>
      <c r="M7" s="26">
        <v>9596</v>
      </c>
      <c r="N7" s="21">
        <v>1</v>
      </c>
    </row>
    <row r="8" spans="1:26" ht="16.5" x14ac:dyDescent="0.3">
      <c r="B8" s="31" t="s">
        <v>48</v>
      </c>
      <c r="C8" s="23">
        <v>131</v>
      </c>
      <c r="D8" s="12">
        <v>2.2188346883468834E-2</v>
      </c>
      <c r="E8" s="23">
        <v>3</v>
      </c>
      <c r="F8" s="12">
        <v>3.9113428943937422E-3</v>
      </c>
      <c r="G8" s="23">
        <v>6</v>
      </c>
      <c r="H8" s="12">
        <v>8.2872928176795577E-3</v>
      </c>
      <c r="I8" s="23">
        <v>6</v>
      </c>
      <c r="J8" s="12">
        <v>7.9051383399209481E-3</v>
      </c>
      <c r="K8" s="23">
        <v>0</v>
      </c>
      <c r="L8" s="12">
        <v>0</v>
      </c>
      <c r="M8" s="193">
        <v>146</v>
      </c>
      <c r="N8" s="190">
        <v>1.5214672780325135E-2</v>
      </c>
    </row>
    <row r="9" spans="1:26" ht="16.5" x14ac:dyDescent="0.3">
      <c r="B9" s="31" t="s">
        <v>50</v>
      </c>
      <c r="C9" s="23">
        <v>41</v>
      </c>
      <c r="D9" s="12">
        <v>6.9444444444444441E-3</v>
      </c>
      <c r="E9" s="23">
        <v>0</v>
      </c>
      <c r="F9" s="12">
        <v>0</v>
      </c>
      <c r="G9" s="23">
        <v>16</v>
      </c>
      <c r="H9" s="12">
        <v>2.2099447513812154E-2</v>
      </c>
      <c r="I9" s="23">
        <v>18</v>
      </c>
      <c r="J9" s="12">
        <v>2.3715415019762844E-2</v>
      </c>
      <c r="K9" s="23">
        <v>0</v>
      </c>
      <c r="L9" s="12">
        <v>0</v>
      </c>
      <c r="M9" s="193">
        <v>75</v>
      </c>
      <c r="N9" s="190">
        <v>7.8157565652355147E-3</v>
      </c>
    </row>
    <row r="10" spans="1:26" ht="16.5" x14ac:dyDescent="0.3">
      <c r="B10" s="31" t="s">
        <v>83</v>
      </c>
      <c r="C10" s="23">
        <v>147</v>
      </c>
      <c r="D10" s="12">
        <v>2.4898373983739838E-2</v>
      </c>
      <c r="E10" s="23">
        <v>14</v>
      </c>
      <c r="F10" s="12">
        <v>1.8252933507170794E-2</v>
      </c>
      <c r="G10" s="23">
        <v>5</v>
      </c>
      <c r="H10" s="12">
        <v>6.9060773480662981E-3</v>
      </c>
      <c r="I10" s="23">
        <v>6</v>
      </c>
      <c r="J10" s="12">
        <v>7.9051383399209481E-3</v>
      </c>
      <c r="K10" s="23">
        <v>0</v>
      </c>
      <c r="L10" s="12">
        <v>0</v>
      </c>
      <c r="M10" s="193">
        <v>172</v>
      </c>
      <c r="N10" s="190">
        <v>1.7924135056273448E-2</v>
      </c>
    </row>
    <row r="11" spans="1:26" ht="16.5" x14ac:dyDescent="0.3">
      <c r="B11" s="31" t="s">
        <v>52</v>
      </c>
      <c r="C11" s="23">
        <v>295</v>
      </c>
      <c r="D11" s="12">
        <v>4.9966124661246614E-2</v>
      </c>
      <c r="E11" s="23">
        <v>6</v>
      </c>
      <c r="F11" s="12">
        <v>7.8226857887874843E-3</v>
      </c>
      <c r="G11" s="23">
        <v>19</v>
      </c>
      <c r="H11" s="12">
        <v>2.6243093922651933E-2</v>
      </c>
      <c r="I11" s="23">
        <v>19</v>
      </c>
      <c r="J11" s="12">
        <v>2.5032938076416336E-2</v>
      </c>
      <c r="K11" s="23">
        <v>33</v>
      </c>
      <c r="L11" s="12">
        <v>2.2884882108183079E-2</v>
      </c>
      <c r="M11" s="193">
        <v>372</v>
      </c>
      <c r="N11" s="190">
        <v>3.8766152563568156E-2</v>
      </c>
    </row>
    <row r="12" spans="1:26" ht="16.5" x14ac:dyDescent="0.3">
      <c r="B12" s="31" t="s">
        <v>53</v>
      </c>
      <c r="C12" s="23">
        <v>97</v>
      </c>
      <c r="D12" s="12">
        <v>1.6429539295392953E-2</v>
      </c>
      <c r="E12" s="23">
        <v>4</v>
      </c>
      <c r="F12" s="12">
        <v>5.2151238591916557E-3</v>
      </c>
      <c r="G12" s="23">
        <v>8</v>
      </c>
      <c r="H12" s="12">
        <v>1.1049723756906077E-2</v>
      </c>
      <c r="I12" s="23">
        <v>14</v>
      </c>
      <c r="J12" s="12">
        <v>1.844532279314888E-2</v>
      </c>
      <c r="K12" s="23">
        <v>16</v>
      </c>
      <c r="L12" s="12">
        <v>1.1095700416088766E-2</v>
      </c>
      <c r="M12" s="193">
        <v>139</v>
      </c>
      <c r="N12" s="190">
        <v>1.448520216756982E-2</v>
      </c>
    </row>
    <row r="13" spans="1:26" ht="16.5" x14ac:dyDescent="0.3">
      <c r="B13" s="31" t="s">
        <v>54</v>
      </c>
      <c r="C13" s="23">
        <v>190</v>
      </c>
      <c r="D13" s="12">
        <v>3.2181571815718159E-2</v>
      </c>
      <c r="E13" s="23">
        <v>60</v>
      </c>
      <c r="F13" s="12">
        <v>7.822685788787484E-2</v>
      </c>
      <c r="G13" s="23">
        <v>47</v>
      </c>
      <c r="H13" s="12">
        <v>6.4917127071823205E-2</v>
      </c>
      <c r="I13" s="23">
        <v>42</v>
      </c>
      <c r="J13" s="12">
        <v>5.533596837944664E-2</v>
      </c>
      <c r="K13" s="23">
        <v>0</v>
      </c>
      <c r="L13" s="12">
        <v>0</v>
      </c>
      <c r="M13" s="193">
        <v>339</v>
      </c>
      <c r="N13" s="190">
        <v>3.5327219674864525E-2</v>
      </c>
    </row>
    <row r="14" spans="1:26" ht="16.5" x14ac:dyDescent="0.3">
      <c r="B14" s="31" t="s">
        <v>55</v>
      </c>
      <c r="C14" s="23">
        <v>641</v>
      </c>
      <c r="D14" s="12">
        <v>0.10857046070460705</v>
      </c>
      <c r="E14" s="23">
        <v>49</v>
      </c>
      <c r="F14" s="12">
        <v>6.3885267275097787E-2</v>
      </c>
      <c r="G14" s="23">
        <v>21</v>
      </c>
      <c r="H14" s="12">
        <v>2.9005524861878452E-2</v>
      </c>
      <c r="I14" s="23">
        <v>21</v>
      </c>
      <c r="J14" s="12">
        <v>2.766798418972332E-2</v>
      </c>
      <c r="K14" s="23">
        <v>66</v>
      </c>
      <c r="L14" s="12">
        <v>4.5769764216366159E-2</v>
      </c>
      <c r="M14" s="193">
        <v>798</v>
      </c>
      <c r="N14" s="190">
        <v>8.3159649854105872E-2</v>
      </c>
    </row>
    <row r="15" spans="1:26" ht="16.5" x14ac:dyDescent="0.3">
      <c r="B15" s="31" t="s">
        <v>56</v>
      </c>
      <c r="C15" s="23">
        <v>198</v>
      </c>
      <c r="D15" s="12">
        <v>3.3536585365853661E-2</v>
      </c>
      <c r="E15" s="23">
        <v>9</v>
      </c>
      <c r="F15" s="12">
        <v>1.1734028683181226E-2</v>
      </c>
      <c r="G15" s="23">
        <v>45</v>
      </c>
      <c r="H15" s="12">
        <v>6.2154696132596686E-2</v>
      </c>
      <c r="I15" s="23">
        <v>26</v>
      </c>
      <c r="J15" s="12">
        <v>3.4255599472990776E-2</v>
      </c>
      <c r="K15" s="23">
        <v>0</v>
      </c>
      <c r="L15" s="12">
        <v>0</v>
      </c>
      <c r="M15" s="193">
        <v>278</v>
      </c>
      <c r="N15" s="190">
        <v>2.897040433513964E-2</v>
      </c>
    </row>
    <row r="16" spans="1:26" ht="16.5" x14ac:dyDescent="0.3">
      <c r="B16" s="31" t="s">
        <v>57</v>
      </c>
      <c r="C16" s="23">
        <v>0</v>
      </c>
      <c r="D16" s="12">
        <v>0</v>
      </c>
      <c r="E16" s="23">
        <v>0</v>
      </c>
      <c r="F16" s="12">
        <v>0</v>
      </c>
      <c r="G16" s="23">
        <v>0</v>
      </c>
      <c r="H16" s="12">
        <v>0</v>
      </c>
      <c r="I16" s="23">
        <v>0</v>
      </c>
      <c r="J16" s="12">
        <v>0</v>
      </c>
      <c r="K16" s="23">
        <v>0</v>
      </c>
      <c r="L16" s="12">
        <v>0</v>
      </c>
      <c r="M16" s="193">
        <v>0</v>
      </c>
      <c r="N16" s="190">
        <v>0</v>
      </c>
    </row>
    <row r="17" spans="2:14" ht="16.5" x14ac:dyDescent="0.3">
      <c r="B17" s="31" t="s">
        <v>59</v>
      </c>
      <c r="C17" s="23">
        <v>147</v>
      </c>
      <c r="D17" s="12">
        <v>2.4898373983739838E-2</v>
      </c>
      <c r="E17" s="23">
        <v>54</v>
      </c>
      <c r="F17" s="12">
        <v>7.040417209908735E-2</v>
      </c>
      <c r="G17" s="23">
        <v>0</v>
      </c>
      <c r="H17" s="12">
        <v>0</v>
      </c>
      <c r="I17" s="23">
        <v>55</v>
      </c>
      <c r="J17" s="12">
        <v>7.2463768115942032E-2</v>
      </c>
      <c r="K17" s="23">
        <v>44</v>
      </c>
      <c r="L17" s="12">
        <v>3.0513176144244106E-2</v>
      </c>
      <c r="M17" s="193">
        <v>300</v>
      </c>
      <c r="N17" s="190">
        <v>3.1263026260942059E-2</v>
      </c>
    </row>
    <row r="18" spans="2:14" ht="16.5" x14ac:dyDescent="0.3">
      <c r="B18" s="31" t="s">
        <v>60</v>
      </c>
      <c r="C18" s="23">
        <v>339</v>
      </c>
      <c r="D18" s="12">
        <v>5.741869918699187E-2</v>
      </c>
      <c r="E18" s="23">
        <v>45</v>
      </c>
      <c r="F18" s="12">
        <v>5.867014341590613E-2</v>
      </c>
      <c r="G18" s="23">
        <v>83</v>
      </c>
      <c r="H18" s="12">
        <v>0.11464088397790055</v>
      </c>
      <c r="I18" s="23">
        <v>44</v>
      </c>
      <c r="J18" s="12">
        <v>5.7971014492753624E-2</v>
      </c>
      <c r="K18" s="23">
        <v>14</v>
      </c>
      <c r="L18" s="12">
        <v>9.7087378640776691E-3</v>
      </c>
      <c r="M18" s="193">
        <v>525</v>
      </c>
      <c r="N18" s="190">
        <v>5.4710295956648607E-2</v>
      </c>
    </row>
    <row r="19" spans="2:14" ht="16.5" x14ac:dyDescent="0.3">
      <c r="B19" s="31" t="s">
        <v>61</v>
      </c>
      <c r="C19" s="23">
        <v>111</v>
      </c>
      <c r="D19" s="12">
        <v>1.8800813008130083E-2</v>
      </c>
      <c r="E19" s="23">
        <v>111</v>
      </c>
      <c r="F19" s="12">
        <v>0.14471968709256844</v>
      </c>
      <c r="G19" s="23">
        <v>71</v>
      </c>
      <c r="H19" s="12">
        <v>9.8066298342541436E-2</v>
      </c>
      <c r="I19" s="23">
        <v>0</v>
      </c>
      <c r="J19" s="12">
        <v>0</v>
      </c>
      <c r="K19" s="23">
        <v>0</v>
      </c>
      <c r="L19" s="12">
        <v>0</v>
      </c>
      <c r="M19" s="193">
        <v>293</v>
      </c>
      <c r="N19" s="190">
        <v>3.0533555648186744E-2</v>
      </c>
    </row>
    <row r="20" spans="2:14" ht="16.5" x14ac:dyDescent="0.3">
      <c r="B20" s="31" t="s">
        <v>62</v>
      </c>
      <c r="C20" s="23">
        <v>664</v>
      </c>
      <c r="D20" s="12">
        <v>0.11246612466124661</v>
      </c>
      <c r="E20" s="23">
        <v>89</v>
      </c>
      <c r="F20" s="12">
        <v>0.11603650586701435</v>
      </c>
      <c r="G20" s="23">
        <v>67</v>
      </c>
      <c r="H20" s="12">
        <v>9.2541436464088397E-2</v>
      </c>
      <c r="I20" s="23">
        <v>50</v>
      </c>
      <c r="J20" s="12">
        <v>6.5876152832674575E-2</v>
      </c>
      <c r="K20" s="23">
        <v>0</v>
      </c>
      <c r="L20" s="12">
        <v>0</v>
      </c>
      <c r="M20" s="193">
        <v>870</v>
      </c>
      <c r="N20" s="190">
        <v>9.0662776156731975E-2</v>
      </c>
    </row>
    <row r="21" spans="2:14" ht="16.5" x14ac:dyDescent="0.3">
      <c r="B21" s="31" t="s">
        <v>63</v>
      </c>
      <c r="C21" s="23">
        <v>725</v>
      </c>
      <c r="D21" s="12">
        <v>0.12279810298102981</v>
      </c>
      <c r="E21" s="23">
        <v>100</v>
      </c>
      <c r="F21" s="12">
        <v>0.1303780964797914</v>
      </c>
      <c r="G21" s="23">
        <v>96</v>
      </c>
      <c r="H21" s="12">
        <v>0.13259668508287292</v>
      </c>
      <c r="I21" s="23">
        <v>179</v>
      </c>
      <c r="J21" s="12">
        <v>0.23583662714097497</v>
      </c>
      <c r="K21" s="23">
        <v>103</v>
      </c>
      <c r="L21" s="12">
        <v>7.1428571428571425E-2</v>
      </c>
      <c r="M21" s="193">
        <v>1203</v>
      </c>
      <c r="N21" s="190">
        <v>0.12536473530637765</v>
      </c>
    </row>
    <row r="22" spans="2:14" ht="16.5" x14ac:dyDescent="0.3">
      <c r="B22" s="31" t="s">
        <v>64</v>
      </c>
      <c r="C22" s="23">
        <v>0</v>
      </c>
      <c r="D22" s="12">
        <v>0</v>
      </c>
      <c r="E22" s="23">
        <v>0</v>
      </c>
      <c r="F22" s="12">
        <v>0</v>
      </c>
      <c r="G22" s="23">
        <v>0</v>
      </c>
      <c r="H22" s="12">
        <v>0</v>
      </c>
      <c r="I22" s="23">
        <v>0</v>
      </c>
      <c r="J22" s="12">
        <v>0</v>
      </c>
      <c r="K22" s="23">
        <v>0</v>
      </c>
      <c r="L22" s="12">
        <v>0</v>
      </c>
      <c r="M22" s="193">
        <v>0</v>
      </c>
      <c r="N22" s="190">
        <v>0</v>
      </c>
    </row>
    <row r="23" spans="2:14" ht="16.5" x14ac:dyDescent="0.3">
      <c r="B23" s="31" t="s">
        <v>65</v>
      </c>
      <c r="C23" s="23">
        <v>148</v>
      </c>
      <c r="D23" s="12">
        <v>2.5067750677506776E-2</v>
      </c>
      <c r="E23" s="23">
        <v>0</v>
      </c>
      <c r="F23" s="12">
        <v>0</v>
      </c>
      <c r="G23" s="23">
        <v>0</v>
      </c>
      <c r="H23" s="12">
        <v>0</v>
      </c>
      <c r="I23" s="23">
        <v>9</v>
      </c>
      <c r="J23" s="12">
        <v>1.1857707509881422E-2</v>
      </c>
      <c r="K23" s="23">
        <v>9</v>
      </c>
      <c r="L23" s="12">
        <v>6.2413314840499305E-3</v>
      </c>
      <c r="M23" s="193">
        <v>166</v>
      </c>
      <c r="N23" s="190">
        <v>1.7298874531054605E-2</v>
      </c>
    </row>
    <row r="24" spans="2:14" ht="16.5" x14ac:dyDescent="0.3">
      <c r="B24" s="31" t="s">
        <v>66</v>
      </c>
      <c r="C24" s="23">
        <v>0</v>
      </c>
      <c r="D24" s="12">
        <v>0</v>
      </c>
      <c r="E24" s="23">
        <v>0</v>
      </c>
      <c r="F24" s="12">
        <v>0</v>
      </c>
      <c r="G24" s="23">
        <v>0</v>
      </c>
      <c r="H24" s="12">
        <v>0</v>
      </c>
      <c r="I24" s="23">
        <v>0</v>
      </c>
      <c r="J24" s="12">
        <v>0</v>
      </c>
      <c r="K24" s="23">
        <v>0</v>
      </c>
      <c r="L24" s="12">
        <v>0</v>
      </c>
      <c r="M24" s="193">
        <v>0</v>
      </c>
      <c r="N24" s="190">
        <v>0</v>
      </c>
    </row>
    <row r="25" spans="2:14" ht="16.5" x14ac:dyDescent="0.3">
      <c r="B25" s="31" t="s">
        <v>67</v>
      </c>
      <c r="C25" s="23">
        <v>0</v>
      </c>
      <c r="D25" s="12">
        <v>0</v>
      </c>
      <c r="E25" s="23">
        <v>0</v>
      </c>
      <c r="F25" s="12">
        <v>0</v>
      </c>
      <c r="G25" s="23">
        <v>0</v>
      </c>
      <c r="H25" s="12">
        <v>0</v>
      </c>
      <c r="I25" s="23">
        <v>0</v>
      </c>
      <c r="J25" s="12">
        <v>0</v>
      </c>
      <c r="K25" s="23">
        <v>0</v>
      </c>
      <c r="L25" s="12">
        <v>0</v>
      </c>
      <c r="M25" s="193">
        <v>0</v>
      </c>
      <c r="N25" s="190">
        <v>0</v>
      </c>
    </row>
    <row r="26" spans="2:14" ht="16.5" x14ac:dyDescent="0.3">
      <c r="B26" s="31" t="s">
        <v>68</v>
      </c>
      <c r="C26" s="23">
        <v>344</v>
      </c>
      <c r="D26" s="12">
        <v>5.8265582655826556E-2</v>
      </c>
      <c r="E26" s="23">
        <v>85</v>
      </c>
      <c r="F26" s="12">
        <v>0.11082138200782268</v>
      </c>
      <c r="G26" s="23">
        <v>85</v>
      </c>
      <c r="H26" s="12">
        <v>0.11740331491712708</v>
      </c>
      <c r="I26" s="23">
        <v>85</v>
      </c>
      <c r="J26" s="12">
        <v>0.11198945981554677</v>
      </c>
      <c r="K26" s="23">
        <v>819</v>
      </c>
      <c r="L26" s="12">
        <v>0.56796116504854366</v>
      </c>
      <c r="M26" s="193">
        <v>1418</v>
      </c>
      <c r="N26" s="190">
        <v>0.14776990412671948</v>
      </c>
    </row>
    <row r="27" spans="2:14" ht="16.5" x14ac:dyDescent="0.3">
      <c r="B27" s="31" t="s">
        <v>69</v>
      </c>
      <c r="C27" s="23">
        <v>158</v>
      </c>
      <c r="D27" s="12">
        <v>2.6761517615176152E-2</v>
      </c>
      <c r="E27" s="23">
        <v>44</v>
      </c>
      <c r="F27" s="12">
        <v>5.736636245110821E-2</v>
      </c>
      <c r="G27" s="23">
        <v>0</v>
      </c>
      <c r="H27" s="12">
        <v>0</v>
      </c>
      <c r="I27" s="23">
        <v>23</v>
      </c>
      <c r="J27" s="12">
        <v>3.0303030303030304E-2</v>
      </c>
      <c r="K27" s="23">
        <v>0</v>
      </c>
      <c r="L27" s="12">
        <v>0</v>
      </c>
      <c r="M27" s="193">
        <v>225</v>
      </c>
      <c r="N27" s="190">
        <v>2.3447269695706544E-2</v>
      </c>
    </row>
    <row r="28" spans="2:14" ht="28.5" x14ac:dyDescent="0.3">
      <c r="B28" s="32" t="s">
        <v>70</v>
      </c>
      <c r="C28" s="23">
        <v>333</v>
      </c>
      <c r="D28" s="12">
        <v>5.6402439024390245E-2</v>
      </c>
      <c r="E28" s="23">
        <v>42</v>
      </c>
      <c r="F28" s="12">
        <v>5.4758800521512385E-2</v>
      </c>
      <c r="G28" s="23">
        <v>79</v>
      </c>
      <c r="H28" s="12">
        <v>0.10911602209944751</v>
      </c>
      <c r="I28" s="23">
        <v>115</v>
      </c>
      <c r="J28" s="12">
        <v>0.15151515151515152</v>
      </c>
      <c r="K28" s="23">
        <v>207</v>
      </c>
      <c r="L28" s="12">
        <v>0.1435506241331484</v>
      </c>
      <c r="M28" s="193">
        <v>776</v>
      </c>
      <c r="N28" s="190">
        <v>8.0867027928303456E-2</v>
      </c>
    </row>
    <row r="29" spans="2:14" ht="16.5" x14ac:dyDescent="0.3">
      <c r="B29" s="31" t="s">
        <v>71</v>
      </c>
      <c r="C29" s="23">
        <v>250</v>
      </c>
      <c r="D29" s="12">
        <v>4.2344173441734419E-2</v>
      </c>
      <c r="E29" s="23">
        <v>6</v>
      </c>
      <c r="F29" s="12">
        <v>7.8226857887874843E-3</v>
      </c>
      <c r="G29" s="23">
        <v>0</v>
      </c>
      <c r="H29" s="12">
        <v>0</v>
      </c>
      <c r="I29" s="23">
        <v>6</v>
      </c>
      <c r="J29" s="12">
        <v>7.9051383399209481E-3</v>
      </c>
      <c r="K29" s="23">
        <v>39</v>
      </c>
      <c r="L29" s="12">
        <v>2.7045769764216365E-2</v>
      </c>
      <c r="M29" s="193">
        <v>301</v>
      </c>
      <c r="N29" s="190">
        <v>3.136723634847853E-2</v>
      </c>
    </row>
    <row r="30" spans="2:14" ht="16.5" x14ac:dyDescent="0.3">
      <c r="B30" s="31" t="s">
        <v>72</v>
      </c>
      <c r="C30" s="23">
        <v>945</v>
      </c>
      <c r="D30" s="12">
        <v>0.1600609756097561</v>
      </c>
      <c r="E30" s="23">
        <v>46</v>
      </c>
      <c r="F30" s="12">
        <v>5.9973924380704043E-2</v>
      </c>
      <c r="G30" s="23">
        <v>76</v>
      </c>
      <c r="H30" s="12">
        <v>0.10497237569060773</v>
      </c>
      <c r="I30" s="23">
        <v>41</v>
      </c>
      <c r="J30" s="12">
        <v>5.4018445322793152E-2</v>
      </c>
      <c r="K30" s="23">
        <v>92</v>
      </c>
      <c r="L30" s="12">
        <v>6.3800277392510402E-2</v>
      </c>
      <c r="M30" s="193">
        <v>1200</v>
      </c>
      <c r="N30" s="190">
        <v>0.12505210504376824</v>
      </c>
    </row>
    <row r="31" spans="2:14" ht="16.5" x14ac:dyDescent="0.3">
      <c r="B31" s="31" t="s">
        <v>73</v>
      </c>
      <c r="C31" s="23">
        <v>0</v>
      </c>
      <c r="D31" s="12">
        <v>0</v>
      </c>
      <c r="E31" s="23">
        <v>0</v>
      </c>
      <c r="F31" s="12">
        <v>0</v>
      </c>
      <c r="G31" s="23">
        <v>0</v>
      </c>
      <c r="H31" s="12">
        <v>0</v>
      </c>
      <c r="I31" s="23">
        <v>0</v>
      </c>
      <c r="J31" s="12">
        <v>0</v>
      </c>
      <c r="K31" s="23">
        <v>0</v>
      </c>
      <c r="L31" s="12">
        <v>0</v>
      </c>
      <c r="M31" s="193">
        <v>0</v>
      </c>
      <c r="N31" s="190">
        <v>0</v>
      </c>
    </row>
    <row r="32" spans="2:14" x14ac:dyDescent="0.25">
      <c r="B32" s="82" t="s">
        <v>288</v>
      </c>
      <c r="C32" s="18"/>
      <c r="D32" s="33"/>
      <c r="E32" s="34"/>
      <c r="F32" s="33"/>
      <c r="G32" s="34"/>
      <c r="H32" s="33"/>
      <c r="I32" s="34"/>
      <c r="J32" s="33"/>
      <c r="K32" s="34"/>
      <c r="L32" s="33"/>
    </row>
    <row r="33" spans="2:2" ht="16.5" x14ac:dyDescent="0.3">
      <c r="B33" s="184" t="s">
        <v>329</v>
      </c>
    </row>
    <row r="34" spans="2:2" ht="16.5" x14ac:dyDescent="0.3">
      <c r="B34" s="184"/>
    </row>
    <row r="35" spans="2:2" ht="16.5" x14ac:dyDescent="0.3">
      <c r="B35" s="184"/>
    </row>
  </sheetData>
  <mergeCells count="8">
    <mergeCell ref="A1:Z1"/>
    <mergeCell ref="B5:B6"/>
    <mergeCell ref="C5:D5"/>
    <mergeCell ref="E5:F5"/>
    <mergeCell ref="G5:H5"/>
    <mergeCell ref="I5:J5"/>
    <mergeCell ref="K5:L5"/>
    <mergeCell ref="M5:N5"/>
  </mergeCells>
  <hyperlinks>
    <hyperlink ref="P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zoomScaleSheetLayoutView="100" workbookViewId="0">
      <selection activeCell="C7" sqref="C7"/>
    </sheetView>
  </sheetViews>
  <sheetFormatPr baseColWidth="10" defaultRowHeight="15.75" x14ac:dyDescent="0.25"/>
  <cols>
    <col min="2" max="2" width="16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224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287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N4" s="161" t="s">
        <v>235</v>
      </c>
    </row>
    <row r="5" spans="1:26" ht="36" customHeight="1" x14ac:dyDescent="0.25">
      <c r="B5" s="251" t="s">
        <v>74</v>
      </c>
      <c r="C5" s="251" t="s">
        <v>101</v>
      </c>
      <c r="D5" s="251"/>
      <c r="E5" s="251" t="s">
        <v>102</v>
      </c>
      <c r="F5" s="251"/>
      <c r="G5" s="251" t="s">
        <v>103</v>
      </c>
      <c r="H5" s="251"/>
      <c r="I5" s="251" t="s">
        <v>104</v>
      </c>
      <c r="J5" s="251"/>
      <c r="K5" s="251" t="s">
        <v>76</v>
      </c>
      <c r="L5" s="251"/>
    </row>
    <row r="6" spans="1:26" x14ac:dyDescent="0.25">
      <c r="B6" s="251"/>
      <c r="C6" s="19" t="s">
        <v>94</v>
      </c>
      <c r="D6" s="19" t="s">
        <v>81</v>
      </c>
      <c r="E6" s="19" t="s">
        <v>94</v>
      </c>
      <c r="F6" s="19" t="s">
        <v>81</v>
      </c>
      <c r="G6" s="19" t="s">
        <v>94</v>
      </c>
      <c r="H6" s="19" t="s">
        <v>81</v>
      </c>
      <c r="I6" s="19" t="s">
        <v>94</v>
      </c>
      <c r="J6" s="19" t="s">
        <v>81</v>
      </c>
      <c r="K6" s="180" t="s">
        <v>94</v>
      </c>
      <c r="L6" s="180" t="s">
        <v>81</v>
      </c>
    </row>
    <row r="7" spans="1:26" x14ac:dyDescent="0.25">
      <c r="B7" s="20" t="s">
        <v>82</v>
      </c>
      <c r="C7" s="26">
        <v>308</v>
      </c>
      <c r="D7" s="21">
        <v>0.99999999999999989</v>
      </c>
      <c r="E7" s="26">
        <v>184</v>
      </c>
      <c r="F7" s="21">
        <v>1</v>
      </c>
      <c r="G7" s="26">
        <v>208</v>
      </c>
      <c r="H7" s="21">
        <v>1</v>
      </c>
      <c r="I7" s="26">
        <v>109</v>
      </c>
      <c r="J7" s="21">
        <v>1</v>
      </c>
      <c r="K7" s="26">
        <v>809</v>
      </c>
      <c r="L7" s="21">
        <v>1.0000000000000002</v>
      </c>
    </row>
    <row r="8" spans="1:26" ht="16.5" x14ac:dyDescent="0.3">
      <c r="B8" s="22" t="s">
        <v>48</v>
      </c>
      <c r="C8" s="23">
        <v>39</v>
      </c>
      <c r="D8" s="12">
        <v>0.12662337662337661</v>
      </c>
      <c r="E8" s="23">
        <v>1</v>
      </c>
      <c r="F8" s="12">
        <v>5.434782608695652E-3</v>
      </c>
      <c r="G8" s="23">
        <v>0</v>
      </c>
      <c r="H8" s="12">
        <v>0</v>
      </c>
      <c r="I8" s="23">
        <v>0</v>
      </c>
      <c r="J8" s="12">
        <v>0</v>
      </c>
      <c r="K8" s="193">
        <v>40</v>
      </c>
      <c r="L8" s="190">
        <v>4.9443757725587144E-2</v>
      </c>
    </row>
    <row r="9" spans="1:26" ht="16.5" x14ac:dyDescent="0.3">
      <c r="B9" s="22" t="s">
        <v>50</v>
      </c>
      <c r="C9" s="23">
        <v>5</v>
      </c>
      <c r="D9" s="12">
        <v>1.6233766233766232E-2</v>
      </c>
      <c r="E9" s="23">
        <v>0</v>
      </c>
      <c r="F9" s="12">
        <v>0</v>
      </c>
      <c r="G9" s="23">
        <v>0</v>
      </c>
      <c r="H9" s="12">
        <v>0</v>
      </c>
      <c r="I9" s="23">
        <v>0</v>
      </c>
      <c r="J9" s="12">
        <v>0</v>
      </c>
      <c r="K9" s="193">
        <v>5</v>
      </c>
      <c r="L9" s="190">
        <v>6.180469715698393E-3</v>
      </c>
    </row>
    <row r="10" spans="1:26" ht="16.5" x14ac:dyDescent="0.3">
      <c r="B10" s="22" t="s">
        <v>83</v>
      </c>
      <c r="C10" s="23">
        <v>0</v>
      </c>
      <c r="D10" s="12">
        <v>0</v>
      </c>
      <c r="E10" s="23">
        <v>0</v>
      </c>
      <c r="F10" s="12">
        <v>0</v>
      </c>
      <c r="G10" s="23">
        <v>2</v>
      </c>
      <c r="H10" s="12">
        <v>9.6153846153846159E-3</v>
      </c>
      <c r="I10" s="23">
        <v>0</v>
      </c>
      <c r="J10" s="12">
        <v>0</v>
      </c>
      <c r="K10" s="193">
        <v>2</v>
      </c>
      <c r="L10" s="190">
        <v>2.472187886279357E-3</v>
      </c>
    </row>
    <row r="11" spans="1:26" ht="16.5" x14ac:dyDescent="0.3">
      <c r="B11" s="22" t="s">
        <v>52</v>
      </c>
      <c r="C11" s="23">
        <v>0</v>
      </c>
      <c r="D11" s="12">
        <v>0</v>
      </c>
      <c r="E11" s="23">
        <v>2</v>
      </c>
      <c r="F11" s="12">
        <v>1.0869565217391304E-2</v>
      </c>
      <c r="G11" s="23">
        <v>0</v>
      </c>
      <c r="H11" s="12">
        <v>0</v>
      </c>
      <c r="I11" s="23">
        <v>52</v>
      </c>
      <c r="J11" s="12">
        <v>0.47706422018348627</v>
      </c>
      <c r="K11" s="193">
        <v>54</v>
      </c>
      <c r="L11" s="190">
        <v>6.6749072929542644E-2</v>
      </c>
    </row>
    <row r="12" spans="1:26" ht="16.5" x14ac:dyDescent="0.3">
      <c r="B12" s="22" t="s">
        <v>53</v>
      </c>
      <c r="C12" s="23">
        <v>11</v>
      </c>
      <c r="D12" s="12">
        <v>3.5714285714285712E-2</v>
      </c>
      <c r="E12" s="23">
        <v>7</v>
      </c>
      <c r="F12" s="12">
        <v>3.8043478260869568E-2</v>
      </c>
      <c r="G12" s="23">
        <v>0</v>
      </c>
      <c r="H12" s="12">
        <v>0</v>
      </c>
      <c r="I12" s="23">
        <v>8</v>
      </c>
      <c r="J12" s="12">
        <v>7.3394495412844041E-2</v>
      </c>
      <c r="K12" s="193">
        <v>26</v>
      </c>
      <c r="L12" s="190">
        <v>3.2138442521631644E-2</v>
      </c>
    </row>
    <row r="13" spans="1:26" ht="16.5" x14ac:dyDescent="0.3">
      <c r="B13" s="22" t="s">
        <v>54</v>
      </c>
      <c r="C13" s="23">
        <v>10</v>
      </c>
      <c r="D13" s="12">
        <v>3.2467532467532464E-2</v>
      </c>
      <c r="E13" s="23">
        <v>10</v>
      </c>
      <c r="F13" s="12">
        <v>5.434782608695652E-2</v>
      </c>
      <c r="G13" s="23">
        <v>12</v>
      </c>
      <c r="H13" s="12">
        <v>5.7692307692307696E-2</v>
      </c>
      <c r="I13" s="23">
        <v>10</v>
      </c>
      <c r="J13" s="12">
        <v>9.1743119266055051E-2</v>
      </c>
      <c r="K13" s="193">
        <v>42</v>
      </c>
      <c r="L13" s="190">
        <v>5.19159456118665E-2</v>
      </c>
    </row>
    <row r="14" spans="1:26" ht="16.5" x14ac:dyDescent="0.3">
      <c r="B14" s="22" t="s">
        <v>55</v>
      </c>
      <c r="C14" s="23">
        <v>9</v>
      </c>
      <c r="D14" s="12">
        <v>2.922077922077922E-2</v>
      </c>
      <c r="E14" s="23">
        <v>27</v>
      </c>
      <c r="F14" s="12">
        <v>0.14673913043478262</v>
      </c>
      <c r="G14" s="23">
        <v>0</v>
      </c>
      <c r="H14" s="12">
        <v>0</v>
      </c>
      <c r="I14" s="23">
        <v>19</v>
      </c>
      <c r="J14" s="12">
        <v>0.1743119266055046</v>
      </c>
      <c r="K14" s="193">
        <v>55</v>
      </c>
      <c r="L14" s="190">
        <v>6.7985166872682329E-2</v>
      </c>
    </row>
    <row r="15" spans="1:26" ht="16.5" x14ac:dyDescent="0.3">
      <c r="B15" s="22" t="s">
        <v>56</v>
      </c>
      <c r="C15" s="23">
        <v>6</v>
      </c>
      <c r="D15" s="12">
        <v>1.948051948051948E-2</v>
      </c>
      <c r="E15" s="23">
        <v>1</v>
      </c>
      <c r="F15" s="12">
        <v>5.434782608695652E-3</v>
      </c>
      <c r="G15" s="23">
        <v>2</v>
      </c>
      <c r="H15" s="12">
        <v>9.6153846153846159E-3</v>
      </c>
      <c r="I15" s="23">
        <v>0</v>
      </c>
      <c r="J15" s="12">
        <v>0</v>
      </c>
      <c r="K15" s="193">
        <v>9</v>
      </c>
      <c r="L15" s="190">
        <v>1.1124845488257108E-2</v>
      </c>
    </row>
    <row r="16" spans="1:26" ht="16.5" x14ac:dyDescent="0.3">
      <c r="B16" s="22" t="s">
        <v>57</v>
      </c>
      <c r="C16" s="23">
        <v>0</v>
      </c>
      <c r="D16" s="12">
        <v>0</v>
      </c>
      <c r="E16" s="23">
        <v>0</v>
      </c>
      <c r="F16" s="12">
        <v>0</v>
      </c>
      <c r="G16" s="23">
        <v>0</v>
      </c>
      <c r="H16" s="12">
        <v>0</v>
      </c>
      <c r="I16" s="23">
        <v>0</v>
      </c>
      <c r="J16" s="12">
        <v>0</v>
      </c>
      <c r="K16" s="193">
        <v>0</v>
      </c>
      <c r="L16" s="190">
        <v>0</v>
      </c>
    </row>
    <row r="17" spans="2:12" ht="16.5" x14ac:dyDescent="0.3">
      <c r="B17" s="22" t="s">
        <v>59</v>
      </c>
      <c r="C17" s="23">
        <v>0</v>
      </c>
      <c r="D17" s="12">
        <v>0</v>
      </c>
      <c r="E17" s="23">
        <v>0</v>
      </c>
      <c r="F17" s="12">
        <v>0</v>
      </c>
      <c r="G17" s="23">
        <v>0</v>
      </c>
      <c r="H17" s="12">
        <v>0</v>
      </c>
      <c r="I17" s="23">
        <v>4</v>
      </c>
      <c r="J17" s="12">
        <v>3.669724770642202E-2</v>
      </c>
      <c r="K17" s="193">
        <v>4</v>
      </c>
      <c r="L17" s="190">
        <v>4.944375772558714E-3</v>
      </c>
    </row>
    <row r="18" spans="2:12" ht="16.5" x14ac:dyDescent="0.3">
      <c r="B18" s="22" t="s">
        <v>60</v>
      </c>
      <c r="C18" s="23">
        <v>36</v>
      </c>
      <c r="D18" s="12">
        <v>0.11688311688311688</v>
      </c>
      <c r="E18" s="23">
        <v>0</v>
      </c>
      <c r="F18" s="12">
        <v>0</v>
      </c>
      <c r="G18" s="23">
        <v>0</v>
      </c>
      <c r="H18" s="12">
        <v>0</v>
      </c>
      <c r="I18" s="23">
        <v>0</v>
      </c>
      <c r="J18" s="12">
        <v>0</v>
      </c>
      <c r="K18" s="193">
        <v>36</v>
      </c>
      <c r="L18" s="190">
        <v>4.4499381953028432E-2</v>
      </c>
    </row>
    <row r="19" spans="2:12" ht="16.5" x14ac:dyDescent="0.3">
      <c r="B19" s="22" t="s">
        <v>61</v>
      </c>
      <c r="C19" s="23">
        <v>19</v>
      </c>
      <c r="D19" s="12">
        <v>6.1688311688311688E-2</v>
      </c>
      <c r="E19" s="23">
        <v>12</v>
      </c>
      <c r="F19" s="12">
        <v>6.5217391304347824E-2</v>
      </c>
      <c r="G19" s="23">
        <v>1</v>
      </c>
      <c r="H19" s="12">
        <v>4.807692307692308E-3</v>
      </c>
      <c r="I19" s="23">
        <v>0</v>
      </c>
      <c r="J19" s="12">
        <v>0</v>
      </c>
      <c r="K19" s="193">
        <v>32</v>
      </c>
      <c r="L19" s="190">
        <v>3.9555006180469712E-2</v>
      </c>
    </row>
    <row r="20" spans="2:12" ht="16.5" x14ac:dyDescent="0.3">
      <c r="B20" s="22" t="s">
        <v>62</v>
      </c>
      <c r="C20" s="23">
        <v>0</v>
      </c>
      <c r="D20" s="12">
        <v>0</v>
      </c>
      <c r="E20" s="23">
        <v>0</v>
      </c>
      <c r="F20" s="12">
        <v>0</v>
      </c>
      <c r="G20" s="23">
        <v>2</v>
      </c>
      <c r="H20" s="12">
        <v>9.6153846153846159E-3</v>
      </c>
      <c r="I20" s="23">
        <v>0</v>
      </c>
      <c r="J20" s="12">
        <v>0</v>
      </c>
      <c r="K20" s="193">
        <v>2</v>
      </c>
      <c r="L20" s="190">
        <v>2.472187886279357E-3</v>
      </c>
    </row>
    <row r="21" spans="2:12" ht="16.5" x14ac:dyDescent="0.3">
      <c r="B21" s="22" t="s">
        <v>63</v>
      </c>
      <c r="C21" s="23">
        <v>0</v>
      </c>
      <c r="D21" s="12">
        <v>0</v>
      </c>
      <c r="E21" s="23">
        <v>0</v>
      </c>
      <c r="F21" s="12">
        <v>0</v>
      </c>
      <c r="G21" s="23">
        <v>33</v>
      </c>
      <c r="H21" s="12">
        <v>0.15865384615384615</v>
      </c>
      <c r="I21" s="23">
        <v>0</v>
      </c>
      <c r="J21" s="12">
        <v>0</v>
      </c>
      <c r="K21" s="193">
        <v>33</v>
      </c>
      <c r="L21" s="190">
        <v>4.0791100123609397E-2</v>
      </c>
    </row>
    <row r="22" spans="2:12" ht="16.5" x14ac:dyDescent="0.3">
      <c r="B22" s="22" t="s">
        <v>64</v>
      </c>
      <c r="C22" s="23">
        <v>0</v>
      </c>
      <c r="D22" s="12">
        <v>0</v>
      </c>
      <c r="E22" s="23">
        <v>0</v>
      </c>
      <c r="F22" s="12">
        <v>0</v>
      </c>
      <c r="G22" s="23">
        <v>0</v>
      </c>
      <c r="H22" s="12">
        <v>0</v>
      </c>
      <c r="I22" s="23">
        <v>0</v>
      </c>
      <c r="J22" s="12">
        <v>0</v>
      </c>
      <c r="K22" s="193">
        <v>0</v>
      </c>
      <c r="L22" s="190">
        <v>0</v>
      </c>
    </row>
    <row r="23" spans="2:12" ht="16.5" x14ac:dyDescent="0.3">
      <c r="B23" s="22" t="s">
        <v>65</v>
      </c>
      <c r="C23" s="23">
        <v>3</v>
      </c>
      <c r="D23" s="12">
        <v>9.74025974025974E-3</v>
      </c>
      <c r="E23" s="23">
        <v>5</v>
      </c>
      <c r="F23" s="12">
        <v>2.717391304347826E-2</v>
      </c>
      <c r="G23" s="23">
        <v>0</v>
      </c>
      <c r="H23" s="12">
        <v>0</v>
      </c>
      <c r="I23" s="23">
        <v>0</v>
      </c>
      <c r="J23" s="12">
        <v>0</v>
      </c>
      <c r="K23" s="193">
        <v>8</v>
      </c>
      <c r="L23" s="190">
        <v>9.8887515451174281E-3</v>
      </c>
    </row>
    <row r="24" spans="2:12" ht="16.5" x14ac:dyDescent="0.3">
      <c r="B24" s="22" t="s">
        <v>66</v>
      </c>
      <c r="C24" s="23">
        <v>0</v>
      </c>
      <c r="D24" s="12">
        <v>0</v>
      </c>
      <c r="E24" s="23">
        <v>0</v>
      </c>
      <c r="F24" s="12">
        <v>0</v>
      </c>
      <c r="G24" s="23">
        <v>0</v>
      </c>
      <c r="H24" s="12">
        <v>0</v>
      </c>
      <c r="I24" s="23">
        <v>0</v>
      </c>
      <c r="J24" s="12">
        <v>0</v>
      </c>
      <c r="K24" s="193">
        <v>0</v>
      </c>
      <c r="L24" s="190">
        <v>0</v>
      </c>
    </row>
    <row r="25" spans="2:12" ht="16.5" x14ac:dyDescent="0.3">
      <c r="B25" s="22" t="s">
        <v>67</v>
      </c>
      <c r="C25" s="23">
        <v>0</v>
      </c>
      <c r="D25" s="12">
        <v>0</v>
      </c>
      <c r="E25" s="23">
        <v>0</v>
      </c>
      <c r="F25" s="12">
        <v>0</v>
      </c>
      <c r="G25" s="23">
        <v>0</v>
      </c>
      <c r="H25" s="12">
        <v>0</v>
      </c>
      <c r="I25" s="23">
        <v>0</v>
      </c>
      <c r="J25" s="12">
        <v>0</v>
      </c>
      <c r="K25" s="193">
        <v>0</v>
      </c>
      <c r="L25" s="190">
        <v>0</v>
      </c>
    </row>
    <row r="26" spans="2:12" ht="16.5" x14ac:dyDescent="0.3">
      <c r="B26" s="22" t="s">
        <v>68</v>
      </c>
      <c r="C26" s="23">
        <v>11</v>
      </c>
      <c r="D26" s="12">
        <v>3.5714285714285712E-2</v>
      </c>
      <c r="E26" s="23">
        <v>23</v>
      </c>
      <c r="F26" s="12">
        <v>0.125</v>
      </c>
      <c r="G26" s="23">
        <v>40</v>
      </c>
      <c r="H26" s="12">
        <v>0.19230769230769232</v>
      </c>
      <c r="I26" s="23">
        <v>0</v>
      </c>
      <c r="J26" s="12">
        <v>0</v>
      </c>
      <c r="K26" s="193">
        <v>74</v>
      </c>
      <c r="L26" s="190">
        <v>9.1470951792336219E-2</v>
      </c>
    </row>
    <row r="27" spans="2:12" ht="16.5" x14ac:dyDescent="0.3">
      <c r="B27" s="22" t="s">
        <v>69</v>
      </c>
      <c r="C27" s="23">
        <v>10</v>
      </c>
      <c r="D27" s="12">
        <v>3.2467532467532464E-2</v>
      </c>
      <c r="E27" s="23">
        <v>6</v>
      </c>
      <c r="F27" s="12">
        <v>3.2608695652173912E-2</v>
      </c>
      <c r="G27" s="23">
        <v>1</v>
      </c>
      <c r="H27" s="12">
        <v>4.807692307692308E-3</v>
      </c>
      <c r="I27" s="23">
        <v>8</v>
      </c>
      <c r="J27" s="12">
        <v>7.3394495412844041E-2</v>
      </c>
      <c r="K27" s="193">
        <v>25</v>
      </c>
      <c r="L27" s="190">
        <v>3.0902348578491966E-2</v>
      </c>
    </row>
    <row r="28" spans="2:12" ht="28.5" x14ac:dyDescent="0.3">
      <c r="B28" s="24" t="s">
        <v>70</v>
      </c>
      <c r="C28" s="23">
        <v>39</v>
      </c>
      <c r="D28" s="12">
        <v>0.12662337662337661</v>
      </c>
      <c r="E28" s="23">
        <v>60</v>
      </c>
      <c r="F28" s="12">
        <v>0.32608695652173914</v>
      </c>
      <c r="G28" s="23">
        <v>5</v>
      </c>
      <c r="H28" s="12">
        <v>2.403846153846154E-2</v>
      </c>
      <c r="I28" s="23">
        <v>6</v>
      </c>
      <c r="J28" s="12">
        <v>5.5045871559633031E-2</v>
      </c>
      <c r="K28" s="193">
        <v>110</v>
      </c>
      <c r="L28" s="190">
        <v>0.13597033374536466</v>
      </c>
    </row>
    <row r="29" spans="2:12" ht="16.5" x14ac:dyDescent="0.3">
      <c r="B29" s="22" t="s">
        <v>71</v>
      </c>
      <c r="C29" s="23">
        <v>2</v>
      </c>
      <c r="D29" s="12">
        <v>6.4935064935064939E-3</v>
      </c>
      <c r="E29" s="23">
        <v>2</v>
      </c>
      <c r="F29" s="12">
        <v>1.0869565217391304E-2</v>
      </c>
      <c r="G29" s="23">
        <v>2</v>
      </c>
      <c r="H29" s="12">
        <v>9.6153846153846159E-3</v>
      </c>
      <c r="I29" s="23">
        <v>2</v>
      </c>
      <c r="J29" s="12">
        <v>1.834862385321101E-2</v>
      </c>
      <c r="K29" s="193">
        <v>8</v>
      </c>
      <c r="L29" s="190">
        <v>9.8887515451174281E-3</v>
      </c>
    </row>
    <row r="30" spans="2:12" ht="16.5" x14ac:dyDescent="0.3">
      <c r="B30" s="22" t="s">
        <v>72</v>
      </c>
      <c r="C30" s="23">
        <v>108</v>
      </c>
      <c r="D30" s="12">
        <v>0.35064935064935066</v>
      </c>
      <c r="E30" s="23">
        <v>28</v>
      </c>
      <c r="F30" s="12">
        <v>0.15217391304347827</v>
      </c>
      <c r="G30" s="23">
        <v>108</v>
      </c>
      <c r="H30" s="12">
        <v>0.51923076923076927</v>
      </c>
      <c r="I30" s="23">
        <v>0</v>
      </c>
      <c r="J30" s="12">
        <v>0</v>
      </c>
      <c r="K30" s="193">
        <v>244</v>
      </c>
      <c r="L30" s="190">
        <v>0.30160692212608159</v>
      </c>
    </row>
    <row r="31" spans="2:12" ht="16.5" x14ac:dyDescent="0.3">
      <c r="B31" s="22" t="s">
        <v>73</v>
      </c>
      <c r="C31" s="23">
        <v>0</v>
      </c>
      <c r="D31" s="12">
        <v>0</v>
      </c>
      <c r="E31" s="23">
        <v>0</v>
      </c>
      <c r="F31" s="12">
        <v>0</v>
      </c>
      <c r="G31" s="23">
        <v>0</v>
      </c>
      <c r="H31" s="12">
        <v>0</v>
      </c>
      <c r="I31" s="23">
        <v>0</v>
      </c>
      <c r="J31" s="12">
        <v>0</v>
      </c>
      <c r="K31" s="193">
        <v>0</v>
      </c>
      <c r="L31" s="190">
        <v>0</v>
      </c>
    </row>
    <row r="32" spans="2:12" x14ac:dyDescent="0.25">
      <c r="B32" s="82" t="s">
        <v>288</v>
      </c>
      <c r="C32" s="18"/>
      <c r="D32" s="35"/>
      <c r="E32" s="36"/>
      <c r="F32" s="35"/>
      <c r="G32" s="36"/>
      <c r="H32" s="35"/>
      <c r="I32" s="36"/>
      <c r="J32" s="35"/>
    </row>
    <row r="33" spans="2:2" ht="16.5" x14ac:dyDescent="0.3">
      <c r="B33" s="185" t="s">
        <v>298</v>
      </c>
    </row>
  </sheetData>
  <mergeCells count="7">
    <mergeCell ref="A1:Z1"/>
    <mergeCell ref="B5:B6"/>
    <mergeCell ref="C5:D5"/>
    <mergeCell ref="E5:F5"/>
    <mergeCell ref="G5:H5"/>
    <mergeCell ref="I5:J5"/>
    <mergeCell ref="K5:L5"/>
  </mergeCells>
  <hyperlinks>
    <hyperlink ref="N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activeCell="C9" sqref="C9:H33"/>
    </sheetView>
  </sheetViews>
  <sheetFormatPr baseColWidth="10" defaultColWidth="10.125" defaultRowHeight="15.75" x14ac:dyDescent="0.25"/>
  <cols>
    <col min="1" max="1" width="5.625" style="123" customWidth="1"/>
    <col min="2" max="2" width="28.25" style="123" customWidth="1"/>
    <col min="3" max="3" width="20.5" style="123" customWidth="1"/>
    <col min="4" max="5" width="14.75" style="123" customWidth="1"/>
    <col min="6" max="6" width="12.875" style="123" customWidth="1"/>
    <col min="7" max="7" width="10.125" style="123"/>
    <col min="8" max="8" width="11.75" style="123" customWidth="1"/>
    <col min="9" max="229" width="10.125" style="123"/>
    <col min="230" max="230" width="28.25" style="123" customWidth="1"/>
    <col min="231" max="231" width="20.5" style="123" customWidth="1"/>
    <col min="232" max="233" width="14.75" style="123" customWidth="1"/>
    <col min="234" max="234" width="12.875" style="123" customWidth="1"/>
    <col min="235" max="235" width="10.75" style="123" customWidth="1"/>
    <col min="236" max="236" width="12.5" style="123" customWidth="1"/>
    <col min="237" max="237" width="10.125" style="123" customWidth="1"/>
    <col min="238" max="238" width="16.375" style="123" customWidth="1"/>
    <col min="239" max="239" width="16.625" style="123" customWidth="1"/>
    <col min="240" max="240" width="13.125" style="123" customWidth="1"/>
    <col min="241" max="241" width="10.125" style="123" customWidth="1"/>
    <col min="242" max="242" width="12.375" style="123" customWidth="1"/>
    <col min="243" max="243" width="10.125" style="123" customWidth="1"/>
    <col min="244" max="244" width="15.625" style="123" customWidth="1"/>
    <col min="245" max="245" width="10.125" style="123" customWidth="1"/>
    <col min="246" max="246" width="15.625" style="123" customWidth="1"/>
    <col min="247" max="247" width="10.125" style="123" customWidth="1"/>
    <col min="248" max="248" width="15.625" style="123" customWidth="1"/>
    <col min="249" max="249" width="10.125" style="123" customWidth="1"/>
    <col min="250" max="250" width="16.375" style="123" customWidth="1"/>
    <col min="251" max="251" width="10.125" style="123" customWidth="1"/>
    <col min="252" max="252" width="12.375" style="123" customWidth="1"/>
    <col min="253" max="253" width="10.125" style="123" customWidth="1"/>
    <col min="254" max="254" width="12.75" style="123" customWidth="1"/>
    <col min="255" max="255" width="10.125" style="123" customWidth="1"/>
    <col min="256" max="256" width="12.5" style="123" customWidth="1"/>
    <col min="257" max="257" width="10.125" style="123" customWidth="1"/>
    <col min="258" max="258" width="12.625" style="123" customWidth="1"/>
    <col min="259" max="259" width="10.125" style="123" customWidth="1"/>
    <col min="260" max="260" width="11.75" style="123" customWidth="1"/>
    <col min="261" max="261" width="10.125" style="123" customWidth="1"/>
    <col min="262" max="262" width="11.75" style="123" customWidth="1"/>
    <col min="263" max="485" width="10.125" style="123"/>
    <col min="486" max="486" width="28.25" style="123" customWidth="1"/>
    <col min="487" max="487" width="20.5" style="123" customWidth="1"/>
    <col min="488" max="489" width="14.75" style="123" customWidth="1"/>
    <col min="490" max="490" width="12.875" style="123" customWidth="1"/>
    <col min="491" max="491" width="10.75" style="123" customWidth="1"/>
    <col min="492" max="492" width="12.5" style="123" customWidth="1"/>
    <col min="493" max="493" width="10.125" style="123" customWidth="1"/>
    <col min="494" max="494" width="16.375" style="123" customWidth="1"/>
    <col min="495" max="495" width="16.625" style="123" customWidth="1"/>
    <col min="496" max="496" width="13.125" style="123" customWidth="1"/>
    <col min="497" max="497" width="10.125" style="123" customWidth="1"/>
    <col min="498" max="498" width="12.375" style="123" customWidth="1"/>
    <col min="499" max="499" width="10.125" style="123" customWidth="1"/>
    <col min="500" max="500" width="15.625" style="123" customWidth="1"/>
    <col min="501" max="501" width="10.125" style="123" customWidth="1"/>
    <col min="502" max="502" width="15.625" style="123" customWidth="1"/>
    <col min="503" max="503" width="10.125" style="123" customWidth="1"/>
    <col min="504" max="504" width="15.625" style="123" customWidth="1"/>
    <col min="505" max="505" width="10.125" style="123" customWidth="1"/>
    <col min="506" max="506" width="16.375" style="123" customWidth="1"/>
    <col min="507" max="507" width="10.125" style="123" customWidth="1"/>
    <col min="508" max="508" width="12.375" style="123" customWidth="1"/>
    <col min="509" max="509" width="10.125" style="123" customWidth="1"/>
    <col min="510" max="510" width="12.75" style="123" customWidth="1"/>
    <col min="511" max="511" width="10.125" style="123" customWidth="1"/>
    <col min="512" max="512" width="12.5" style="123" customWidth="1"/>
    <col min="513" max="513" width="10.125" style="123" customWidth="1"/>
    <col min="514" max="514" width="12.625" style="123" customWidth="1"/>
    <col min="515" max="515" width="10.125" style="123" customWidth="1"/>
    <col min="516" max="516" width="11.75" style="123" customWidth="1"/>
    <col min="517" max="517" width="10.125" style="123" customWidth="1"/>
    <col min="518" max="518" width="11.75" style="123" customWidth="1"/>
    <col min="519" max="741" width="10.125" style="123"/>
    <col min="742" max="742" width="28.25" style="123" customWidth="1"/>
    <col min="743" max="743" width="20.5" style="123" customWidth="1"/>
    <col min="744" max="745" width="14.75" style="123" customWidth="1"/>
    <col min="746" max="746" width="12.875" style="123" customWidth="1"/>
    <col min="747" max="747" width="10.75" style="123" customWidth="1"/>
    <col min="748" max="748" width="12.5" style="123" customWidth="1"/>
    <col min="749" max="749" width="10.125" style="123" customWidth="1"/>
    <col min="750" max="750" width="16.375" style="123" customWidth="1"/>
    <col min="751" max="751" width="16.625" style="123" customWidth="1"/>
    <col min="752" max="752" width="13.125" style="123" customWidth="1"/>
    <col min="753" max="753" width="10.125" style="123" customWidth="1"/>
    <col min="754" max="754" width="12.375" style="123" customWidth="1"/>
    <col min="755" max="755" width="10.125" style="123" customWidth="1"/>
    <col min="756" max="756" width="15.625" style="123" customWidth="1"/>
    <col min="757" max="757" width="10.125" style="123" customWidth="1"/>
    <col min="758" max="758" width="15.625" style="123" customWidth="1"/>
    <col min="759" max="759" width="10.125" style="123" customWidth="1"/>
    <col min="760" max="760" width="15.625" style="123" customWidth="1"/>
    <col min="761" max="761" width="10.125" style="123" customWidth="1"/>
    <col min="762" max="762" width="16.375" style="123" customWidth="1"/>
    <col min="763" max="763" width="10.125" style="123" customWidth="1"/>
    <col min="764" max="764" width="12.375" style="123" customWidth="1"/>
    <col min="765" max="765" width="10.125" style="123" customWidth="1"/>
    <col min="766" max="766" width="12.75" style="123" customWidth="1"/>
    <col min="767" max="767" width="10.125" style="123" customWidth="1"/>
    <col min="768" max="768" width="12.5" style="123" customWidth="1"/>
    <col min="769" max="769" width="10.125" style="123" customWidth="1"/>
    <col min="770" max="770" width="12.625" style="123" customWidth="1"/>
    <col min="771" max="771" width="10.125" style="123" customWidth="1"/>
    <col min="772" max="772" width="11.75" style="123" customWidth="1"/>
    <col min="773" max="773" width="10.125" style="123" customWidth="1"/>
    <col min="774" max="774" width="11.75" style="123" customWidth="1"/>
    <col min="775" max="997" width="10.125" style="123"/>
    <col min="998" max="998" width="28.25" style="123" customWidth="1"/>
    <col min="999" max="999" width="20.5" style="123" customWidth="1"/>
    <col min="1000" max="1001" width="14.75" style="123" customWidth="1"/>
    <col min="1002" max="1002" width="12.875" style="123" customWidth="1"/>
    <col min="1003" max="1003" width="10.75" style="123" customWidth="1"/>
    <col min="1004" max="1004" width="12.5" style="123" customWidth="1"/>
    <col min="1005" max="1005" width="10.125" style="123" customWidth="1"/>
    <col min="1006" max="1006" width="16.375" style="123" customWidth="1"/>
    <col min="1007" max="1007" width="16.625" style="123" customWidth="1"/>
    <col min="1008" max="1008" width="13.125" style="123" customWidth="1"/>
    <col min="1009" max="1009" width="10.125" style="123" customWidth="1"/>
    <col min="1010" max="1010" width="12.375" style="123" customWidth="1"/>
    <col min="1011" max="1011" width="10.125" style="123" customWidth="1"/>
    <col min="1012" max="1012" width="15.625" style="123" customWidth="1"/>
    <col min="1013" max="1013" width="10.125" style="123" customWidth="1"/>
    <col min="1014" max="1014" width="15.625" style="123" customWidth="1"/>
    <col min="1015" max="1015" width="10.125" style="123" customWidth="1"/>
    <col min="1016" max="1016" width="15.625" style="123" customWidth="1"/>
    <col min="1017" max="1017" width="10.125" style="123" customWidth="1"/>
    <col min="1018" max="1018" width="16.375" style="123" customWidth="1"/>
    <col min="1019" max="1019" width="10.125" style="123" customWidth="1"/>
    <col min="1020" max="1020" width="12.375" style="123" customWidth="1"/>
    <col min="1021" max="1021" width="10.125" style="123" customWidth="1"/>
    <col min="1022" max="1022" width="12.75" style="123" customWidth="1"/>
    <col min="1023" max="1023" width="10.125" style="123" customWidth="1"/>
    <col min="1024" max="1024" width="12.5" style="123" customWidth="1"/>
    <col min="1025" max="1025" width="10.125" style="123" customWidth="1"/>
    <col min="1026" max="1026" width="12.625" style="123" customWidth="1"/>
    <col min="1027" max="1027" width="10.125" style="123" customWidth="1"/>
    <col min="1028" max="1028" width="11.75" style="123" customWidth="1"/>
    <col min="1029" max="1029" width="10.125" style="123" customWidth="1"/>
    <col min="1030" max="1030" width="11.75" style="123" customWidth="1"/>
    <col min="1031" max="1253" width="10.125" style="123"/>
    <col min="1254" max="1254" width="28.25" style="123" customWidth="1"/>
    <col min="1255" max="1255" width="20.5" style="123" customWidth="1"/>
    <col min="1256" max="1257" width="14.75" style="123" customWidth="1"/>
    <col min="1258" max="1258" width="12.875" style="123" customWidth="1"/>
    <col min="1259" max="1259" width="10.75" style="123" customWidth="1"/>
    <col min="1260" max="1260" width="12.5" style="123" customWidth="1"/>
    <col min="1261" max="1261" width="10.125" style="123" customWidth="1"/>
    <col min="1262" max="1262" width="16.375" style="123" customWidth="1"/>
    <col min="1263" max="1263" width="16.625" style="123" customWidth="1"/>
    <col min="1264" max="1264" width="13.125" style="123" customWidth="1"/>
    <col min="1265" max="1265" width="10.125" style="123" customWidth="1"/>
    <col min="1266" max="1266" width="12.375" style="123" customWidth="1"/>
    <col min="1267" max="1267" width="10.125" style="123" customWidth="1"/>
    <col min="1268" max="1268" width="15.625" style="123" customWidth="1"/>
    <col min="1269" max="1269" width="10.125" style="123" customWidth="1"/>
    <col min="1270" max="1270" width="15.625" style="123" customWidth="1"/>
    <col min="1271" max="1271" width="10.125" style="123" customWidth="1"/>
    <col min="1272" max="1272" width="15.625" style="123" customWidth="1"/>
    <col min="1273" max="1273" width="10.125" style="123" customWidth="1"/>
    <col min="1274" max="1274" width="16.375" style="123" customWidth="1"/>
    <col min="1275" max="1275" width="10.125" style="123" customWidth="1"/>
    <col min="1276" max="1276" width="12.375" style="123" customWidth="1"/>
    <col min="1277" max="1277" width="10.125" style="123" customWidth="1"/>
    <col min="1278" max="1278" width="12.75" style="123" customWidth="1"/>
    <col min="1279" max="1279" width="10.125" style="123" customWidth="1"/>
    <col min="1280" max="1280" width="12.5" style="123" customWidth="1"/>
    <col min="1281" max="1281" width="10.125" style="123" customWidth="1"/>
    <col min="1282" max="1282" width="12.625" style="123" customWidth="1"/>
    <col min="1283" max="1283" width="10.125" style="123" customWidth="1"/>
    <col min="1284" max="1284" width="11.75" style="123" customWidth="1"/>
    <col min="1285" max="1285" width="10.125" style="123" customWidth="1"/>
    <col min="1286" max="1286" width="11.75" style="123" customWidth="1"/>
    <col min="1287" max="1509" width="10.125" style="123"/>
    <col min="1510" max="1510" width="28.25" style="123" customWidth="1"/>
    <col min="1511" max="1511" width="20.5" style="123" customWidth="1"/>
    <col min="1512" max="1513" width="14.75" style="123" customWidth="1"/>
    <col min="1514" max="1514" width="12.875" style="123" customWidth="1"/>
    <col min="1515" max="1515" width="10.75" style="123" customWidth="1"/>
    <col min="1516" max="1516" width="12.5" style="123" customWidth="1"/>
    <col min="1517" max="1517" width="10.125" style="123" customWidth="1"/>
    <col min="1518" max="1518" width="16.375" style="123" customWidth="1"/>
    <col min="1519" max="1519" width="16.625" style="123" customWidth="1"/>
    <col min="1520" max="1520" width="13.125" style="123" customWidth="1"/>
    <col min="1521" max="1521" width="10.125" style="123" customWidth="1"/>
    <col min="1522" max="1522" width="12.375" style="123" customWidth="1"/>
    <col min="1523" max="1523" width="10.125" style="123" customWidth="1"/>
    <col min="1524" max="1524" width="15.625" style="123" customWidth="1"/>
    <col min="1525" max="1525" width="10.125" style="123" customWidth="1"/>
    <col min="1526" max="1526" width="15.625" style="123" customWidth="1"/>
    <col min="1527" max="1527" width="10.125" style="123" customWidth="1"/>
    <col min="1528" max="1528" width="15.625" style="123" customWidth="1"/>
    <col min="1529" max="1529" width="10.125" style="123" customWidth="1"/>
    <col min="1530" max="1530" width="16.375" style="123" customWidth="1"/>
    <col min="1531" max="1531" width="10.125" style="123" customWidth="1"/>
    <col min="1532" max="1532" width="12.375" style="123" customWidth="1"/>
    <col min="1533" max="1533" width="10.125" style="123" customWidth="1"/>
    <col min="1534" max="1534" width="12.75" style="123" customWidth="1"/>
    <col min="1535" max="1535" width="10.125" style="123" customWidth="1"/>
    <col min="1536" max="1536" width="12.5" style="123" customWidth="1"/>
    <col min="1537" max="1537" width="10.125" style="123" customWidth="1"/>
    <col min="1538" max="1538" width="12.625" style="123" customWidth="1"/>
    <col min="1539" max="1539" width="10.125" style="123" customWidth="1"/>
    <col min="1540" max="1540" width="11.75" style="123" customWidth="1"/>
    <col min="1541" max="1541" width="10.125" style="123" customWidth="1"/>
    <col min="1542" max="1542" width="11.75" style="123" customWidth="1"/>
    <col min="1543" max="1765" width="10.125" style="123"/>
    <col min="1766" max="1766" width="28.25" style="123" customWidth="1"/>
    <col min="1767" max="1767" width="20.5" style="123" customWidth="1"/>
    <col min="1768" max="1769" width="14.75" style="123" customWidth="1"/>
    <col min="1770" max="1770" width="12.875" style="123" customWidth="1"/>
    <col min="1771" max="1771" width="10.75" style="123" customWidth="1"/>
    <col min="1772" max="1772" width="12.5" style="123" customWidth="1"/>
    <col min="1773" max="1773" width="10.125" style="123" customWidth="1"/>
    <col min="1774" max="1774" width="16.375" style="123" customWidth="1"/>
    <col min="1775" max="1775" width="16.625" style="123" customWidth="1"/>
    <col min="1776" max="1776" width="13.125" style="123" customWidth="1"/>
    <col min="1777" max="1777" width="10.125" style="123" customWidth="1"/>
    <col min="1778" max="1778" width="12.375" style="123" customWidth="1"/>
    <col min="1779" max="1779" width="10.125" style="123" customWidth="1"/>
    <col min="1780" max="1780" width="15.625" style="123" customWidth="1"/>
    <col min="1781" max="1781" width="10.125" style="123" customWidth="1"/>
    <col min="1782" max="1782" width="15.625" style="123" customWidth="1"/>
    <col min="1783" max="1783" width="10.125" style="123" customWidth="1"/>
    <col min="1784" max="1784" width="15.625" style="123" customWidth="1"/>
    <col min="1785" max="1785" width="10.125" style="123" customWidth="1"/>
    <col min="1786" max="1786" width="16.375" style="123" customWidth="1"/>
    <col min="1787" max="1787" width="10.125" style="123" customWidth="1"/>
    <col min="1788" max="1788" width="12.375" style="123" customWidth="1"/>
    <col min="1789" max="1789" width="10.125" style="123" customWidth="1"/>
    <col min="1790" max="1790" width="12.75" style="123" customWidth="1"/>
    <col min="1791" max="1791" width="10.125" style="123" customWidth="1"/>
    <col min="1792" max="1792" width="12.5" style="123" customWidth="1"/>
    <col min="1793" max="1793" width="10.125" style="123" customWidth="1"/>
    <col min="1794" max="1794" width="12.625" style="123" customWidth="1"/>
    <col min="1795" max="1795" width="10.125" style="123" customWidth="1"/>
    <col min="1796" max="1796" width="11.75" style="123" customWidth="1"/>
    <col min="1797" max="1797" width="10.125" style="123" customWidth="1"/>
    <col min="1798" max="1798" width="11.75" style="123" customWidth="1"/>
    <col min="1799" max="2021" width="10.125" style="123"/>
    <col min="2022" max="2022" width="28.25" style="123" customWidth="1"/>
    <col min="2023" max="2023" width="20.5" style="123" customWidth="1"/>
    <col min="2024" max="2025" width="14.75" style="123" customWidth="1"/>
    <col min="2026" max="2026" width="12.875" style="123" customWidth="1"/>
    <col min="2027" max="2027" width="10.75" style="123" customWidth="1"/>
    <col min="2028" max="2028" width="12.5" style="123" customWidth="1"/>
    <col min="2029" max="2029" width="10.125" style="123" customWidth="1"/>
    <col min="2030" max="2030" width="16.375" style="123" customWidth="1"/>
    <col min="2031" max="2031" width="16.625" style="123" customWidth="1"/>
    <col min="2032" max="2032" width="13.125" style="123" customWidth="1"/>
    <col min="2033" max="2033" width="10.125" style="123" customWidth="1"/>
    <col min="2034" max="2034" width="12.375" style="123" customWidth="1"/>
    <col min="2035" max="2035" width="10.125" style="123" customWidth="1"/>
    <col min="2036" max="2036" width="15.625" style="123" customWidth="1"/>
    <col min="2037" max="2037" width="10.125" style="123" customWidth="1"/>
    <col min="2038" max="2038" width="15.625" style="123" customWidth="1"/>
    <col min="2039" max="2039" width="10.125" style="123" customWidth="1"/>
    <col min="2040" max="2040" width="15.625" style="123" customWidth="1"/>
    <col min="2041" max="2041" width="10.125" style="123" customWidth="1"/>
    <col min="2042" max="2042" width="16.375" style="123" customWidth="1"/>
    <col min="2043" max="2043" width="10.125" style="123" customWidth="1"/>
    <col min="2044" max="2044" width="12.375" style="123" customWidth="1"/>
    <col min="2045" max="2045" width="10.125" style="123" customWidth="1"/>
    <col min="2046" max="2046" width="12.75" style="123" customWidth="1"/>
    <col min="2047" max="2047" width="10.125" style="123" customWidth="1"/>
    <col min="2048" max="2048" width="12.5" style="123" customWidth="1"/>
    <col min="2049" max="2049" width="10.125" style="123" customWidth="1"/>
    <col min="2050" max="2050" width="12.625" style="123" customWidth="1"/>
    <col min="2051" max="2051" width="10.125" style="123" customWidth="1"/>
    <col min="2052" max="2052" width="11.75" style="123" customWidth="1"/>
    <col min="2053" max="2053" width="10.125" style="123" customWidth="1"/>
    <col min="2054" max="2054" width="11.75" style="123" customWidth="1"/>
    <col min="2055" max="2277" width="10.125" style="123"/>
    <col min="2278" max="2278" width="28.25" style="123" customWidth="1"/>
    <col min="2279" max="2279" width="20.5" style="123" customWidth="1"/>
    <col min="2280" max="2281" width="14.75" style="123" customWidth="1"/>
    <col min="2282" max="2282" width="12.875" style="123" customWidth="1"/>
    <col min="2283" max="2283" width="10.75" style="123" customWidth="1"/>
    <col min="2284" max="2284" width="12.5" style="123" customWidth="1"/>
    <col min="2285" max="2285" width="10.125" style="123" customWidth="1"/>
    <col min="2286" max="2286" width="16.375" style="123" customWidth="1"/>
    <col min="2287" max="2287" width="16.625" style="123" customWidth="1"/>
    <col min="2288" max="2288" width="13.125" style="123" customWidth="1"/>
    <col min="2289" max="2289" width="10.125" style="123" customWidth="1"/>
    <col min="2290" max="2290" width="12.375" style="123" customWidth="1"/>
    <col min="2291" max="2291" width="10.125" style="123" customWidth="1"/>
    <col min="2292" max="2292" width="15.625" style="123" customWidth="1"/>
    <col min="2293" max="2293" width="10.125" style="123" customWidth="1"/>
    <col min="2294" max="2294" width="15.625" style="123" customWidth="1"/>
    <col min="2295" max="2295" width="10.125" style="123" customWidth="1"/>
    <col min="2296" max="2296" width="15.625" style="123" customWidth="1"/>
    <col min="2297" max="2297" width="10.125" style="123" customWidth="1"/>
    <col min="2298" max="2298" width="16.375" style="123" customWidth="1"/>
    <col min="2299" max="2299" width="10.125" style="123" customWidth="1"/>
    <col min="2300" max="2300" width="12.375" style="123" customWidth="1"/>
    <col min="2301" max="2301" width="10.125" style="123" customWidth="1"/>
    <col min="2302" max="2302" width="12.75" style="123" customWidth="1"/>
    <col min="2303" max="2303" width="10.125" style="123" customWidth="1"/>
    <col min="2304" max="2304" width="12.5" style="123" customWidth="1"/>
    <col min="2305" max="2305" width="10.125" style="123" customWidth="1"/>
    <col min="2306" max="2306" width="12.625" style="123" customWidth="1"/>
    <col min="2307" max="2307" width="10.125" style="123" customWidth="1"/>
    <col min="2308" max="2308" width="11.75" style="123" customWidth="1"/>
    <col min="2309" max="2309" width="10.125" style="123" customWidth="1"/>
    <col min="2310" max="2310" width="11.75" style="123" customWidth="1"/>
    <col min="2311" max="2533" width="10.125" style="123"/>
    <col min="2534" max="2534" width="28.25" style="123" customWidth="1"/>
    <col min="2535" max="2535" width="20.5" style="123" customWidth="1"/>
    <col min="2536" max="2537" width="14.75" style="123" customWidth="1"/>
    <col min="2538" max="2538" width="12.875" style="123" customWidth="1"/>
    <col min="2539" max="2539" width="10.75" style="123" customWidth="1"/>
    <col min="2540" max="2540" width="12.5" style="123" customWidth="1"/>
    <col min="2541" max="2541" width="10.125" style="123" customWidth="1"/>
    <col min="2542" max="2542" width="16.375" style="123" customWidth="1"/>
    <col min="2543" max="2543" width="16.625" style="123" customWidth="1"/>
    <col min="2544" max="2544" width="13.125" style="123" customWidth="1"/>
    <col min="2545" max="2545" width="10.125" style="123" customWidth="1"/>
    <col min="2546" max="2546" width="12.375" style="123" customWidth="1"/>
    <col min="2547" max="2547" width="10.125" style="123" customWidth="1"/>
    <col min="2548" max="2548" width="15.625" style="123" customWidth="1"/>
    <col min="2549" max="2549" width="10.125" style="123" customWidth="1"/>
    <col min="2550" max="2550" width="15.625" style="123" customWidth="1"/>
    <col min="2551" max="2551" width="10.125" style="123" customWidth="1"/>
    <col min="2552" max="2552" width="15.625" style="123" customWidth="1"/>
    <col min="2553" max="2553" width="10.125" style="123" customWidth="1"/>
    <col min="2554" max="2554" width="16.375" style="123" customWidth="1"/>
    <col min="2555" max="2555" width="10.125" style="123" customWidth="1"/>
    <col min="2556" max="2556" width="12.375" style="123" customWidth="1"/>
    <col min="2557" max="2557" width="10.125" style="123" customWidth="1"/>
    <col min="2558" max="2558" width="12.75" style="123" customWidth="1"/>
    <col min="2559" max="2559" width="10.125" style="123" customWidth="1"/>
    <col min="2560" max="2560" width="12.5" style="123" customWidth="1"/>
    <col min="2561" max="2561" width="10.125" style="123" customWidth="1"/>
    <col min="2562" max="2562" width="12.625" style="123" customWidth="1"/>
    <col min="2563" max="2563" width="10.125" style="123" customWidth="1"/>
    <col min="2564" max="2564" width="11.75" style="123" customWidth="1"/>
    <col min="2565" max="2565" width="10.125" style="123" customWidth="1"/>
    <col min="2566" max="2566" width="11.75" style="123" customWidth="1"/>
    <col min="2567" max="2789" width="10.125" style="123"/>
    <col min="2790" max="2790" width="28.25" style="123" customWidth="1"/>
    <col min="2791" max="2791" width="20.5" style="123" customWidth="1"/>
    <col min="2792" max="2793" width="14.75" style="123" customWidth="1"/>
    <col min="2794" max="2794" width="12.875" style="123" customWidth="1"/>
    <col min="2795" max="2795" width="10.75" style="123" customWidth="1"/>
    <col min="2796" max="2796" width="12.5" style="123" customWidth="1"/>
    <col min="2797" max="2797" width="10.125" style="123" customWidth="1"/>
    <col min="2798" max="2798" width="16.375" style="123" customWidth="1"/>
    <col min="2799" max="2799" width="16.625" style="123" customWidth="1"/>
    <col min="2800" max="2800" width="13.125" style="123" customWidth="1"/>
    <col min="2801" max="2801" width="10.125" style="123" customWidth="1"/>
    <col min="2802" max="2802" width="12.375" style="123" customWidth="1"/>
    <col min="2803" max="2803" width="10.125" style="123" customWidth="1"/>
    <col min="2804" max="2804" width="15.625" style="123" customWidth="1"/>
    <col min="2805" max="2805" width="10.125" style="123" customWidth="1"/>
    <col min="2806" max="2806" width="15.625" style="123" customWidth="1"/>
    <col min="2807" max="2807" width="10.125" style="123" customWidth="1"/>
    <col min="2808" max="2808" width="15.625" style="123" customWidth="1"/>
    <col min="2809" max="2809" width="10.125" style="123" customWidth="1"/>
    <col min="2810" max="2810" width="16.375" style="123" customWidth="1"/>
    <col min="2811" max="2811" width="10.125" style="123" customWidth="1"/>
    <col min="2812" max="2812" width="12.375" style="123" customWidth="1"/>
    <col min="2813" max="2813" width="10.125" style="123" customWidth="1"/>
    <col min="2814" max="2814" width="12.75" style="123" customWidth="1"/>
    <col min="2815" max="2815" width="10.125" style="123" customWidth="1"/>
    <col min="2816" max="2816" width="12.5" style="123" customWidth="1"/>
    <col min="2817" max="2817" width="10.125" style="123" customWidth="1"/>
    <col min="2818" max="2818" width="12.625" style="123" customWidth="1"/>
    <col min="2819" max="2819" width="10.125" style="123" customWidth="1"/>
    <col min="2820" max="2820" width="11.75" style="123" customWidth="1"/>
    <col min="2821" max="2821" width="10.125" style="123" customWidth="1"/>
    <col min="2822" max="2822" width="11.75" style="123" customWidth="1"/>
    <col min="2823" max="3045" width="10.125" style="123"/>
    <col min="3046" max="3046" width="28.25" style="123" customWidth="1"/>
    <col min="3047" max="3047" width="20.5" style="123" customWidth="1"/>
    <col min="3048" max="3049" width="14.75" style="123" customWidth="1"/>
    <col min="3050" max="3050" width="12.875" style="123" customWidth="1"/>
    <col min="3051" max="3051" width="10.75" style="123" customWidth="1"/>
    <col min="3052" max="3052" width="12.5" style="123" customWidth="1"/>
    <col min="3053" max="3053" width="10.125" style="123" customWidth="1"/>
    <col min="3054" max="3054" width="16.375" style="123" customWidth="1"/>
    <col min="3055" max="3055" width="16.625" style="123" customWidth="1"/>
    <col min="3056" max="3056" width="13.125" style="123" customWidth="1"/>
    <col min="3057" max="3057" width="10.125" style="123" customWidth="1"/>
    <col min="3058" max="3058" width="12.375" style="123" customWidth="1"/>
    <col min="3059" max="3059" width="10.125" style="123" customWidth="1"/>
    <col min="3060" max="3060" width="15.625" style="123" customWidth="1"/>
    <col min="3061" max="3061" width="10.125" style="123" customWidth="1"/>
    <col min="3062" max="3062" width="15.625" style="123" customWidth="1"/>
    <col min="3063" max="3063" width="10.125" style="123" customWidth="1"/>
    <col min="3064" max="3064" width="15.625" style="123" customWidth="1"/>
    <col min="3065" max="3065" width="10.125" style="123" customWidth="1"/>
    <col min="3066" max="3066" width="16.375" style="123" customWidth="1"/>
    <col min="3067" max="3067" width="10.125" style="123" customWidth="1"/>
    <col min="3068" max="3068" width="12.375" style="123" customWidth="1"/>
    <col min="3069" max="3069" width="10.125" style="123" customWidth="1"/>
    <col min="3070" max="3070" width="12.75" style="123" customWidth="1"/>
    <col min="3071" max="3071" width="10.125" style="123" customWidth="1"/>
    <col min="3072" max="3072" width="12.5" style="123" customWidth="1"/>
    <col min="3073" max="3073" width="10.125" style="123" customWidth="1"/>
    <col min="3074" max="3074" width="12.625" style="123" customWidth="1"/>
    <col min="3075" max="3075" width="10.125" style="123" customWidth="1"/>
    <col min="3076" max="3076" width="11.75" style="123" customWidth="1"/>
    <col min="3077" max="3077" width="10.125" style="123" customWidth="1"/>
    <col min="3078" max="3078" width="11.75" style="123" customWidth="1"/>
    <col min="3079" max="3301" width="10.125" style="123"/>
    <col min="3302" max="3302" width="28.25" style="123" customWidth="1"/>
    <col min="3303" max="3303" width="20.5" style="123" customWidth="1"/>
    <col min="3304" max="3305" width="14.75" style="123" customWidth="1"/>
    <col min="3306" max="3306" width="12.875" style="123" customWidth="1"/>
    <col min="3307" max="3307" width="10.75" style="123" customWidth="1"/>
    <col min="3308" max="3308" width="12.5" style="123" customWidth="1"/>
    <col min="3309" max="3309" width="10.125" style="123" customWidth="1"/>
    <col min="3310" max="3310" width="16.375" style="123" customWidth="1"/>
    <col min="3311" max="3311" width="16.625" style="123" customWidth="1"/>
    <col min="3312" max="3312" width="13.125" style="123" customWidth="1"/>
    <col min="3313" max="3313" width="10.125" style="123" customWidth="1"/>
    <col min="3314" max="3314" width="12.375" style="123" customWidth="1"/>
    <col min="3315" max="3315" width="10.125" style="123" customWidth="1"/>
    <col min="3316" max="3316" width="15.625" style="123" customWidth="1"/>
    <col min="3317" max="3317" width="10.125" style="123" customWidth="1"/>
    <col min="3318" max="3318" width="15.625" style="123" customWidth="1"/>
    <col min="3319" max="3319" width="10.125" style="123" customWidth="1"/>
    <col min="3320" max="3320" width="15.625" style="123" customWidth="1"/>
    <col min="3321" max="3321" width="10.125" style="123" customWidth="1"/>
    <col min="3322" max="3322" width="16.375" style="123" customWidth="1"/>
    <col min="3323" max="3323" width="10.125" style="123" customWidth="1"/>
    <col min="3324" max="3324" width="12.375" style="123" customWidth="1"/>
    <col min="3325" max="3325" width="10.125" style="123" customWidth="1"/>
    <col min="3326" max="3326" width="12.75" style="123" customWidth="1"/>
    <col min="3327" max="3327" width="10.125" style="123" customWidth="1"/>
    <col min="3328" max="3328" width="12.5" style="123" customWidth="1"/>
    <col min="3329" max="3329" width="10.125" style="123" customWidth="1"/>
    <col min="3330" max="3330" width="12.625" style="123" customWidth="1"/>
    <col min="3331" max="3331" width="10.125" style="123" customWidth="1"/>
    <col min="3332" max="3332" width="11.75" style="123" customWidth="1"/>
    <col min="3333" max="3333" width="10.125" style="123" customWidth="1"/>
    <col min="3334" max="3334" width="11.75" style="123" customWidth="1"/>
    <col min="3335" max="3557" width="10.125" style="123"/>
    <col min="3558" max="3558" width="28.25" style="123" customWidth="1"/>
    <col min="3559" max="3559" width="20.5" style="123" customWidth="1"/>
    <col min="3560" max="3561" width="14.75" style="123" customWidth="1"/>
    <col min="3562" max="3562" width="12.875" style="123" customWidth="1"/>
    <col min="3563" max="3563" width="10.75" style="123" customWidth="1"/>
    <col min="3564" max="3564" width="12.5" style="123" customWidth="1"/>
    <col min="3565" max="3565" width="10.125" style="123" customWidth="1"/>
    <col min="3566" max="3566" width="16.375" style="123" customWidth="1"/>
    <col min="3567" max="3567" width="16.625" style="123" customWidth="1"/>
    <col min="3568" max="3568" width="13.125" style="123" customWidth="1"/>
    <col min="3569" max="3569" width="10.125" style="123" customWidth="1"/>
    <col min="3570" max="3570" width="12.375" style="123" customWidth="1"/>
    <col min="3571" max="3571" width="10.125" style="123" customWidth="1"/>
    <col min="3572" max="3572" width="15.625" style="123" customWidth="1"/>
    <col min="3573" max="3573" width="10.125" style="123" customWidth="1"/>
    <col min="3574" max="3574" width="15.625" style="123" customWidth="1"/>
    <col min="3575" max="3575" width="10.125" style="123" customWidth="1"/>
    <col min="3576" max="3576" width="15.625" style="123" customWidth="1"/>
    <col min="3577" max="3577" width="10.125" style="123" customWidth="1"/>
    <col min="3578" max="3578" width="16.375" style="123" customWidth="1"/>
    <col min="3579" max="3579" width="10.125" style="123" customWidth="1"/>
    <col min="3580" max="3580" width="12.375" style="123" customWidth="1"/>
    <col min="3581" max="3581" width="10.125" style="123" customWidth="1"/>
    <col min="3582" max="3582" width="12.75" style="123" customWidth="1"/>
    <col min="3583" max="3583" width="10.125" style="123" customWidth="1"/>
    <col min="3584" max="3584" width="12.5" style="123" customWidth="1"/>
    <col min="3585" max="3585" width="10.125" style="123" customWidth="1"/>
    <col min="3586" max="3586" width="12.625" style="123" customWidth="1"/>
    <col min="3587" max="3587" width="10.125" style="123" customWidth="1"/>
    <col min="3588" max="3588" width="11.75" style="123" customWidth="1"/>
    <col min="3589" max="3589" width="10.125" style="123" customWidth="1"/>
    <col min="3590" max="3590" width="11.75" style="123" customWidth="1"/>
    <col min="3591" max="3813" width="10.125" style="123"/>
    <col min="3814" max="3814" width="28.25" style="123" customWidth="1"/>
    <col min="3815" max="3815" width="20.5" style="123" customWidth="1"/>
    <col min="3816" max="3817" width="14.75" style="123" customWidth="1"/>
    <col min="3818" max="3818" width="12.875" style="123" customWidth="1"/>
    <col min="3819" max="3819" width="10.75" style="123" customWidth="1"/>
    <col min="3820" max="3820" width="12.5" style="123" customWidth="1"/>
    <col min="3821" max="3821" width="10.125" style="123" customWidth="1"/>
    <col min="3822" max="3822" width="16.375" style="123" customWidth="1"/>
    <col min="3823" max="3823" width="16.625" style="123" customWidth="1"/>
    <col min="3824" max="3824" width="13.125" style="123" customWidth="1"/>
    <col min="3825" max="3825" width="10.125" style="123" customWidth="1"/>
    <col min="3826" max="3826" width="12.375" style="123" customWidth="1"/>
    <col min="3827" max="3827" width="10.125" style="123" customWidth="1"/>
    <col min="3828" max="3828" width="15.625" style="123" customWidth="1"/>
    <col min="3829" max="3829" width="10.125" style="123" customWidth="1"/>
    <col min="3830" max="3830" width="15.625" style="123" customWidth="1"/>
    <col min="3831" max="3831" width="10.125" style="123" customWidth="1"/>
    <col min="3832" max="3832" width="15.625" style="123" customWidth="1"/>
    <col min="3833" max="3833" width="10.125" style="123" customWidth="1"/>
    <col min="3834" max="3834" width="16.375" style="123" customWidth="1"/>
    <col min="3835" max="3835" width="10.125" style="123" customWidth="1"/>
    <col min="3836" max="3836" width="12.375" style="123" customWidth="1"/>
    <col min="3837" max="3837" width="10.125" style="123" customWidth="1"/>
    <col min="3838" max="3838" width="12.75" style="123" customWidth="1"/>
    <col min="3839" max="3839" width="10.125" style="123" customWidth="1"/>
    <col min="3840" max="3840" width="12.5" style="123" customWidth="1"/>
    <col min="3841" max="3841" width="10.125" style="123" customWidth="1"/>
    <col min="3842" max="3842" width="12.625" style="123" customWidth="1"/>
    <col min="3843" max="3843" width="10.125" style="123" customWidth="1"/>
    <col min="3844" max="3844" width="11.75" style="123" customWidth="1"/>
    <col min="3845" max="3845" width="10.125" style="123" customWidth="1"/>
    <col min="3846" max="3846" width="11.75" style="123" customWidth="1"/>
    <col min="3847" max="4069" width="10.125" style="123"/>
    <col min="4070" max="4070" width="28.25" style="123" customWidth="1"/>
    <col min="4071" max="4071" width="20.5" style="123" customWidth="1"/>
    <col min="4072" max="4073" width="14.75" style="123" customWidth="1"/>
    <col min="4074" max="4074" width="12.875" style="123" customWidth="1"/>
    <col min="4075" max="4075" width="10.75" style="123" customWidth="1"/>
    <col min="4076" max="4076" width="12.5" style="123" customWidth="1"/>
    <col min="4077" max="4077" width="10.125" style="123" customWidth="1"/>
    <col min="4078" max="4078" width="16.375" style="123" customWidth="1"/>
    <col min="4079" max="4079" width="16.625" style="123" customWidth="1"/>
    <col min="4080" max="4080" width="13.125" style="123" customWidth="1"/>
    <col min="4081" max="4081" width="10.125" style="123" customWidth="1"/>
    <col min="4082" max="4082" width="12.375" style="123" customWidth="1"/>
    <col min="4083" max="4083" width="10.125" style="123" customWidth="1"/>
    <col min="4084" max="4084" width="15.625" style="123" customWidth="1"/>
    <col min="4085" max="4085" width="10.125" style="123" customWidth="1"/>
    <col min="4086" max="4086" width="15.625" style="123" customWidth="1"/>
    <col min="4087" max="4087" width="10.125" style="123" customWidth="1"/>
    <col min="4088" max="4088" width="15.625" style="123" customWidth="1"/>
    <col min="4089" max="4089" width="10.125" style="123" customWidth="1"/>
    <col min="4090" max="4090" width="16.375" style="123" customWidth="1"/>
    <col min="4091" max="4091" width="10.125" style="123" customWidth="1"/>
    <col min="4092" max="4092" width="12.375" style="123" customWidth="1"/>
    <col min="4093" max="4093" width="10.125" style="123" customWidth="1"/>
    <col min="4094" max="4094" width="12.75" style="123" customWidth="1"/>
    <col min="4095" max="4095" width="10.125" style="123" customWidth="1"/>
    <col min="4096" max="4096" width="12.5" style="123" customWidth="1"/>
    <col min="4097" max="4097" width="10.125" style="123" customWidth="1"/>
    <col min="4098" max="4098" width="12.625" style="123" customWidth="1"/>
    <col min="4099" max="4099" width="10.125" style="123" customWidth="1"/>
    <col min="4100" max="4100" width="11.75" style="123" customWidth="1"/>
    <col min="4101" max="4101" width="10.125" style="123" customWidth="1"/>
    <col min="4102" max="4102" width="11.75" style="123" customWidth="1"/>
    <col min="4103" max="4325" width="10.125" style="123"/>
    <col min="4326" max="4326" width="28.25" style="123" customWidth="1"/>
    <col min="4327" max="4327" width="20.5" style="123" customWidth="1"/>
    <col min="4328" max="4329" width="14.75" style="123" customWidth="1"/>
    <col min="4330" max="4330" width="12.875" style="123" customWidth="1"/>
    <col min="4331" max="4331" width="10.75" style="123" customWidth="1"/>
    <col min="4332" max="4332" width="12.5" style="123" customWidth="1"/>
    <col min="4333" max="4333" width="10.125" style="123" customWidth="1"/>
    <col min="4334" max="4334" width="16.375" style="123" customWidth="1"/>
    <col min="4335" max="4335" width="16.625" style="123" customWidth="1"/>
    <col min="4336" max="4336" width="13.125" style="123" customWidth="1"/>
    <col min="4337" max="4337" width="10.125" style="123" customWidth="1"/>
    <col min="4338" max="4338" width="12.375" style="123" customWidth="1"/>
    <col min="4339" max="4339" width="10.125" style="123" customWidth="1"/>
    <col min="4340" max="4340" width="15.625" style="123" customWidth="1"/>
    <col min="4341" max="4341" width="10.125" style="123" customWidth="1"/>
    <col min="4342" max="4342" width="15.625" style="123" customWidth="1"/>
    <col min="4343" max="4343" width="10.125" style="123" customWidth="1"/>
    <col min="4344" max="4344" width="15.625" style="123" customWidth="1"/>
    <col min="4345" max="4345" width="10.125" style="123" customWidth="1"/>
    <col min="4346" max="4346" width="16.375" style="123" customWidth="1"/>
    <col min="4347" max="4347" width="10.125" style="123" customWidth="1"/>
    <col min="4348" max="4348" width="12.375" style="123" customWidth="1"/>
    <col min="4349" max="4349" width="10.125" style="123" customWidth="1"/>
    <col min="4350" max="4350" width="12.75" style="123" customWidth="1"/>
    <col min="4351" max="4351" width="10.125" style="123" customWidth="1"/>
    <col min="4352" max="4352" width="12.5" style="123" customWidth="1"/>
    <col min="4353" max="4353" width="10.125" style="123" customWidth="1"/>
    <col min="4354" max="4354" width="12.625" style="123" customWidth="1"/>
    <col min="4355" max="4355" width="10.125" style="123" customWidth="1"/>
    <col min="4356" max="4356" width="11.75" style="123" customWidth="1"/>
    <col min="4357" max="4357" width="10.125" style="123" customWidth="1"/>
    <col min="4358" max="4358" width="11.75" style="123" customWidth="1"/>
    <col min="4359" max="4581" width="10.125" style="123"/>
    <col min="4582" max="4582" width="28.25" style="123" customWidth="1"/>
    <col min="4583" max="4583" width="20.5" style="123" customWidth="1"/>
    <col min="4584" max="4585" width="14.75" style="123" customWidth="1"/>
    <col min="4586" max="4586" width="12.875" style="123" customWidth="1"/>
    <col min="4587" max="4587" width="10.75" style="123" customWidth="1"/>
    <col min="4588" max="4588" width="12.5" style="123" customWidth="1"/>
    <col min="4589" max="4589" width="10.125" style="123" customWidth="1"/>
    <col min="4590" max="4590" width="16.375" style="123" customWidth="1"/>
    <col min="4591" max="4591" width="16.625" style="123" customWidth="1"/>
    <col min="4592" max="4592" width="13.125" style="123" customWidth="1"/>
    <col min="4593" max="4593" width="10.125" style="123" customWidth="1"/>
    <col min="4594" max="4594" width="12.375" style="123" customWidth="1"/>
    <col min="4595" max="4595" width="10.125" style="123" customWidth="1"/>
    <col min="4596" max="4596" width="15.625" style="123" customWidth="1"/>
    <col min="4597" max="4597" width="10.125" style="123" customWidth="1"/>
    <col min="4598" max="4598" width="15.625" style="123" customWidth="1"/>
    <col min="4599" max="4599" width="10.125" style="123" customWidth="1"/>
    <col min="4600" max="4600" width="15.625" style="123" customWidth="1"/>
    <col min="4601" max="4601" width="10.125" style="123" customWidth="1"/>
    <col min="4602" max="4602" width="16.375" style="123" customWidth="1"/>
    <col min="4603" max="4603" width="10.125" style="123" customWidth="1"/>
    <col min="4604" max="4604" width="12.375" style="123" customWidth="1"/>
    <col min="4605" max="4605" width="10.125" style="123" customWidth="1"/>
    <col min="4606" max="4606" width="12.75" style="123" customWidth="1"/>
    <col min="4607" max="4607" width="10.125" style="123" customWidth="1"/>
    <col min="4608" max="4608" width="12.5" style="123" customWidth="1"/>
    <col min="4609" max="4609" width="10.125" style="123" customWidth="1"/>
    <col min="4610" max="4610" width="12.625" style="123" customWidth="1"/>
    <col min="4611" max="4611" width="10.125" style="123" customWidth="1"/>
    <col min="4612" max="4612" width="11.75" style="123" customWidth="1"/>
    <col min="4613" max="4613" width="10.125" style="123" customWidth="1"/>
    <col min="4614" max="4614" width="11.75" style="123" customWidth="1"/>
    <col min="4615" max="4837" width="10.125" style="123"/>
    <col min="4838" max="4838" width="28.25" style="123" customWidth="1"/>
    <col min="4839" max="4839" width="20.5" style="123" customWidth="1"/>
    <col min="4840" max="4841" width="14.75" style="123" customWidth="1"/>
    <col min="4842" max="4842" width="12.875" style="123" customWidth="1"/>
    <col min="4843" max="4843" width="10.75" style="123" customWidth="1"/>
    <col min="4844" max="4844" width="12.5" style="123" customWidth="1"/>
    <col min="4845" max="4845" width="10.125" style="123" customWidth="1"/>
    <col min="4846" max="4846" width="16.375" style="123" customWidth="1"/>
    <col min="4847" max="4847" width="16.625" style="123" customWidth="1"/>
    <col min="4848" max="4848" width="13.125" style="123" customWidth="1"/>
    <col min="4849" max="4849" width="10.125" style="123" customWidth="1"/>
    <col min="4850" max="4850" width="12.375" style="123" customWidth="1"/>
    <col min="4851" max="4851" width="10.125" style="123" customWidth="1"/>
    <col min="4852" max="4852" width="15.625" style="123" customWidth="1"/>
    <col min="4853" max="4853" width="10.125" style="123" customWidth="1"/>
    <col min="4854" max="4854" width="15.625" style="123" customWidth="1"/>
    <col min="4855" max="4855" width="10.125" style="123" customWidth="1"/>
    <col min="4856" max="4856" width="15.625" style="123" customWidth="1"/>
    <col min="4857" max="4857" width="10.125" style="123" customWidth="1"/>
    <col min="4858" max="4858" width="16.375" style="123" customWidth="1"/>
    <col min="4859" max="4859" width="10.125" style="123" customWidth="1"/>
    <col min="4860" max="4860" width="12.375" style="123" customWidth="1"/>
    <col min="4861" max="4861" width="10.125" style="123" customWidth="1"/>
    <col min="4862" max="4862" width="12.75" style="123" customWidth="1"/>
    <col min="4863" max="4863" width="10.125" style="123" customWidth="1"/>
    <col min="4864" max="4864" width="12.5" style="123" customWidth="1"/>
    <col min="4865" max="4865" width="10.125" style="123" customWidth="1"/>
    <col min="4866" max="4866" width="12.625" style="123" customWidth="1"/>
    <col min="4867" max="4867" width="10.125" style="123" customWidth="1"/>
    <col min="4868" max="4868" width="11.75" style="123" customWidth="1"/>
    <col min="4869" max="4869" width="10.125" style="123" customWidth="1"/>
    <col min="4870" max="4870" width="11.75" style="123" customWidth="1"/>
    <col min="4871" max="5093" width="10.125" style="123"/>
    <col min="5094" max="5094" width="28.25" style="123" customWidth="1"/>
    <col min="5095" max="5095" width="20.5" style="123" customWidth="1"/>
    <col min="5096" max="5097" width="14.75" style="123" customWidth="1"/>
    <col min="5098" max="5098" width="12.875" style="123" customWidth="1"/>
    <col min="5099" max="5099" width="10.75" style="123" customWidth="1"/>
    <col min="5100" max="5100" width="12.5" style="123" customWidth="1"/>
    <col min="5101" max="5101" width="10.125" style="123" customWidth="1"/>
    <col min="5102" max="5102" width="16.375" style="123" customWidth="1"/>
    <col min="5103" max="5103" width="16.625" style="123" customWidth="1"/>
    <col min="5104" max="5104" width="13.125" style="123" customWidth="1"/>
    <col min="5105" max="5105" width="10.125" style="123" customWidth="1"/>
    <col min="5106" max="5106" width="12.375" style="123" customWidth="1"/>
    <col min="5107" max="5107" width="10.125" style="123" customWidth="1"/>
    <col min="5108" max="5108" width="15.625" style="123" customWidth="1"/>
    <col min="5109" max="5109" width="10.125" style="123" customWidth="1"/>
    <col min="5110" max="5110" width="15.625" style="123" customWidth="1"/>
    <col min="5111" max="5111" width="10.125" style="123" customWidth="1"/>
    <col min="5112" max="5112" width="15.625" style="123" customWidth="1"/>
    <col min="5113" max="5113" width="10.125" style="123" customWidth="1"/>
    <col min="5114" max="5114" width="16.375" style="123" customWidth="1"/>
    <col min="5115" max="5115" width="10.125" style="123" customWidth="1"/>
    <col min="5116" max="5116" width="12.375" style="123" customWidth="1"/>
    <col min="5117" max="5117" width="10.125" style="123" customWidth="1"/>
    <col min="5118" max="5118" width="12.75" style="123" customWidth="1"/>
    <col min="5119" max="5119" width="10.125" style="123" customWidth="1"/>
    <col min="5120" max="5120" width="12.5" style="123" customWidth="1"/>
    <col min="5121" max="5121" width="10.125" style="123" customWidth="1"/>
    <col min="5122" max="5122" width="12.625" style="123" customWidth="1"/>
    <col min="5123" max="5123" width="10.125" style="123" customWidth="1"/>
    <col min="5124" max="5124" width="11.75" style="123" customWidth="1"/>
    <col min="5125" max="5125" width="10.125" style="123" customWidth="1"/>
    <col min="5126" max="5126" width="11.75" style="123" customWidth="1"/>
    <col min="5127" max="5349" width="10.125" style="123"/>
    <col min="5350" max="5350" width="28.25" style="123" customWidth="1"/>
    <col min="5351" max="5351" width="20.5" style="123" customWidth="1"/>
    <col min="5352" max="5353" width="14.75" style="123" customWidth="1"/>
    <col min="5354" max="5354" width="12.875" style="123" customWidth="1"/>
    <col min="5355" max="5355" width="10.75" style="123" customWidth="1"/>
    <col min="5356" max="5356" width="12.5" style="123" customWidth="1"/>
    <col min="5357" max="5357" width="10.125" style="123" customWidth="1"/>
    <col min="5358" max="5358" width="16.375" style="123" customWidth="1"/>
    <col min="5359" max="5359" width="16.625" style="123" customWidth="1"/>
    <col min="5360" max="5360" width="13.125" style="123" customWidth="1"/>
    <col min="5361" max="5361" width="10.125" style="123" customWidth="1"/>
    <col min="5362" max="5362" width="12.375" style="123" customWidth="1"/>
    <col min="5363" max="5363" width="10.125" style="123" customWidth="1"/>
    <col min="5364" max="5364" width="15.625" style="123" customWidth="1"/>
    <col min="5365" max="5365" width="10.125" style="123" customWidth="1"/>
    <col min="5366" max="5366" width="15.625" style="123" customWidth="1"/>
    <col min="5367" max="5367" width="10.125" style="123" customWidth="1"/>
    <col min="5368" max="5368" width="15.625" style="123" customWidth="1"/>
    <col min="5369" max="5369" width="10.125" style="123" customWidth="1"/>
    <col min="5370" max="5370" width="16.375" style="123" customWidth="1"/>
    <col min="5371" max="5371" width="10.125" style="123" customWidth="1"/>
    <col min="5372" max="5372" width="12.375" style="123" customWidth="1"/>
    <col min="5373" max="5373" width="10.125" style="123" customWidth="1"/>
    <col min="5374" max="5374" width="12.75" style="123" customWidth="1"/>
    <col min="5375" max="5375" width="10.125" style="123" customWidth="1"/>
    <col min="5376" max="5376" width="12.5" style="123" customWidth="1"/>
    <col min="5377" max="5377" width="10.125" style="123" customWidth="1"/>
    <col min="5378" max="5378" width="12.625" style="123" customWidth="1"/>
    <col min="5379" max="5379" width="10.125" style="123" customWidth="1"/>
    <col min="5380" max="5380" width="11.75" style="123" customWidth="1"/>
    <col min="5381" max="5381" width="10.125" style="123" customWidth="1"/>
    <col min="5382" max="5382" width="11.75" style="123" customWidth="1"/>
    <col min="5383" max="5605" width="10.125" style="123"/>
    <col min="5606" max="5606" width="28.25" style="123" customWidth="1"/>
    <col min="5607" max="5607" width="20.5" style="123" customWidth="1"/>
    <col min="5608" max="5609" width="14.75" style="123" customWidth="1"/>
    <col min="5610" max="5610" width="12.875" style="123" customWidth="1"/>
    <col min="5611" max="5611" width="10.75" style="123" customWidth="1"/>
    <col min="5612" max="5612" width="12.5" style="123" customWidth="1"/>
    <col min="5613" max="5613" width="10.125" style="123" customWidth="1"/>
    <col min="5614" max="5614" width="16.375" style="123" customWidth="1"/>
    <col min="5615" max="5615" width="16.625" style="123" customWidth="1"/>
    <col min="5616" max="5616" width="13.125" style="123" customWidth="1"/>
    <col min="5617" max="5617" width="10.125" style="123" customWidth="1"/>
    <col min="5618" max="5618" width="12.375" style="123" customWidth="1"/>
    <col min="5619" max="5619" width="10.125" style="123" customWidth="1"/>
    <col min="5620" max="5620" width="15.625" style="123" customWidth="1"/>
    <col min="5621" max="5621" width="10.125" style="123" customWidth="1"/>
    <col min="5622" max="5622" width="15.625" style="123" customWidth="1"/>
    <col min="5623" max="5623" width="10.125" style="123" customWidth="1"/>
    <col min="5624" max="5624" width="15.625" style="123" customWidth="1"/>
    <col min="5625" max="5625" width="10.125" style="123" customWidth="1"/>
    <col min="5626" max="5626" width="16.375" style="123" customWidth="1"/>
    <col min="5627" max="5627" width="10.125" style="123" customWidth="1"/>
    <col min="5628" max="5628" width="12.375" style="123" customWidth="1"/>
    <col min="5629" max="5629" width="10.125" style="123" customWidth="1"/>
    <col min="5630" max="5630" width="12.75" style="123" customWidth="1"/>
    <col min="5631" max="5631" width="10.125" style="123" customWidth="1"/>
    <col min="5632" max="5632" width="12.5" style="123" customWidth="1"/>
    <col min="5633" max="5633" width="10.125" style="123" customWidth="1"/>
    <col min="5634" max="5634" width="12.625" style="123" customWidth="1"/>
    <col min="5635" max="5635" width="10.125" style="123" customWidth="1"/>
    <col min="5636" max="5636" width="11.75" style="123" customWidth="1"/>
    <col min="5637" max="5637" width="10.125" style="123" customWidth="1"/>
    <col min="5638" max="5638" width="11.75" style="123" customWidth="1"/>
    <col min="5639" max="5861" width="10.125" style="123"/>
    <col min="5862" max="5862" width="28.25" style="123" customWidth="1"/>
    <col min="5863" max="5863" width="20.5" style="123" customWidth="1"/>
    <col min="5864" max="5865" width="14.75" style="123" customWidth="1"/>
    <col min="5866" max="5866" width="12.875" style="123" customWidth="1"/>
    <col min="5867" max="5867" width="10.75" style="123" customWidth="1"/>
    <col min="5868" max="5868" width="12.5" style="123" customWidth="1"/>
    <col min="5869" max="5869" width="10.125" style="123" customWidth="1"/>
    <col min="5870" max="5870" width="16.375" style="123" customWidth="1"/>
    <col min="5871" max="5871" width="16.625" style="123" customWidth="1"/>
    <col min="5872" max="5872" width="13.125" style="123" customWidth="1"/>
    <col min="5873" max="5873" width="10.125" style="123" customWidth="1"/>
    <col min="5874" max="5874" width="12.375" style="123" customWidth="1"/>
    <col min="5875" max="5875" width="10.125" style="123" customWidth="1"/>
    <col min="5876" max="5876" width="15.625" style="123" customWidth="1"/>
    <col min="5877" max="5877" width="10.125" style="123" customWidth="1"/>
    <col min="5878" max="5878" width="15.625" style="123" customWidth="1"/>
    <col min="5879" max="5879" width="10.125" style="123" customWidth="1"/>
    <col min="5880" max="5880" width="15.625" style="123" customWidth="1"/>
    <col min="5881" max="5881" width="10.125" style="123" customWidth="1"/>
    <col min="5882" max="5882" width="16.375" style="123" customWidth="1"/>
    <col min="5883" max="5883" width="10.125" style="123" customWidth="1"/>
    <col min="5884" max="5884" width="12.375" style="123" customWidth="1"/>
    <col min="5885" max="5885" width="10.125" style="123" customWidth="1"/>
    <col min="5886" max="5886" width="12.75" style="123" customWidth="1"/>
    <col min="5887" max="5887" width="10.125" style="123" customWidth="1"/>
    <col min="5888" max="5888" width="12.5" style="123" customWidth="1"/>
    <col min="5889" max="5889" width="10.125" style="123" customWidth="1"/>
    <col min="5890" max="5890" width="12.625" style="123" customWidth="1"/>
    <col min="5891" max="5891" width="10.125" style="123" customWidth="1"/>
    <col min="5892" max="5892" width="11.75" style="123" customWidth="1"/>
    <col min="5893" max="5893" width="10.125" style="123" customWidth="1"/>
    <col min="5894" max="5894" width="11.75" style="123" customWidth="1"/>
    <col min="5895" max="6117" width="10.125" style="123"/>
    <col min="6118" max="6118" width="28.25" style="123" customWidth="1"/>
    <col min="6119" max="6119" width="20.5" style="123" customWidth="1"/>
    <col min="6120" max="6121" width="14.75" style="123" customWidth="1"/>
    <col min="6122" max="6122" width="12.875" style="123" customWidth="1"/>
    <col min="6123" max="6123" width="10.75" style="123" customWidth="1"/>
    <col min="6124" max="6124" width="12.5" style="123" customWidth="1"/>
    <col min="6125" max="6125" width="10.125" style="123" customWidth="1"/>
    <col min="6126" max="6126" width="16.375" style="123" customWidth="1"/>
    <col min="6127" max="6127" width="16.625" style="123" customWidth="1"/>
    <col min="6128" max="6128" width="13.125" style="123" customWidth="1"/>
    <col min="6129" max="6129" width="10.125" style="123" customWidth="1"/>
    <col min="6130" max="6130" width="12.375" style="123" customWidth="1"/>
    <col min="6131" max="6131" width="10.125" style="123" customWidth="1"/>
    <col min="6132" max="6132" width="15.625" style="123" customWidth="1"/>
    <col min="6133" max="6133" width="10.125" style="123" customWidth="1"/>
    <col min="6134" max="6134" width="15.625" style="123" customWidth="1"/>
    <col min="6135" max="6135" width="10.125" style="123" customWidth="1"/>
    <col min="6136" max="6136" width="15.625" style="123" customWidth="1"/>
    <col min="6137" max="6137" width="10.125" style="123" customWidth="1"/>
    <col min="6138" max="6138" width="16.375" style="123" customWidth="1"/>
    <col min="6139" max="6139" width="10.125" style="123" customWidth="1"/>
    <col min="6140" max="6140" width="12.375" style="123" customWidth="1"/>
    <col min="6141" max="6141" width="10.125" style="123" customWidth="1"/>
    <col min="6142" max="6142" width="12.75" style="123" customWidth="1"/>
    <col min="6143" max="6143" width="10.125" style="123" customWidth="1"/>
    <col min="6144" max="6144" width="12.5" style="123" customWidth="1"/>
    <col min="6145" max="6145" width="10.125" style="123" customWidth="1"/>
    <col min="6146" max="6146" width="12.625" style="123" customWidth="1"/>
    <col min="6147" max="6147" width="10.125" style="123" customWidth="1"/>
    <col min="6148" max="6148" width="11.75" style="123" customWidth="1"/>
    <col min="6149" max="6149" width="10.125" style="123" customWidth="1"/>
    <col min="6150" max="6150" width="11.75" style="123" customWidth="1"/>
    <col min="6151" max="6373" width="10.125" style="123"/>
    <col min="6374" max="6374" width="28.25" style="123" customWidth="1"/>
    <col min="6375" max="6375" width="20.5" style="123" customWidth="1"/>
    <col min="6376" max="6377" width="14.75" style="123" customWidth="1"/>
    <col min="6378" max="6378" width="12.875" style="123" customWidth="1"/>
    <col min="6379" max="6379" width="10.75" style="123" customWidth="1"/>
    <col min="6380" max="6380" width="12.5" style="123" customWidth="1"/>
    <col min="6381" max="6381" width="10.125" style="123" customWidth="1"/>
    <col min="6382" max="6382" width="16.375" style="123" customWidth="1"/>
    <col min="6383" max="6383" width="16.625" style="123" customWidth="1"/>
    <col min="6384" max="6384" width="13.125" style="123" customWidth="1"/>
    <col min="6385" max="6385" width="10.125" style="123" customWidth="1"/>
    <col min="6386" max="6386" width="12.375" style="123" customWidth="1"/>
    <col min="6387" max="6387" width="10.125" style="123" customWidth="1"/>
    <col min="6388" max="6388" width="15.625" style="123" customWidth="1"/>
    <col min="6389" max="6389" width="10.125" style="123" customWidth="1"/>
    <col min="6390" max="6390" width="15.625" style="123" customWidth="1"/>
    <col min="6391" max="6391" width="10.125" style="123" customWidth="1"/>
    <col min="6392" max="6392" width="15.625" style="123" customWidth="1"/>
    <col min="6393" max="6393" width="10.125" style="123" customWidth="1"/>
    <col min="6394" max="6394" width="16.375" style="123" customWidth="1"/>
    <col min="6395" max="6395" width="10.125" style="123" customWidth="1"/>
    <col min="6396" max="6396" width="12.375" style="123" customWidth="1"/>
    <col min="6397" max="6397" width="10.125" style="123" customWidth="1"/>
    <col min="6398" max="6398" width="12.75" style="123" customWidth="1"/>
    <col min="6399" max="6399" width="10.125" style="123" customWidth="1"/>
    <col min="6400" max="6400" width="12.5" style="123" customWidth="1"/>
    <col min="6401" max="6401" width="10.125" style="123" customWidth="1"/>
    <col min="6402" max="6402" width="12.625" style="123" customWidth="1"/>
    <col min="6403" max="6403" width="10.125" style="123" customWidth="1"/>
    <col min="6404" max="6404" width="11.75" style="123" customWidth="1"/>
    <col min="6405" max="6405" width="10.125" style="123" customWidth="1"/>
    <col min="6406" max="6406" width="11.75" style="123" customWidth="1"/>
    <col min="6407" max="6629" width="10.125" style="123"/>
    <col min="6630" max="6630" width="28.25" style="123" customWidth="1"/>
    <col min="6631" max="6631" width="20.5" style="123" customWidth="1"/>
    <col min="6632" max="6633" width="14.75" style="123" customWidth="1"/>
    <col min="6634" max="6634" width="12.875" style="123" customWidth="1"/>
    <col min="6635" max="6635" width="10.75" style="123" customWidth="1"/>
    <col min="6636" max="6636" width="12.5" style="123" customWidth="1"/>
    <col min="6637" max="6637" width="10.125" style="123" customWidth="1"/>
    <col min="6638" max="6638" width="16.375" style="123" customWidth="1"/>
    <col min="6639" max="6639" width="16.625" style="123" customWidth="1"/>
    <col min="6640" max="6640" width="13.125" style="123" customWidth="1"/>
    <col min="6641" max="6641" width="10.125" style="123" customWidth="1"/>
    <col min="6642" max="6642" width="12.375" style="123" customWidth="1"/>
    <col min="6643" max="6643" width="10.125" style="123" customWidth="1"/>
    <col min="6644" max="6644" width="15.625" style="123" customWidth="1"/>
    <col min="6645" max="6645" width="10.125" style="123" customWidth="1"/>
    <col min="6646" max="6646" width="15.625" style="123" customWidth="1"/>
    <col min="6647" max="6647" width="10.125" style="123" customWidth="1"/>
    <col min="6648" max="6648" width="15.625" style="123" customWidth="1"/>
    <col min="6649" max="6649" width="10.125" style="123" customWidth="1"/>
    <col min="6650" max="6650" width="16.375" style="123" customWidth="1"/>
    <col min="6651" max="6651" width="10.125" style="123" customWidth="1"/>
    <col min="6652" max="6652" width="12.375" style="123" customWidth="1"/>
    <col min="6653" max="6653" width="10.125" style="123" customWidth="1"/>
    <col min="6654" max="6654" width="12.75" style="123" customWidth="1"/>
    <col min="6655" max="6655" width="10.125" style="123" customWidth="1"/>
    <col min="6656" max="6656" width="12.5" style="123" customWidth="1"/>
    <col min="6657" max="6657" width="10.125" style="123" customWidth="1"/>
    <col min="6658" max="6658" width="12.625" style="123" customWidth="1"/>
    <col min="6659" max="6659" width="10.125" style="123" customWidth="1"/>
    <col min="6660" max="6660" width="11.75" style="123" customWidth="1"/>
    <col min="6661" max="6661" width="10.125" style="123" customWidth="1"/>
    <col min="6662" max="6662" width="11.75" style="123" customWidth="1"/>
    <col min="6663" max="6885" width="10.125" style="123"/>
    <col min="6886" max="6886" width="28.25" style="123" customWidth="1"/>
    <col min="6887" max="6887" width="20.5" style="123" customWidth="1"/>
    <col min="6888" max="6889" width="14.75" style="123" customWidth="1"/>
    <col min="6890" max="6890" width="12.875" style="123" customWidth="1"/>
    <col min="6891" max="6891" width="10.75" style="123" customWidth="1"/>
    <col min="6892" max="6892" width="12.5" style="123" customWidth="1"/>
    <col min="6893" max="6893" width="10.125" style="123" customWidth="1"/>
    <col min="6894" max="6894" width="16.375" style="123" customWidth="1"/>
    <col min="6895" max="6895" width="16.625" style="123" customWidth="1"/>
    <col min="6896" max="6896" width="13.125" style="123" customWidth="1"/>
    <col min="6897" max="6897" width="10.125" style="123" customWidth="1"/>
    <col min="6898" max="6898" width="12.375" style="123" customWidth="1"/>
    <col min="6899" max="6899" width="10.125" style="123" customWidth="1"/>
    <col min="6900" max="6900" width="15.625" style="123" customWidth="1"/>
    <col min="6901" max="6901" width="10.125" style="123" customWidth="1"/>
    <col min="6902" max="6902" width="15.625" style="123" customWidth="1"/>
    <col min="6903" max="6903" width="10.125" style="123" customWidth="1"/>
    <col min="6904" max="6904" width="15.625" style="123" customWidth="1"/>
    <col min="6905" max="6905" width="10.125" style="123" customWidth="1"/>
    <col min="6906" max="6906" width="16.375" style="123" customWidth="1"/>
    <col min="6907" max="6907" width="10.125" style="123" customWidth="1"/>
    <col min="6908" max="6908" width="12.375" style="123" customWidth="1"/>
    <col min="6909" max="6909" width="10.125" style="123" customWidth="1"/>
    <col min="6910" max="6910" width="12.75" style="123" customWidth="1"/>
    <col min="6911" max="6911" width="10.125" style="123" customWidth="1"/>
    <col min="6912" max="6912" width="12.5" style="123" customWidth="1"/>
    <col min="6913" max="6913" width="10.125" style="123" customWidth="1"/>
    <col min="6914" max="6914" width="12.625" style="123" customWidth="1"/>
    <col min="6915" max="6915" width="10.125" style="123" customWidth="1"/>
    <col min="6916" max="6916" width="11.75" style="123" customWidth="1"/>
    <col min="6917" max="6917" width="10.125" style="123" customWidth="1"/>
    <col min="6918" max="6918" width="11.75" style="123" customWidth="1"/>
    <col min="6919" max="7141" width="10.125" style="123"/>
    <col min="7142" max="7142" width="28.25" style="123" customWidth="1"/>
    <col min="7143" max="7143" width="20.5" style="123" customWidth="1"/>
    <col min="7144" max="7145" width="14.75" style="123" customWidth="1"/>
    <col min="7146" max="7146" width="12.875" style="123" customWidth="1"/>
    <col min="7147" max="7147" width="10.75" style="123" customWidth="1"/>
    <col min="7148" max="7148" width="12.5" style="123" customWidth="1"/>
    <col min="7149" max="7149" width="10.125" style="123" customWidth="1"/>
    <col min="7150" max="7150" width="16.375" style="123" customWidth="1"/>
    <col min="7151" max="7151" width="16.625" style="123" customWidth="1"/>
    <col min="7152" max="7152" width="13.125" style="123" customWidth="1"/>
    <col min="7153" max="7153" width="10.125" style="123" customWidth="1"/>
    <col min="7154" max="7154" width="12.375" style="123" customWidth="1"/>
    <col min="7155" max="7155" width="10.125" style="123" customWidth="1"/>
    <col min="7156" max="7156" width="15.625" style="123" customWidth="1"/>
    <col min="7157" max="7157" width="10.125" style="123" customWidth="1"/>
    <col min="7158" max="7158" width="15.625" style="123" customWidth="1"/>
    <col min="7159" max="7159" width="10.125" style="123" customWidth="1"/>
    <col min="7160" max="7160" width="15.625" style="123" customWidth="1"/>
    <col min="7161" max="7161" width="10.125" style="123" customWidth="1"/>
    <col min="7162" max="7162" width="16.375" style="123" customWidth="1"/>
    <col min="7163" max="7163" width="10.125" style="123" customWidth="1"/>
    <col min="7164" max="7164" width="12.375" style="123" customWidth="1"/>
    <col min="7165" max="7165" width="10.125" style="123" customWidth="1"/>
    <col min="7166" max="7166" width="12.75" style="123" customWidth="1"/>
    <col min="7167" max="7167" width="10.125" style="123" customWidth="1"/>
    <col min="7168" max="7168" width="12.5" style="123" customWidth="1"/>
    <col min="7169" max="7169" width="10.125" style="123" customWidth="1"/>
    <col min="7170" max="7170" width="12.625" style="123" customWidth="1"/>
    <col min="7171" max="7171" width="10.125" style="123" customWidth="1"/>
    <col min="7172" max="7172" width="11.75" style="123" customWidth="1"/>
    <col min="7173" max="7173" width="10.125" style="123" customWidth="1"/>
    <col min="7174" max="7174" width="11.75" style="123" customWidth="1"/>
    <col min="7175" max="7397" width="10.125" style="123"/>
    <col min="7398" max="7398" width="28.25" style="123" customWidth="1"/>
    <col min="7399" max="7399" width="20.5" style="123" customWidth="1"/>
    <col min="7400" max="7401" width="14.75" style="123" customWidth="1"/>
    <col min="7402" max="7402" width="12.875" style="123" customWidth="1"/>
    <col min="7403" max="7403" width="10.75" style="123" customWidth="1"/>
    <col min="7404" max="7404" width="12.5" style="123" customWidth="1"/>
    <col min="7405" max="7405" width="10.125" style="123" customWidth="1"/>
    <col min="7406" max="7406" width="16.375" style="123" customWidth="1"/>
    <col min="7407" max="7407" width="16.625" style="123" customWidth="1"/>
    <col min="7408" max="7408" width="13.125" style="123" customWidth="1"/>
    <col min="7409" max="7409" width="10.125" style="123" customWidth="1"/>
    <col min="7410" max="7410" width="12.375" style="123" customWidth="1"/>
    <col min="7411" max="7411" width="10.125" style="123" customWidth="1"/>
    <col min="7412" max="7412" width="15.625" style="123" customWidth="1"/>
    <col min="7413" max="7413" width="10.125" style="123" customWidth="1"/>
    <col min="7414" max="7414" width="15.625" style="123" customWidth="1"/>
    <col min="7415" max="7415" width="10.125" style="123" customWidth="1"/>
    <col min="7416" max="7416" width="15.625" style="123" customWidth="1"/>
    <col min="7417" max="7417" width="10.125" style="123" customWidth="1"/>
    <col min="7418" max="7418" width="16.375" style="123" customWidth="1"/>
    <col min="7419" max="7419" width="10.125" style="123" customWidth="1"/>
    <col min="7420" max="7420" width="12.375" style="123" customWidth="1"/>
    <col min="7421" max="7421" width="10.125" style="123" customWidth="1"/>
    <col min="7422" max="7422" width="12.75" style="123" customWidth="1"/>
    <col min="7423" max="7423" width="10.125" style="123" customWidth="1"/>
    <col min="7424" max="7424" width="12.5" style="123" customWidth="1"/>
    <col min="7425" max="7425" width="10.125" style="123" customWidth="1"/>
    <col min="7426" max="7426" width="12.625" style="123" customWidth="1"/>
    <col min="7427" max="7427" width="10.125" style="123" customWidth="1"/>
    <col min="7428" max="7428" width="11.75" style="123" customWidth="1"/>
    <col min="7429" max="7429" width="10.125" style="123" customWidth="1"/>
    <col min="7430" max="7430" width="11.75" style="123" customWidth="1"/>
    <col min="7431" max="7653" width="10.125" style="123"/>
    <col min="7654" max="7654" width="28.25" style="123" customWidth="1"/>
    <col min="7655" max="7655" width="20.5" style="123" customWidth="1"/>
    <col min="7656" max="7657" width="14.75" style="123" customWidth="1"/>
    <col min="7658" max="7658" width="12.875" style="123" customWidth="1"/>
    <col min="7659" max="7659" width="10.75" style="123" customWidth="1"/>
    <col min="7660" max="7660" width="12.5" style="123" customWidth="1"/>
    <col min="7661" max="7661" width="10.125" style="123" customWidth="1"/>
    <col min="7662" max="7662" width="16.375" style="123" customWidth="1"/>
    <col min="7663" max="7663" width="16.625" style="123" customWidth="1"/>
    <col min="7664" max="7664" width="13.125" style="123" customWidth="1"/>
    <col min="7665" max="7665" width="10.125" style="123" customWidth="1"/>
    <col min="7666" max="7666" width="12.375" style="123" customWidth="1"/>
    <col min="7667" max="7667" width="10.125" style="123" customWidth="1"/>
    <col min="7668" max="7668" width="15.625" style="123" customWidth="1"/>
    <col min="7669" max="7669" width="10.125" style="123" customWidth="1"/>
    <col min="7670" max="7670" width="15.625" style="123" customWidth="1"/>
    <col min="7671" max="7671" width="10.125" style="123" customWidth="1"/>
    <col min="7672" max="7672" width="15.625" style="123" customWidth="1"/>
    <col min="7673" max="7673" width="10.125" style="123" customWidth="1"/>
    <col min="7674" max="7674" width="16.375" style="123" customWidth="1"/>
    <col min="7675" max="7675" width="10.125" style="123" customWidth="1"/>
    <col min="7676" max="7676" width="12.375" style="123" customWidth="1"/>
    <col min="7677" max="7677" width="10.125" style="123" customWidth="1"/>
    <col min="7678" max="7678" width="12.75" style="123" customWidth="1"/>
    <col min="7679" max="7679" width="10.125" style="123" customWidth="1"/>
    <col min="7680" max="7680" width="12.5" style="123" customWidth="1"/>
    <col min="7681" max="7681" width="10.125" style="123" customWidth="1"/>
    <col min="7682" max="7682" width="12.625" style="123" customWidth="1"/>
    <col min="7683" max="7683" width="10.125" style="123" customWidth="1"/>
    <col min="7684" max="7684" width="11.75" style="123" customWidth="1"/>
    <col min="7685" max="7685" width="10.125" style="123" customWidth="1"/>
    <col min="7686" max="7686" width="11.75" style="123" customWidth="1"/>
    <col min="7687" max="7909" width="10.125" style="123"/>
    <col min="7910" max="7910" width="28.25" style="123" customWidth="1"/>
    <col min="7911" max="7911" width="20.5" style="123" customWidth="1"/>
    <col min="7912" max="7913" width="14.75" style="123" customWidth="1"/>
    <col min="7914" max="7914" width="12.875" style="123" customWidth="1"/>
    <col min="7915" max="7915" width="10.75" style="123" customWidth="1"/>
    <col min="7916" max="7916" width="12.5" style="123" customWidth="1"/>
    <col min="7917" max="7917" width="10.125" style="123" customWidth="1"/>
    <col min="7918" max="7918" width="16.375" style="123" customWidth="1"/>
    <col min="7919" max="7919" width="16.625" style="123" customWidth="1"/>
    <col min="7920" max="7920" width="13.125" style="123" customWidth="1"/>
    <col min="7921" max="7921" width="10.125" style="123" customWidth="1"/>
    <col min="7922" max="7922" width="12.375" style="123" customWidth="1"/>
    <col min="7923" max="7923" width="10.125" style="123" customWidth="1"/>
    <col min="7924" max="7924" width="15.625" style="123" customWidth="1"/>
    <col min="7925" max="7925" width="10.125" style="123" customWidth="1"/>
    <col min="7926" max="7926" width="15.625" style="123" customWidth="1"/>
    <col min="7927" max="7927" width="10.125" style="123" customWidth="1"/>
    <col min="7928" max="7928" width="15.625" style="123" customWidth="1"/>
    <col min="7929" max="7929" width="10.125" style="123" customWidth="1"/>
    <col min="7930" max="7930" width="16.375" style="123" customWidth="1"/>
    <col min="7931" max="7931" width="10.125" style="123" customWidth="1"/>
    <col min="7932" max="7932" width="12.375" style="123" customWidth="1"/>
    <col min="7933" max="7933" width="10.125" style="123" customWidth="1"/>
    <col min="7934" max="7934" width="12.75" style="123" customWidth="1"/>
    <col min="7935" max="7935" width="10.125" style="123" customWidth="1"/>
    <col min="7936" max="7936" width="12.5" style="123" customWidth="1"/>
    <col min="7937" max="7937" width="10.125" style="123" customWidth="1"/>
    <col min="7938" max="7938" width="12.625" style="123" customWidth="1"/>
    <col min="7939" max="7939" width="10.125" style="123" customWidth="1"/>
    <col min="7940" max="7940" width="11.75" style="123" customWidth="1"/>
    <col min="7941" max="7941" width="10.125" style="123" customWidth="1"/>
    <col min="7942" max="7942" width="11.75" style="123" customWidth="1"/>
    <col min="7943" max="8165" width="10.125" style="123"/>
    <col min="8166" max="8166" width="28.25" style="123" customWidth="1"/>
    <col min="8167" max="8167" width="20.5" style="123" customWidth="1"/>
    <col min="8168" max="8169" width="14.75" style="123" customWidth="1"/>
    <col min="8170" max="8170" width="12.875" style="123" customWidth="1"/>
    <col min="8171" max="8171" width="10.75" style="123" customWidth="1"/>
    <col min="8172" max="8172" width="12.5" style="123" customWidth="1"/>
    <col min="8173" max="8173" width="10.125" style="123" customWidth="1"/>
    <col min="8174" max="8174" width="16.375" style="123" customWidth="1"/>
    <col min="8175" max="8175" width="16.625" style="123" customWidth="1"/>
    <col min="8176" max="8176" width="13.125" style="123" customWidth="1"/>
    <col min="8177" max="8177" width="10.125" style="123" customWidth="1"/>
    <col min="8178" max="8178" width="12.375" style="123" customWidth="1"/>
    <col min="8179" max="8179" width="10.125" style="123" customWidth="1"/>
    <col min="8180" max="8180" width="15.625" style="123" customWidth="1"/>
    <col min="8181" max="8181" width="10.125" style="123" customWidth="1"/>
    <col min="8182" max="8182" width="15.625" style="123" customWidth="1"/>
    <col min="8183" max="8183" width="10.125" style="123" customWidth="1"/>
    <col min="8184" max="8184" width="15.625" style="123" customWidth="1"/>
    <col min="8185" max="8185" width="10.125" style="123" customWidth="1"/>
    <col min="8186" max="8186" width="16.375" style="123" customWidth="1"/>
    <col min="8187" max="8187" width="10.125" style="123" customWidth="1"/>
    <col min="8188" max="8188" width="12.375" style="123" customWidth="1"/>
    <col min="8189" max="8189" width="10.125" style="123" customWidth="1"/>
    <col min="8190" max="8190" width="12.75" style="123" customWidth="1"/>
    <col min="8191" max="8191" width="10.125" style="123" customWidth="1"/>
    <col min="8192" max="8192" width="12.5" style="123" customWidth="1"/>
    <col min="8193" max="8193" width="10.125" style="123" customWidth="1"/>
    <col min="8194" max="8194" width="12.625" style="123" customWidth="1"/>
    <col min="8195" max="8195" width="10.125" style="123" customWidth="1"/>
    <col min="8196" max="8196" width="11.75" style="123" customWidth="1"/>
    <col min="8197" max="8197" width="10.125" style="123" customWidth="1"/>
    <col min="8198" max="8198" width="11.75" style="123" customWidth="1"/>
    <col min="8199" max="8421" width="10.125" style="123"/>
    <col min="8422" max="8422" width="28.25" style="123" customWidth="1"/>
    <col min="8423" max="8423" width="20.5" style="123" customWidth="1"/>
    <col min="8424" max="8425" width="14.75" style="123" customWidth="1"/>
    <col min="8426" max="8426" width="12.875" style="123" customWidth="1"/>
    <col min="8427" max="8427" width="10.75" style="123" customWidth="1"/>
    <col min="8428" max="8428" width="12.5" style="123" customWidth="1"/>
    <col min="8429" max="8429" width="10.125" style="123" customWidth="1"/>
    <col min="8430" max="8430" width="16.375" style="123" customWidth="1"/>
    <col min="8431" max="8431" width="16.625" style="123" customWidth="1"/>
    <col min="8432" max="8432" width="13.125" style="123" customWidth="1"/>
    <col min="8433" max="8433" width="10.125" style="123" customWidth="1"/>
    <col min="8434" max="8434" width="12.375" style="123" customWidth="1"/>
    <col min="8435" max="8435" width="10.125" style="123" customWidth="1"/>
    <col min="8436" max="8436" width="15.625" style="123" customWidth="1"/>
    <col min="8437" max="8437" width="10.125" style="123" customWidth="1"/>
    <col min="8438" max="8438" width="15.625" style="123" customWidth="1"/>
    <col min="8439" max="8439" width="10.125" style="123" customWidth="1"/>
    <col min="8440" max="8440" width="15.625" style="123" customWidth="1"/>
    <col min="8441" max="8441" width="10.125" style="123" customWidth="1"/>
    <col min="8442" max="8442" width="16.375" style="123" customWidth="1"/>
    <col min="8443" max="8443" width="10.125" style="123" customWidth="1"/>
    <col min="8444" max="8444" width="12.375" style="123" customWidth="1"/>
    <col min="8445" max="8445" width="10.125" style="123" customWidth="1"/>
    <col min="8446" max="8446" width="12.75" style="123" customWidth="1"/>
    <col min="8447" max="8447" width="10.125" style="123" customWidth="1"/>
    <col min="8448" max="8448" width="12.5" style="123" customWidth="1"/>
    <col min="8449" max="8449" width="10.125" style="123" customWidth="1"/>
    <col min="8450" max="8450" width="12.625" style="123" customWidth="1"/>
    <col min="8451" max="8451" width="10.125" style="123" customWidth="1"/>
    <col min="8452" max="8452" width="11.75" style="123" customWidth="1"/>
    <col min="8453" max="8453" width="10.125" style="123" customWidth="1"/>
    <col min="8454" max="8454" width="11.75" style="123" customWidth="1"/>
    <col min="8455" max="8677" width="10.125" style="123"/>
    <col min="8678" max="8678" width="28.25" style="123" customWidth="1"/>
    <col min="8679" max="8679" width="20.5" style="123" customWidth="1"/>
    <col min="8680" max="8681" width="14.75" style="123" customWidth="1"/>
    <col min="8682" max="8682" width="12.875" style="123" customWidth="1"/>
    <col min="8683" max="8683" width="10.75" style="123" customWidth="1"/>
    <col min="8684" max="8684" width="12.5" style="123" customWidth="1"/>
    <col min="8685" max="8685" width="10.125" style="123" customWidth="1"/>
    <col min="8686" max="8686" width="16.375" style="123" customWidth="1"/>
    <col min="8687" max="8687" width="16.625" style="123" customWidth="1"/>
    <col min="8688" max="8688" width="13.125" style="123" customWidth="1"/>
    <col min="8689" max="8689" width="10.125" style="123" customWidth="1"/>
    <col min="8690" max="8690" width="12.375" style="123" customWidth="1"/>
    <col min="8691" max="8691" width="10.125" style="123" customWidth="1"/>
    <col min="8692" max="8692" width="15.625" style="123" customWidth="1"/>
    <col min="8693" max="8693" width="10.125" style="123" customWidth="1"/>
    <col min="8694" max="8694" width="15.625" style="123" customWidth="1"/>
    <col min="8695" max="8695" width="10.125" style="123" customWidth="1"/>
    <col min="8696" max="8696" width="15.625" style="123" customWidth="1"/>
    <col min="8697" max="8697" width="10.125" style="123" customWidth="1"/>
    <col min="8698" max="8698" width="16.375" style="123" customWidth="1"/>
    <col min="8699" max="8699" width="10.125" style="123" customWidth="1"/>
    <col min="8700" max="8700" width="12.375" style="123" customWidth="1"/>
    <col min="8701" max="8701" width="10.125" style="123" customWidth="1"/>
    <col min="8702" max="8702" width="12.75" style="123" customWidth="1"/>
    <col min="8703" max="8703" width="10.125" style="123" customWidth="1"/>
    <col min="8704" max="8704" width="12.5" style="123" customWidth="1"/>
    <col min="8705" max="8705" width="10.125" style="123" customWidth="1"/>
    <col min="8706" max="8706" width="12.625" style="123" customWidth="1"/>
    <col min="8707" max="8707" width="10.125" style="123" customWidth="1"/>
    <col min="8708" max="8708" width="11.75" style="123" customWidth="1"/>
    <col min="8709" max="8709" width="10.125" style="123" customWidth="1"/>
    <col min="8710" max="8710" width="11.75" style="123" customWidth="1"/>
    <col min="8711" max="8933" width="10.125" style="123"/>
    <col min="8934" max="8934" width="28.25" style="123" customWidth="1"/>
    <col min="8935" max="8935" width="20.5" style="123" customWidth="1"/>
    <col min="8936" max="8937" width="14.75" style="123" customWidth="1"/>
    <col min="8938" max="8938" width="12.875" style="123" customWidth="1"/>
    <col min="8939" max="8939" width="10.75" style="123" customWidth="1"/>
    <col min="8940" max="8940" width="12.5" style="123" customWidth="1"/>
    <col min="8941" max="8941" width="10.125" style="123" customWidth="1"/>
    <col min="8942" max="8942" width="16.375" style="123" customWidth="1"/>
    <col min="8943" max="8943" width="16.625" style="123" customWidth="1"/>
    <col min="8944" max="8944" width="13.125" style="123" customWidth="1"/>
    <col min="8945" max="8945" width="10.125" style="123" customWidth="1"/>
    <col min="8946" max="8946" width="12.375" style="123" customWidth="1"/>
    <col min="8947" max="8947" width="10.125" style="123" customWidth="1"/>
    <col min="8948" max="8948" width="15.625" style="123" customWidth="1"/>
    <col min="8949" max="8949" width="10.125" style="123" customWidth="1"/>
    <col min="8950" max="8950" width="15.625" style="123" customWidth="1"/>
    <col min="8951" max="8951" width="10.125" style="123" customWidth="1"/>
    <col min="8952" max="8952" width="15.625" style="123" customWidth="1"/>
    <col min="8953" max="8953" width="10.125" style="123" customWidth="1"/>
    <col min="8954" max="8954" width="16.375" style="123" customWidth="1"/>
    <col min="8955" max="8955" width="10.125" style="123" customWidth="1"/>
    <col min="8956" max="8956" width="12.375" style="123" customWidth="1"/>
    <col min="8957" max="8957" width="10.125" style="123" customWidth="1"/>
    <col min="8958" max="8958" width="12.75" style="123" customWidth="1"/>
    <col min="8959" max="8959" width="10.125" style="123" customWidth="1"/>
    <col min="8960" max="8960" width="12.5" style="123" customWidth="1"/>
    <col min="8961" max="8961" width="10.125" style="123" customWidth="1"/>
    <col min="8962" max="8962" width="12.625" style="123" customWidth="1"/>
    <col min="8963" max="8963" width="10.125" style="123" customWidth="1"/>
    <col min="8964" max="8964" width="11.75" style="123" customWidth="1"/>
    <col min="8965" max="8965" width="10.125" style="123" customWidth="1"/>
    <col min="8966" max="8966" width="11.75" style="123" customWidth="1"/>
    <col min="8967" max="9189" width="10.125" style="123"/>
    <col min="9190" max="9190" width="28.25" style="123" customWidth="1"/>
    <col min="9191" max="9191" width="20.5" style="123" customWidth="1"/>
    <col min="9192" max="9193" width="14.75" style="123" customWidth="1"/>
    <col min="9194" max="9194" width="12.875" style="123" customWidth="1"/>
    <col min="9195" max="9195" width="10.75" style="123" customWidth="1"/>
    <col min="9196" max="9196" width="12.5" style="123" customWidth="1"/>
    <col min="9197" max="9197" width="10.125" style="123" customWidth="1"/>
    <col min="9198" max="9198" width="16.375" style="123" customWidth="1"/>
    <col min="9199" max="9199" width="16.625" style="123" customWidth="1"/>
    <col min="9200" max="9200" width="13.125" style="123" customWidth="1"/>
    <col min="9201" max="9201" width="10.125" style="123" customWidth="1"/>
    <col min="9202" max="9202" width="12.375" style="123" customWidth="1"/>
    <col min="9203" max="9203" width="10.125" style="123" customWidth="1"/>
    <col min="9204" max="9204" width="15.625" style="123" customWidth="1"/>
    <col min="9205" max="9205" width="10.125" style="123" customWidth="1"/>
    <col min="9206" max="9206" width="15.625" style="123" customWidth="1"/>
    <col min="9207" max="9207" width="10.125" style="123" customWidth="1"/>
    <col min="9208" max="9208" width="15.625" style="123" customWidth="1"/>
    <col min="9209" max="9209" width="10.125" style="123" customWidth="1"/>
    <col min="9210" max="9210" width="16.375" style="123" customWidth="1"/>
    <col min="9211" max="9211" width="10.125" style="123" customWidth="1"/>
    <col min="9212" max="9212" width="12.375" style="123" customWidth="1"/>
    <col min="9213" max="9213" width="10.125" style="123" customWidth="1"/>
    <col min="9214" max="9214" width="12.75" style="123" customWidth="1"/>
    <col min="9215" max="9215" width="10.125" style="123" customWidth="1"/>
    <col min="9216" max="9216" width="12.5" style="123" customWidth="1"/>
    <col min="9217" max="9217" width="10.125" style="123" customWidth="1"/>
    <col min="9218" max="9218" width="12.625" style="123" customWidth="1"/>
    <col min="9219" max="9219" width="10.125" style="123" customWidth="1"/>
    <col min="9220" max="9220" width="11.75" style="123" customWidth="1"/>
    <col min="9221" max="9221" width="10.125" style="123" customWidth="1"/>
    <col min="9222" max="9222" width="11.75" style="123" customWidth="1"/>
    <col min="9223" max="9445" width="10.125" style="123"/>
    <col min="9446" max="9446" width="28.25" style="123" customWidth="1"/>
    <col min="9447" max="9447" width="20.5" style="123" customWidth="1"/>
    <col min="9448" max="9449" width="14.75" style="123" customWidth="1"/>
    <col min="9450" max="9450" width="12.875" style="123" customWidth="1"/>
    <col min="9451" max="9451" width="10.75" style="123" customWidth="1"/>
    <col min="9452" max="9452" width="12.5" style="123" customWidth="1"/>
    <col min="9453" max="9453" width="10.125" style="123" customWidth="1"/>
    <col min="9454" max="9454" width="16.375" style="123" customWidth="1"/>
    <col min="9455" max="9455" width="16.625" style="123" customWidth="1"/>
    <col min="9456" max="9456" width="13.125" style="123" customWidth="1"/>
    <col min="9457" max="9457" width="10.125" style="123" customWidth="1"/>
    <col min="9458" max="9458" width="12.375" style="123" customWidth="1"/>
    <col min="9459" max="9459" width="10.125" style="123" customWidth="1"/>
    <col min="9460" max="9460" width="15.625" style="123" customWidth="1"/>
    <col min="9461" max="9461" width="10.125" style="123" customWidth="1"/>
    <col min="9462" max="9462" width="15.625" style="123" customWidth="1"/>
    <col min="9463" max="9463" width="10.125" style="123" customWidth="1"/>
    <col min="9464" max="9464" width="15.625" style="123" customWidth="1"/>
    <col min="9465" max="9465" width="10.125" style="123" customWidth="1"/>
    <col min="9466" max="9466" width="16.375" style="123" customWidth="1"/>
    <col min="9467" max="9467" width="10.125" style="123" customWidth="1"/>
    <col min="9468" max="9468" width="12.375" style="123" customWidth="1"/>
    <col min="9469" max="9469" width="10.125" style="123" customWidth="1"/>
    <col min="9470" max="9470" width="12.75" style="123" customWidth="1"/>
    <col min="9471" max="9471" width="10.125" style="123" customWidth="1"/>
    <col min="9472" max="9472" width="12.5" style="123" customWidth="1"/>
    <col min="9473" max="9473" width="10.125" style="123" customWidth="1"/>
    <col min="9474" max="9474" width="12.625" style="123" customWidth="1"/>
    <col min="9475" max="9475" width="10.125" style="123" customWidth="1"/>
    <col min="9476" max="9476" width="11.75" style="123" customWidth="1"/>
    <col min="9477" max="9477" width="10.125" style="123" customWidth="1"/>
    <col min="9478" max="9478" width="11.75" style="123" customWidth="1"/>
    <col min="9479" max="9701" width="10.125" style="123"/>
    <col min="9702" max="9702" width="28.25" style="123" customWidth="1"/>
    <col min="9703" max="9703" width="20.5" style="123" customWidth="1"/>
    <col min="9704" max="9705" width="14.75" style="123" customWidth="1"/>
    <col min="9706" max="9706" width="12.875" style="123" customWidth="1"/>
    <col min="9707" max="9707" width="10.75" style="123" customWidth="1"/>
    <col min="9708" max="9708" width="12.5" style="123" customWidth="1"/>
    <col min="9709" max="9709" width="10.125" style="123" customWidth="1"/>
    <col min="9710" max="9710" width="16.375" style="123" customWidth="1"/>
    <col min="9711" max="9711" width="16.625" style="123" customWidth="1"/>
    <col min="9712" max="9712" width="13.125" style="123" customWidth="1"/>
    <col min="9713" max="9713" width="10.125" style="123" customWidth="1"/>
    <col min="9714" max="9714" width="12.375" style="123" customWidth="1"/>
    <col min="9715" max="9715" width="10.125" style="123" customWidth="1"/>
    <col min="9716" max="9716" width="15.625" style="123" customWidth="1"/>
    <col min="9717" max="9717" width="10.125" style="123" customWidth="1"/>
    <col min="9718" max="9718" width="15.625" style="123" customWidth="1"/>
    <col min="9719" max="9719" width="10.125" style="123" customWidth="1"/>
    <col min="9720" max="9720" width="15.625" style="123" customWidth="1"/>
    <col min="9721" max="9721" width="10.125" style="123" customWidth="1"/>
    <col min="9722" max="9722" width="16.375" style="123" customWidth="1"/>
    <col min="9723" max="9723" width="10.125" style="123" customWidth="1"/>
    <col min="9724" max="9724" width="12.375" style="123" customWidth="1"/>
    <col min="9725" max="9725" width="10.125" style="123" customWidth="1"/>
    <col min="9726" max="9726" width="12.75" style="123" customWidth="1"/>
    <col min="9727" max="9727" width="10.125" style="123" customWidth="1"/>
    <col min="9728" max="9728" width="12.5" style="123" customWidth="1"/>
    <col min="9729" max="9729" width="10.125" style="123" customWidth="1"/>
    <col min="9730" max="9730" width="12.625" style="123" customWidth="1"/>
    <col min="9731" max="9731" width="10.125" style="123" customWidth="1"/>
    <col min="9732" max="9732" width="11.75" style="123" customWidth="1"/>
    <col min="9733" max="9733" width="10.125" style="123" customWidth="1"/>
    <col min="9734" max="9734" width="11.75" style="123" customWidth="1"/>
    <col min="9735" max="9957" width="10.125" style="123"/>
    <col min="9958" max="9958" width="28.25" style="123" customWidth="1"/>
    <col min="9959" max="9959" width="20.5" style="123" customWidth="1"/>
    <col min="9960" max="9961" width="14.75" style="123" customWidth="1"/>
    <col min="9962" max="9962" width="12.875" style="123" customWidth="1"/>
    <col min="9963" max="9963" width="10.75" style="123" customWidth="1"/>
    <col min="9964" max="9964" width="12.5" style="123" customWidth="1"/>
    <col min="9965" max="9965" width="10.125" style="123" customWidth="1"/>
    <col min="9966" max="9966" width="16.375" style="123" customWidth="1"/>
    <col min="9967" max="9967" width="16.625" style="123" customWidth="1"/>
    <col min="9968" max="9968" width="13.125" style="123" customWidth="1"/>
    <col min="9969" max="9969" width="10.125" style="123" customWidth="1"/>
    <col min="9970" max="9970" width="12.375" style="123" customWidth="1"/>
    <col min="9971" max="9971" width="10.125" style="123" customWidth="1"/>
    <col min="9972" max="9972" width="15.625" style="123" customWidth="1"/>
    <col min="9973" max="9973" width="10.125" style="123" customWidth="1"/>
    <col min="9974" max="9974" width="15.625" style="123" customWidth="1"/>
    <col min="9975" max="9975" width="10.125" style="123" customWidth="1"/>
    <col min="9976" max="9976" width="15.625" style="123" customWidth="1"/>
    <col min="9977" max="9977" width="10.125" style="123" customWidth="1"/>
    <col min="9978" max="9978" width="16.375" style="123" customWidth="1"/>
    <col min="9979" max="9979" width="10.125" style="123" customWidth="1"/>
    <col min="9980" max="9980" width="12.375" style="123" customWidth="1"/>
    <col min="9981" max="9981" width="10.125" style="123" customWidth="1"/>
    <col min="9982" max="9982" width="12.75" style="123" customWidth="1"/>
    <col min="9983" max="9983" width="10.125" style="123" customWidth="1"/>
    <col min="9984" max="9984" width="12.5" style="123" customWidth="1"/>
    <col min="9985" max="9985" width="10.125" style="123" customWidth="1"/>
    <col min="9986" max="9986" width="12.625" style="123" customWidth="1"/>
    <col min="9987" max="9987" width="10.125" style="123" customWidth="1"/>
    <col min="9988" max="9988" width="11.75" style="123" customWidth="1"/>
    <col min="9989" max="9989" width="10.125" style="123" customWidth="1"/>
    <col min="9990" max="9990" width="11.75" style="123" customWidth="1"/>
    <col min="9991" max="10213" width="10.125" style="123"/>
    <col min="10214" max="10214" width="28.25" style="123" customWidth="1"/>
    <col min="10215" max="10215" width="20.5" style="123" customWidth="1"/>
    <col min="10216" max="10217" width="14.75" style="123" customWidth="1"/>
    <col min="10218" max="10218" width="12.875" style="123" customWidth="1"/>
    <col min="10219" max="10219" width="10.75" style="123" customWidth="1"/>
    <col min="10220" max="10220" width="12.5" style="123" customWidth="1"/>
    <col min="10221" max="10221" width="10.125" style="123" customWidth="1"/>
    <col min="10222" max="10222" width="16.375" style="123" customWidth="1"/>
    <col min="10223" max="10223" width="16.625" style="123" customWidth="1"/>
    <col min="10224" max="10224" width="13.125" style="123" customWidth="1"/>
    <col min="10225" max="10225" width="10.125" style="123" customWidth="1"/>
    <col min="10226" max="10226" width="12.375" style="123" customWidth="1"/>
    <col min="10227" max="10227" width="10.125" style="123" customWidth="1"/>
    <col min="10228" max="10228" width="15.625" style="123" customWidth="1"/>
    <col min="10229" max="10229" width="10.125" style="123" customWidth="1"/>
    <col min="10230" max="10230" width="15.625" style="123" customWidth="1"/>
    <col min="10231" max="10231" width="10.125" style="123" customWidth="1"/>
    <col min="10232" max="10232" width="15.625" style="123" customWidth="1"/>
    <col min="10233" max="10233" width="10.125" style="123" customWidth="1"/>
    <col min="10234" max="10234" width="16.375" style="123" customWidth="1"/>
    <col min="10235" max="10235" width="10.125" style="123" customWidth="1"/>
    <col min="10236" max="10236" width="12.375" style="123" customWidth="1"/>
    <col min="10237" max="10237" width="10.125" style="123" customWidth="1"/>
    <col min="10238" max="10238" width="12.75" style="123" customWidth="1"/>
    <col min="10239" max="10239" width="10.125" style="123" customWidth="1"/>
    <col min="10240" max="10240" width="12.5" style="123" customWidth="1"/>
    <col min="10241" max="10241" width="10.125" style="123" customWidth="1"/>
    <col min="10242" max="10242" width="12.625" style="123" customWidth="1"/>
    <col min="10243" max="10243" width="10.125" style="123" customWidth="1"/>
    <col min="10244" max="10244" width="11.75" style="123" customWidth="1"/>
    <col min="10245" max="10245" width="10.125" style="123" customWidth="1"/>
    <col min="10246" max="10246" width="11.75" style="123" customWidth="1"/>
    <col min="10247" max="10469" width="10.125" style="123"/>
    <col min="10470" max="10470" width="28.25" style="123" customWidth="1"/>
    <col min="10471" max="10471" width="20.5" style="123" customWidth="1"/>
    <col min="10472" max="10473" width="14.75" style="123" customWidth="1"/>
    <col min="10474" max="10474" width="12.875" style="123" customWidth="1"/>
    <col min="10475" max="10475" width="10.75" style="123" customWidth="1"/>
    <col min="10476" max="10476" width="12.5" style="123" customWidth="1"/>
    <col min="10477" max="10477" width="10.125" style="123" customWidth="1"/>
    <col min="10478" max="10478" width="16.375" style="123" customWidth="1"/>
    <col min="10479" max="10479" width="16.625" style="123" customWidth="1"/>
    <col min="10480" max="10480" width="13.125" style="123" customWidth="1"/>
    <col min="10481" max="10481" width="10.125" style="123" customWidth="1"/>
    <col min="10482" max="10482" width="12.375" style="123" customWidth="1"/>
    <col min="10483" max="10483" width="10.125" style="123" customWidth="1"/>
    <col min="10484" max="10484" width="15.625" style="123" customWidth="1"/>
    <col min="10485" max="10485" width="10.125" style="123" customWidth="1"/>
    <col min="10486" max="10486" width="15.625" style="123" customWidth="1"/>
    <col min="10487" max="10487" width="10.125" style="123" customWidth="1"/>
    <col min="10488" max="10488" width="15.625" style="123" customWidth="1"/>
    <col min="10489" max="10489" width="10.125" style="123" customWidth="1"/>
    <col min="10490" max="10490" width="16.375" style="123" customWidth="1"/>
    <col min="10491" max="10491" width="10.125" style="123" customWidth="1"/>
    <col min="10492" max="10492" width="12.375" style="123" customWidth="1"/>
    <col min="10493" max="10493" width="10.125" style="123" customWidth="1"/>
    <col min="10494" max="10494" width="12.75" style="123" customWidth="1"/>
    <col min="10495" max="10495" width="10.125" style="123" customWidth="1"/>
    <col min="10496" max="10496" width="12.5" style="123" customWidth="1"/>
    <col min="10497" max="10497" width="10.125" style="123" customWidth="1"/>
    <col min="10498" max="10498" width="12.625" style="123" customWidth="1"/>
    <col min="10499" max="10499" width="10.125" style="123" customWidth="1"/>
    <col min="10500" max="10500" width="11.75" style="123" customWidth="1"/>
    <col min="10501" max="10501" width="10.125" style="123" customWidth="1"/>
    <col min="10502" max="10502" width="11.75" style="123" customWidth="1"/>
    <col min="10503" max="10725" width="10.125" style="123"/>
    <col min="10726" max="10726" width="28.25" style="123" customWidth="1"/>
    <col min="10727" max="10727" width="20.5" style="123" customWidth="1"/>
    <col min="10728" max="10729" width="14.75" style="123" customWidth="1"/>
    <col min="10730" max="10730" width="12.875" style="123" customWidth="1"/>
    <col min="10731" max="10731" width="10.75" style="123" customWidth="1"/>
    <col min="10732" max="10732" width="12.5" style="123" customWidth="1"/>
    <col min="10733" max="10733" width="10.125" style="123" customWidth="1"/>
    <col min="10734" max="10734" width="16.375" style="123" customWidth="1"/>
    <col min="10735" max="10735" width="16.625" style="123" customWidth="1"/>
    <col min="10736" max="10736" width="13.125" style="123" customWidth="1"/>
    <col min="10737" max="10737" width="10.125" style="123" customWidth="1"/>
    <col min="10738" max="10738" width="12.375" style="123" customWidth="1"/>
    <col min="10739" max="10739" width="10.125" style="123" customWidth="1"/>
    <col min="10740" max="10740" width="15.625" style="123" customWidth="1"/>
    <col min="10741" max="10741" width="10.125" style="123" customWidth="1"/>
    <col min="10742" max="10742" width="15.625" style="123" customWidth="1"/>
    <col min="10743" max="10743" width="10.125" style="123" customWidth="1"/>
    <col min="10744" max="10744" width="15.625" style="123" customWidth="1"/>
    <col min="10745" max="10745" width="10.125" style="123" customWidth="1"/>
    <col min="10746" max="10746" width="16.375" style="123" customWidth="1"/>
    <col min="10747" max="10747" width="10.125" style="123" customWidth="1"/>
    <col min="10748" max="10748" width="12.375" style="123" customWidth="1"/>
    <col min="10749" max="10749" width="10.125" style="123" customWidth="1"/>
    <col min="10750" max="10750" width="12.75" style="123" customWidth="1"/>
    <col min="10751" max="10751" width="10.125" style="123" customWidth="1"/>
    <col min="10752" max="10752" width="12.5" style="123" customWidth="1"/>
    <col min="10753" max="10753" width="10.125" style="123" customWidth="1"/>
    <col min="10754" max="10754" width="12.625" style="123" customWidth="1"/>
    <col min="10755" max="10755" width="10.125" style="123" customWidth="1"/>
    <col min="10756" max="10756" width="11.75" style="123" customWidth="1"/>
    <col min="10757" max="10757" width="10.125" style="123" customWidth="1"/>
    <col min="10758" max="10758" width="11.75" style="123" customWidth="1"/>
    <col min="10759" max="10981" width="10.125" style="123"/>
    <col min="10982" max="10982" width="28.25" style="123" customWidth="1"/>
    <col min="10983" max="10983" width="20.5" style="123" customWidth="1"/>
    <col min="10984" max="10985" width="14.75" style="123" customWidth="1"/>
    <col min="10986" max="10986" width="12.875" style="123" customWidth="1"/>
    <col min="10987" max="10987" width="10.75" style="123" customWidth="1"/>
    <col min="10988" max="10988" width="12.5" style="123" customWidth="1"/>
    <col min="10989" max="10989" width="10.125" style="123" customWidth="1"/>
    <col min="10990" max="10990" width="16.375" style="123" customWidth="1"/>
    <col min="10991" max="10991" width="16.625" style="123" customWidth="1"/>
    <col min="10992" max="10992" width="13.125" style="123" customWidth="1"/>
    <col min="10993" max="10993" width="10.125" style="123" customWidth="1"/>
    <col min="10994" max="10994" width="12.375" style="123" customWidth="1"/>
    <col min="10995" max="10995" width="10.125" style="123" customWidth="1"/>
    <col min="10996" max="10996" width="15.625" style="123" customWidth="1"/>
    <col min="10997" max="10997" width="10.125" style="123" customWidth="1"/>
    <col min="10998" max="10998" width="15.625" style="123" customWidth="1"/>
    <col min="10999" max="10999" width="10.125" style="123" customWidth="1"/>
    <col min="11000" max="11000" width="15.625" style="123" customWidth="1"/>
    <col min="11001" max="11001" width="10.125" style="123" customWidth="1"/>
    <col min="11002" max="11002" width="16.375" style="123" customWidth="1"/>
    <col min="11003" max="11003" width="10.125" style="123" customWidth="1"/>
    <col min="11004" max="11004" width="12.375" style="123" customWidth="1"/>
    <col min="11005" max="11005" width="10.125" style="123" customWidth="1"/>
    <col min="11006" max="11006" width="12.75" style="123" customWidth="1"/>
    <col min="11007" max="11007" width="10.125" style="123" customWidth="1"/>
    <col min="11008" max="11008" width="12.5" style="123" customWidth="1"/>
    <col min="11009" max="11009" width="10.125" style="123" customWidth="1"/>
    <col min="11010" max="11010" width="12.625" style="123" customWidth="1"/>
    <col min="11011" max="11011" width="10.125" style="123" customWidth="1"/>
    <col min="11012" max="11012" width="11.75" style="123" customWidth="1"/>
    <col min="11013" max="11013" width="10.125" style="123" customWidth="1"/>
    <col min="11014" max="11014" width="11.75" style="123" customWidth="1"/>
    <col min="11015" max="11237" width="10.125" style="123"/>
    <col min="11238" max="11238" width="28.25" style="123" customWidth="1"/>
    <col min="11239" max="11239" width="20.5" style="123" customWidth="1"/>
    <col min="11240" max="11241" width="14.75" style="123" customWidth="1"/>
    <col min="11242" max="11242" width="12.875" style="123" customWidth="1"/>
    <col min="11243" max="11243" width="10.75" style="123" customWidth="1"/>
    <col min="11244" max="11244" width="12.5" style="123" customWidth="1"/>
    <col min="11245" max="11245" width="10.125" style="123" customWidth="1"/>
    <col min="11246" max="11246" width="16.375" style="123" customWidth="1"/>
    <col min="11247" max="11247" width="16.625" style="123" customWidth="1"/>
    <col min="11248" max="11248" width="13.125" style="123" customWidth="1"/>
    <col min="11249" max="11249" width="10.125" style="123" customWidth="1"/>
    <col min="11250" max="11250" width="12.375" style="123" customWidth="1"/>
    <col min="11251" max="11251" width="10.125" style="123" customWidth="1"/>
    <col min="11252" max="11252" width="15.625" style="123" customWidth="1"/>
    <col min="11253" max="11253" width="10.125" style="123" customWidth="1"/>
    <col min="11254" max="11254" width="15.625" style="123" customWidth="1"/>
    <col min="11255" max="11255" width="10.125" style="123" customWidth="1"/>
    <col min="11256" max="11256" width="15.625" style="123" customWidth="1"/>
    <col min="11257" max="11257" width="10.125" style="123" customWidth="1"/>
    <col min="11258" max="11258" width="16.375" style="123" customWidth="1"/>
    <col min="11259" max="11259" width="10.125" style="123" customWidth="1"/>
    <col min="11260" max="11260" width="12.375" style="123" customWidth="1"/>
    <col min="11261" max="11261" width="10.125" style="123" customWidth="1"/>
    <col min="11262" max="11262" width="12.75" style="123" customWidth="1"/>
    <col min="11263" max="11263" width="10.125" style="123" customWidth="1"/>
    <col min="11264" max="11264" width="12.5" style="123" customWidth="1"/>
    <col min="11265" max="11265" width="10.125" style="123" customWidth="1"/>
    <col min="11266" max="11266" width="12.625" style="123" customWidth="1"/>
    <col min="11267" max="11267" width="10.125" style="123" customWidth="1"/>
    <col min="11268" max="11268" width="11.75" style="123" customWidth="1"/>
    <col min="11269" max="11269" width="10.125" style="123" customWidth="1"/>
    <col min="11270" max="11270" width="11.75" style="123" customWidth="1"/>
    <col min="11271" max="11493" width="10.125" style="123"/>
    <col min="11494" max="11494" width="28.25" style="123" customWidth="1"/>
    <col min="11495" max="11495" width="20.5" style="123" customWidth="1"/>
    <col min="11496" max="11497" width="14.75" style="123" customWidth="1"/>
    <col min="11498" max="11498" width="12.875" style="123" customWidth="1"/>
    <col min="11499" max="11499" width="10.75" style="123" customWidth="1"/>
    <col min="11500" max="11500" width="12.5" style="123" customWidth="1"/>
    <col min="11501" max="11501" width="10.125" style="123" customWidth="1"/>
    <col min="11502" max="11502" width="16.375" style="123" customWidth="1"/>
    <col min="11503" max="11503" width="16.625" style="123" customWidth="1"/>
    <col min="11504" max="11504" width="13.125" style="123" customWidth="1"/>
    <col min="11505" max="11505" width="10.125" style="123" customWidth="1"/>
    <col min="11506" max="11506" width="12.375" style="123" customWidth="1"/>
    <col min="11507" max="11507" width="10.125" style="123" customWidth="1"/>
    <col min="11508" max="11508" width="15.625" style="123" customWidth="1"/>
    <col min="11509" max="11509" width="10.125" style="123" customWidth="1"/>
    <col min="11510" max="11510" width="15.625" style="123" customWidth="1"/>
    <col min="11511" max="11511" width="10.125" style="123" customWidth="1"/>
    <col min="11512" max="11512" width="15.625" style="123" customWidth="1"/>
    <col min="11513" max="11513" width="10.125" style="123" customWidth="1"/>
    <col min="11514" max="11514" width="16.375" style="123" customWidth="1"/>
    <col min="11515" max="11515" width="10.125" style="123" customWidth="1"/>
    <col min="11516" max="11516" width="12.375" style="123" customWidth="1"/>
    <col min="11517" max="11517" width="10.125" style="123" customWidth="1"/>
    <col min="11518" max="11518" width="12.75" style="123" customWidth="1"/>
    <col min="11519" max="11519" width="10.125" style="123" customWidth="1"/>
    <col min="11520" max="11520" width="12.5" style="123" customWidth="1"/>
    <col min="11521" max="11521" width="10.125" style="123" customWidth="1"/>
    <col min="11522" max="11522" width="12.625" style="123" customWidth="1"/>
    <col min="11523" max="11523" width="10.125" style="123" customWidth="1"/>
    <col min="11524" max="11524" width="11.75" style="123" customWidth="1"/>
    <col min="11525" max="11525" width="10.125" style="123" customWidth="1"/>
    <col min="11526" max="11526" width="11.75" style="123" customWidth="1"/>
    <col min="11527" max="11749" width="10.125" style="123"/>
    <col min="11750" max="11750" width="28.25" style="123" customWidth="1"/>
    <col min="11751" max="11751" width="20.5" style="123" customWidth="1"/>
    <col min="11752" max="11753" width="14.75" style="123" customWidth="1"/>
    <col min="11754" max="11754" width="12.875" style="123" customWidth="1"/>
    <col min="11755" max="11755" width="10.75" style="123" customWidth="1"/>
    <col min="11756" max="11756" width="12.5" style="123" customWidth="1"/>
    <col min="11757" max="11757" width="10.125" style="123" customWidth="1"/>
    <col min="11758" max="11758" width="16.375" style="123" customWidth="1"/>
    <col min="11759" max="11759" width="16.625" style="123" customWidth="1"/>
    <col min="11760" max="11760" width="13.125" style="123" customWidth="1"/>
    <col min="11761" max="11761" width="10.125" style="123" customWidth="1"/>
    <col min="11762" max="11762" width="12.375" style="123" customWidth="1"/>
    <col min="11763" max="11763" width="10.125" style="123" customWidth="1"/>
    <col min="11764" max="11764" width="15.625" style="123" customWidth="1"/>
    <col min="11765" max="11765" width="10.125" style="123" customWidth="1"/>
    <col min="11766" max="11766" width="15.625" style="123" customWidth="1"/>
    <col min="11767" max="11767" width="10.125" style="123" customWidth="1"/>
    <col min="11768" max="11768" width="15.625" style="123" customWidth="1"/>
    <col min="11769" max="11769" width="10.125" style="123" customWidth="1"/>
    <col min="11770" max="11770" width="16.375" style="123" customWidth="1"/>
    <col min="11771" max="11771" width="10.125" style="123" customWidth="1"/>
    <col min="11772" max="11772" width="12.375" style="123" customWidth="1"/>
    <col min="11773" max="11773" width="10.125" style="123" customWidth="1"/>
    <col min="11774" max="11774" width="12.75" style="123" customWidth="1"/>
    <col min="11775" max="11775" width="10.125" style="123" customWidth="1"/>
    <col min="11776" max="11776" width="12.5" style="123" customWidth="1"/>
    <col min="11777" max="11777" width="10.125" style="123" customWidth="1"/>
    <col min="11778" max="11778" width="12.625" style="123" customWidth="1"/>
    <col min="11779" max="11779" width="10.125" style="123" customWidth="1"/>
    <col min="11780" max="11780" width="11.75" style="123" customWidth="1"/>
    <col min="11781" max="11781" width="10.125" style="123" customWidth="1"/>
    <col min="11782" max="11782" width="11.75" style="123" customWidth="1"/>
    <col min="11783" max="12005" width="10.125" style="123"/>
    <col min="12006" max="12006" width="28.25" style="123" customWidth="1"/>
    <col min="12007" max="12007" width="20.5" style="123" customWidth="1"/>
    <col min="12008" max="12009" width="14.75" style="123" customWidth="1"/>
    <col min="12010" max="12010" width="12.875" style="123" customWidth="1"/>
    <col min="12011" max="12011" width="10.75" style="123" customWidth="1"/>
    <col min="12012" max="12012" width="12.5" style="123" customWidth="1"/>
    <col min="12013" max="12013" width="10.125" style="123" customWidth="1"/>
    <col min="12014" max="12014" width="16.375" style="123" customWidth="1"/>
    <col min="12015" max="12015" width="16.625" style="123" customWidth="1"/>
    <col min="12016" max="12016" width="13.125" style="123" customWidth="1"/>
    <col min="12017" max="12017" width="10.125" style="123" customWidth="1"/>
    <col min="12018" max="12018" width="12.375" style="123" customWidth="1"/>
    <col min="12019" max="12019" width="10.125" style="123" customWidth="1"/>
    <col min="12020" max="12020" width="15.625" style="123" customWidth="1"/>
    <col min="12021" max="12021" width="10.125" style="123" customWidth="1"/>
    <col min="12022" max="12022" width="15.625" style="123" customWidth="1"/>
    <col min="12023" max="12023" width="10.125" style="123" customWidth="1"/>
    <col min="12024" max="12024" width="15.625" style="123" customWidth="1"/>
    <col min="12025" max="12025" width="10.125" style="123" customWidth="1"/>
    <col min="12026" max="12026" width="16.375" style="123" customWidth="1"/>
    <col min="12027" max="12027" width="10.125" style="123" customWidth="1"/>
    <col min="12028" max="12028" width="12.375" style="123" customWidth="1"/>
    <col min="12029" max="12029" width="10.125" style="123" customWidth="1"/>
    <col min="12030" max="12030" width="12.75" style="123" customWidth="1"/>
    <col min="12031" max="12031" width="10.125" style="123" customWidth="1"/>
    <col min="12032" max="12032" width="12.5" style="123" customWidth="1"/>
    <col min="12033" max="12033" width="10.125" style="123" customWidth="1"/>
    <col min="12034" max="12034" width="12.625" style="123" customWidth="1"/>
    <col min="12035" max="12035" width="10.125" style="123" customWidth="1"/>
    <col min="12036" max="12036" width="11.75" style="123" customWidth="1"/>
    <col min="12037" max="12037" width="10.125" style="123" customWidth="1"/>
    <col min="12038" max="12038" width="11.75" style="123" customWidth="1"/>
    <col min="12039" max="12261" width="10.125" style="123"/>
    <col min="12262" max="12262" width="28.25" style="123" customWidth="1"/>
    <col min="12263" max="12263" width="20.5" style="123" customWidth="1"/>
    <col min="12264" max="12265" width="14.75" style="123" customWidth="1"/>
    <col min="12266" max="12266" width="12.875" style="123" customWidth="1"/>
    <col min="12267" max="12267" width="10.75" style="123" customWidth="1"/>
    <col min="12268" max="12268" width="12.5" style="123" customWidth="1"/>
    <col min="12269" max="12269" width="10.125" style="123" customWidth="1"/>
    <col min="12270" max="12270" width="16.375" style="123" customWidth="1"/>
    <col min="12271" max="12271" width="16.625" style="123" customWidth="1"/>
    <col min="12272" max="12272" width="13.125" style="123" customWidth="1"/>
    <col min="12273" max="12273" width="10.125" style="123" customWidth="1"/>
    <col min="12274" max="12274" width="12.375" style="123" customWidth="1"/>
    <col min="12275" max="12275" width="10.125" style="123" customWidth="1"/>
    <col min="12276" max="12276" width="15.625" style="123" customWidth="1"/>
    <col min="12277" max="12277" width="10.125" style="123" customWidth="1"/>
    <col min="12278" max="12278" width="15.625" style="123" customWidth="1"/>
    <col min="12279" max="12279" width="10.125" style="123" customWidth="1"/>
    <col min="12280" max="12280" width="15.625" style="123" customWidth="1"/>
    <col min="12281" max="12281" width="10.125" style="123" customWidth="1"/>
    <col min="12282" max="12282" width="16.375" style="123" customWidth="1"/>
    <col min="12283" max="12283" width="10.125" style="123" customWidth="1"/>
    <col min="12284" max="12284" width="12.375" style="123" customWidth="1"/>
    <col min="12285" max="12285" width="10.125" style="123" customWidth="1"/>
    <col min="12286" max="12286" width="12.75" style="123" customWidth="1"/>
    <col min="12287" max="12287" width="10.125" style="123" customWidth="1"/>
    <col min="12288" max="12288" width="12.5" style="123" customWidth="1"/>
    <col min="12289" max="12289" width="10.125" style="123" customWidth="1"/>
    <col min="12290" max="12290" width="12.625" style="123" customWidth="1"/>
    <col min="12291" max="12291" width="10.125" style="123" customWidth="1"/>
    <col min="12292" max="12292" width="11.75" style="123" customWidth="1"/>
    <col min="12293" max="12293" width="10.125" style="123" customWidth="1"/>
    <col min="12294" max="12294" width="11.75" style="123" customWidth="1"/>
    <col min="12295" max="12517" width="10.125" style="123"/>
    <col min="12518" max="12518" width="28.25" style="123" customWidth="1"/>
    <col min="12519" max="12519" width="20.5" style="123" customWidth="1"/>
    <col min="12520" max="12521" width="14.75" style="123" customWidth="1"/>
    <col min="12522" max="12522" width="12.875" style="123" customWidth="1"/>
    <col min="12523" max="12523" width="10.75" style="123" customWidth="1"/>
    <col min="12524" max="12524" width="12.5" style="123" customWidth="1"/>
    <col min="12525" max="12525" width="10.125" style="123" customWidth="1"/>
    <col min="12526" max="12526" width="16.375" style="123" customWidth="1"/>
    <col min="12527" max="12527" width="16.625" style="123" customWidth="1"/>
    <col min="12528" max="12528" width="13.125" style="123" customWidth="1"/>
    <col min="12529" max="12529" width="10.125" style="123" customWidth="1"/>
    <col min="12530" max="12530" width="12.375" style="123" customWidth="1"/>
    <col min="12531" max="12531" width="10.125" style="123" customWidth="1"/>
    <col min="12532" max="12532" width="15.625" style="123" customWidth="1"/>
    <col min="12533" max="12533" width="10.125" style="123" customWidth="1"/>
    <col min="12534" max="12534" width="15.625" style="123" customWidth="1"/>
    <col min="12535" max="12535" width="10.125" style="123" customWidth="1"/>
    <col min="12536" max="12536" width="15.625" style="123" customWidth="1"/>
    <col min="12537" max="12537" width="10.125" style="123" customWidth="1"/>
    <col min="12538" max="12538" width="16.375" style="123" customWidth="1"/>
    <col min="12539" max="12539" width="10.125" style="123" customWidth="1"/>
    <col min="12540" max="12540" width="12.375" style="123" customWidth="1"/>
    <col min="12541" max="12541" width="10.125" style="123" customWidth="1"/>
    <col min="12542" max="12542" width="12.75" style="123" customWidth="1"/>
    <col min="12543" max="12543" width="10.125" style="123" customWidth="1"/>
    <col min="12544" max="12544" width="12.5" style="123" customWidth="1"/>
    <col min="12545" max="12545" width="10.125" style="123" customWidth="1"/>
    <col min="12546" max="12546" width="12.625" style="123" customWidth="1"/>
    <col min="12547" max="12547" width="10.125" style="123" customWidth="1"/>
    <col min="12548" max="12548" width="11.75" style="123" customWidth="1"/>
    <col min="12549" max="12549" width="10.125" style="123" customWidth="1"/>
    <col min="12550" max="12550" width="11.75" style="123" customWidth="1"/>
    <col min="12551" max="12773" width="10.125" style="123"/>
    <col min="12774" max="12774" width="28.25" style="123" customWidth="1"/>
    <col min="12775" max="12775" width="20.5" style="123" customWidth="1"/>
    <col min="12776" max="12777" width="14.75" style="123" customWidth="1"/>
    <col min="12778" max="12778" width="12.875" style="123" customWidth="1"/>
    <col min="12779" max="12779" width="10.75" style="123" customWidth="1"/>
    <col min="12780" max="12780" width="12.5" style="123" customWidth="1"/>
    <col min="12781" max="12781" width="10.125" style="123" customWidth="1"/>
    <col min="12782" max="12782" width="16.375" style="123" customWidth="1"/>
    <col min="12783" max="12783" width="16.625" style="123" customWidth="1"/>
    <col min="12784" max="12784" width="13.125" style="123" customWidth="1"/>
    <col min="12785" max="12785" width="10.125" style="123" customWidth="1"/>
    <col min="12786" max="12786" width="12.375" style="123" customWidth="1"/>
    <col min="12787" max="12787" width="10.125" style="123" customWidth="1"/>
    <col min="12788" max="12788" width="15.625" style="123" customWidth="1"/>
    <col min="12789" max="12789" width="10.125" style="123" customWidth="1"/>
    <col min="12790" max="12790" width="15.625" style="123" customWidth="1"/>
    <col min="12791" max="12791" width="10.125" style="123" customWidth="1"/>
    <col min="12792" max="12792" width="15.625" style="123" customWidth="1"/>
    <col min="12793" max="12793" width="10.125" style="123" customWidth="1"/>
    <col min="12794" max="12794" width="16.375" style="123" customWidth="1"/>
    <col min="12795" max="12795" width="10.125" style="123" customWidth="1"/>
    <col min="12796" max="12796" width="12.375" style="123" customWidth="1"/>
    <col min="12797" max="12797" width="10.125" style="123" customWidth="1"/>
    <col min="12798" max="12798" width="12.75" style="123" customWidth="1"/>
    <col min="12799" max="12799" width="10.125" style="123" customWidth="1"/>
    <col min="12800" max="12800" width="12.5" style="123" customWidth="1"/>
    <col min="12801" max="12801" width="10.125" style="123" customWidth="1"/>
    <col min="12802" max="12802" width="12.625" style="123" customWidth="1"/>
    <col min="12803" max="12803" width="10.125" style="123" customWidth="1"/>
    <col min="12804" max="12804" width="11.75" style="123" customWidth="1"/>
    <col min="12805" max="12805" width="10.125" style="123" customWidth="1"/>
    <col min="12806" max="12806" width="11.75" style="123" customWidth="1"/>
    <col min="12807" max="13029" width="10.125" style="123"/>
    <col min="13030" max="13030" width="28.25" style="123" customWidth="1"/>
    <col min="13031" max="13031" width="20.5" style="123" customWidth="1"/>
    <col min="13032" max="13033" width="14.75" style="123" customWidth="1"/>
    <col min="13034" max="13034" width="12.875" style="123" customWidth="1"/>
    <col min="13035" max="13035" width="10.75" style="123" customWidth="1"/>
    <col min="13036" max="13036" width="12.5" style="123" customWidth="1"/>
    <col min="13037" max="13037" width="10.125" style="123" customWidth="1"/>
    <col min="13038" max="13038" width="16.375" style="123" customWidth="1"/>
    <col min="13039" max="13039" width="16.625" style="123" customWidth="1"/>
    <col min="13040" max="13040" width="13.125" style="123" customWidth="1"/>
    <col min="13041" max="13041" width="10.125" style="123" customWidth="1"/>
    <col min="13042" max="13042" width="12.375" style="123" customWidth="1"/>
    <col min="13043" max="13043" width="10.125" style="123" customWidth="1"/>
    <col min="13044" max="13044" width="15.625" style="123" customWidth="1"/>
    <col min="13045" max="13045" width="10.125" style="123" customWidth="1"/>
    <col min="13046" max="13046" width="15.625" style="123" customWidth="1"/>
    <col min="13047" max="13047" width="10.125" style="123" customWidth="1"/>
    <col min="13048" max="13048" width="15.625" style="123" customWidth="1"/>
    <col min="13049" max="13049" width="10.125" style="123" customWidth="1"/>
    <col min="13050" max="13050" width="16.375" style="123" customWidth="1"/>
    <col min="13051" max="13051" width="10.125" style="123" customWidth="1"/>
    <col min="13052" max="13052" width="12.375" style="123" customWidth="1"/>
    <col min="13053" max="13053" width="10.125" style="123" customWidth="1"/>
    <col min="13054" max="13054" width="12.75" style="123" customWidth="1"/>
    <col min="13055" max="13055" width="10.125" style="123" customWidth="1"/>
    <col min="13056" max="13056" width="12.5" style="123" customWidth="1"/>
    <col min="13057" max="13057" width="10.125" style="123" customWidth="1"/>
    <col min="13058" max="13058" width="12.625" style="123" customWidth="1"/>
    <col min="13059" max="13059" width="10.125" style="123" customWidth="1"/>
    <col min="13060" max="13060" width="11.75" style="123" customWidth="1"/>
    <col min="13061" max="13061" width="10.125" style="123" customWidth="1"/>
    <col min="13062" max="13062" width="11.75" style="123" customWidth="1"/>
    <col min="13063" max="13285" width="10.125" style="123"/>
    <col min="13286" max="13286" width="28.25" style="123" customWidth="1"/>
    <col min="13287" max="13287" width="20.5" style="123" customWidth="1"/>
    <col min="13288" max="13289" width="14.75" style="123" customWidth="1"/>
    <col min="13290" max="13290" width="12.875" style="123" customWidth="1"/>
    <col min="13291" max="13291" width="10.75" style="123" customWidth="1"/>
    <col min="13292" max="13292" width="12.5" style="123" customWidth="1"/>
    <col min="13293" max="13293" width="10.125" style="123" customWidth="1"/>
    <col min="13294" max="13294" width="16.375" style="123" customWidth="1"/>
    <col min="13295" max="13295" width="16.625" style="123" customWidth="1"/>
    <col min="13296" max="13296" width="13.125" style="123" customWidth="1"/>
    <col min="13297" max="13297" width="10.125" style="123" customWidth="1"/>
    <col min="13298" max="13298" width="12.375" style="123" customWidth="1"/>
    <col min="13299" max="13299" width="10.125" style="123" customWidth="1"/>
    <col min="13300" max="13300" width="15.625" style="123" customWidth="1"/>
    <col min="13301" max="13301" width="10.125" style="123" customWidth="1"/>
    <col min="13302" max="13302" width="15.625" style="123" customWidth="1"/>
    <col min="13303" max="13303" width="10.125" style="123" customWidth="1"/>
    <col min="13304" max="13304" width="15.625" style="123" customWidth="1"/>
    <col min="13305" max="13305" width="10.125" style="123" customWidth="1"/>
    <col min="13306" max="13306" width="16.375" style="123" customWidth="1"/>
    <col min="13307" max="13307" width="10.125" style="123" customWidth="1"/>
    <col min="13308" max="13308" width="12.375" style="123" customWidth="1"/>
    <col min="13309" max="13309" width="10.125" style="123" customWidth="1"/>
    <col min="13310" max="13310" width="12.75" style="123" customWidth="1"/>
    <col min="13311" max="13311" width="10.125" style="123" customWidth="1"/>
    <col min="13312" max="13312" width="12.5" style="123" customWidth="1"/>
    <col min="13313" max="13313" width="10.125" style="123" customWidth="1"/>
    <col min="13314" max="13314" width="12.625" style="123" customWidth="1"/>
    <col min="13315" max="13315" width="10.125" style="123" customWidth="1"/>
    <col min="13316" max="13316" width="11.75" style="123" customWidth="1"/>
    <col min="13317" max="13317" width="10.125" style="123" customWidth="1"/>
    <col min="13318" max="13318" width="11.75" style="123" customWidth="1"/>
    <col min="13319" max="13541" width="10.125" style="123"/>
    <col min="13542" max="13542" width="28.25" style="123" customWidth="1"/>
    <col min="13543" max="13543" width="20.5" style="123" customWidth="1"/>
    <col min="13544" max="13545" width="14.75" style="123" customWidth="1"/>
    <col min="13546" max="13546" width="12.875" style="123" customWidth="1"/>
    <col min="13547" max="13547" width="10.75" style="123" customWidth="1"/>
    <col min="13548" max="13548" width="12.5" style="123" customWidth="1"/>
    <col min="13549" max="13549" width="10.125" style="123" customWidth="1"/>
    <col min="13550" max="13550" width="16.375" style="123" customWidth="1"/>
    <col min="13551" max="13551" width="16.625" style="123" customWidth="1"/>
    <col min="13552" max="13552" width="13.125" style="123" customWidth="1"/>
    <col min="13553" max="13553" width="10.125" style="123" customWidth="1"/>
    <col min="13554" max="13554" width="12.375" style="123" customWidth="1"/>
    <col min="13555" max="13555" width="10.125" style="123" customWidth="1"/>
    <col min="13556" max="13556" width="15.625" style="123" customWidth="1"/>
    <col min="13557" max="13557" width="10.125" style="123" customWidth="1"/>
    <col min="13558" max="13558" width="15.625" style="123" customWidth="1"/>
    <col min="13559" max="13559" width="10.125" style="123" customWidth="1"/>
    <col min="13560" max="13560" width="15.625" style="123" customWidth="1"/>
    <col min="13561" max="13561" width="10.125" style="123" customWidth="1"/>
    <col min="13562" max="13562" width="16.375" style="123" customWidth="1"/>
    <col min="13563" max="13563" width="10.125" style="123" customWidth="1"/>
    <col min="13564" max="13564" width="12.375" style="123" customWidth="1"/>
    <col min="13565" max="13565" width="10.125" style="123" customWidth="1"/>
    <col min="13566" max="13566" width="12.75" style="123" customWidth="1"/>
    <col min="13567" max="13567" width="10.125" style="123" customWidth="1"/>
    <col min="13568" max="13568" width="12.5" style="123" customWidth="1"/>
    <col min="13569" max="13569" width="10.125" style="123" customWidth="1"/>
    <col min="13570" max="13570" width="12.625" style="123" customWidth="1"/>
    <col min="13571" max="13571" width="10.125" style="123" customWidth="1"/>
    <col min="13572" max="13572" width="11.75" style="123" customWidth="1"/>
    <col min="13573" max="13573" width="10.125" style="123" customWidth="1"/>
    <col min="13574" max="13574" width="11.75" style="123" customWidth="1"/>
    <col min="13575" max="13797" width="10.125" style="123"/>
    <col min="13798" max="13798" width="28.25" style="123" customWidth="1"/>
    <col min="13799" max="13799" width="20.5" style="123" customWidth="1"/>
    <col min="13800" max="13801" width="14.75" style="123" customWidth="1"/>
    <col min="13802" max="13802" width="12.875" style="123" customWidth="1"/>
    <col min="13803" max="13803" width="10.75" style="123" customWidth="1"/>
    <col min="13804" max="13804" width="12.5" style="123" customWidth="1"/>
    <col min="13805" max="13805" width="10.125" style="123" customWidth="1"/>
    <col min="13806" max="13806" width="16.375" style="123" customWidth="1"/>
    <col min="13807" max="13807" width="16.625" style="123" customWidth="1"/>
    <col min="13808" max="13808" width="13.125" style="123" customWidth="1"/>
    <col min="13809" max="13809" width="10.125" style="123" customWidth="1"/>
    <col min="13810" max="13810" width="12.375" style="123" customWidth="1"/>
    <col min="13811" max="13811" width="10.125" style="123" customWidth="1"/>
    <col min="13812" max="13812" width="15.625" style="123" customWidth="1"/>
    <col min="13813" max="13813" width="10.125" style="123" customWidth="1"/>
    <col min="13814" max="13814" width="15.625" style="123" customWidth="1"/>
    <col min="13815" max="13815" width="10.125" style="123" customWidth="1"/>
    <col min="13816" max="13816" width="15.625" style="123" customWidth="1"/>
    <col min="13817" max="13817" width="10.125" style="123" customWidth="1"/>
    <col min="13818" max="13818" width="16.375" style="123" customWidth="1"/>
    <col min="13819" max="13819" width="10.125" style="123" customWidth="1"/>
    <col min="13820" max="13820" width="12.375" style="123" customWidth="1"/>
    <col min="13821" max="13821" width="10.125" style="123" customWidth="1"/>
    <col min="13822" max="13822" width="12.75" style="123" customWidth="1"/>
    <col min="13823" max="13823" width="10.125" style="123" customWidth="1"/>
    <col min="13824" max="13824" width="12.5" style="123" customWidth="1"/>
    <col min="13825" max="13825" width="10.125" style="123" customWidth="1"/>
    <col min="13826" max="13826" width="12.625" style="123" customWidth="1"/>
    <col min="13827" max="13827" width="10.125" style="123" customWidth="1"/>
    <col min="13828" max="13828" width="11.75" style="123" customWidth="1"/>
    <col min="13829" max="13829" width="10.125" style="123" customWidth="1"/>
    <col min="13830" max="13830" width="11.75" style="123" customWidth="1"/>
    <col min="13831" max="14053" width="10.125" style="123"/>
    <col min="14054" max="14054" width="28.25" style="123" customWidth="1"/>
    <col min="14055" max="14055" width="20.5" style="123" customWidth="1"/>
    <col min="14056" max="14057" width="14.75" style="123" customWidth="1"/>
    <col min="14058" max="14058" width="12.875" style="123" customWidth="1"/>
    <col min="14059" max="14059" width="10.75" style="123" customWidth="1"/>
    <col min="14060" max="14060" width="12.5" style="123" customWidth="1"/>
    <col min="14061" max="14061" width="10.125" style="123" customWidth="1"/>
    <col min="14062" max="14062" width="16.375" style="123" customWidth="1"/>
    <col min="14063" max="14063" width="16.625" style="123" customWidth="1"/>
    <col min="14064" max="14064" width="13.125" style="123" customWidth="1"/>
    <col min="14065" max="14065" width="10.125" style="123" customWidth="1"/>
    <col min="14066" max="14066" width="12.375" style="123" customWidth="1"/>
    <col min="14067" max="14067" width="10.125" style="123" customWidth="1"/>
    <col min="14068" max="14068" width="15.625" style="123" customWidth="1"/>
    <col min="14069" max="14069" width="10.125" style="123" customWidth="1"/>
    <col min="14070" max="14070" width="15.625" style="123" customWidth="1"/>
    <col min="14071" max="14071" width="10.125" style="123" customWidth="1"/>
    <col min="14072" max="14072" width="15.625" style="123" customWidth="1"/>
    <col min="14073" max="14073" width="10.125" style="123" customWidth="1"/>
    <col min="14074" max="14074" width="16.375" style="123" customWidth="1"/>
    <col min="14075" max="14075" width="10.125" style="123" customWidth="1"/>
    <col min="14076" max="14076" width="12.375" style="123" customWidth="1"/>
    <col min="14077" max="14077" width="10.125" style="123" customWidth="1"/>
    <col min="14078" max="14078" width="12.75" style="123" customWidth="1"/>
    <col min="14079" max="14079" width="10.125" style="123" customWidth="1"/>
    <col min="14080" max="14080" width="12.5" style="123" customWidth="1"/>
    <col min="14081" max="14081" width="10.125" style="123" customWidth="1"/>
    <col min="14082" max="14082" width="12.625" style="123" customWidth="1"/>
    <col min="14083" max="14083" width="10.125" style="123" customWidth="1"/>
    <col min="14084" max="14084" width="11.75" style="123" customWidth="1"/>
    <col min="14085" max="14085" width="10.125" style="123" customWidth="1"/>
    <col min="14086" max="14086" width="11.75" style="123" customWidth="1"/>
    <col min="14087" max="14309" width="10.125" style="123"/>
    <col min="14310" max="14310" width="28.25" style="123" customWidth="1"/>
    <col min="14311" max="14311" width="20.5" style="123" customWidth="1"/>
    <col min="14312" max="14313" width="14.75" style="123" customWidth="1"/>
    <col min="14314" max="14314" width="12.875" style="123" customWidth="1"/>
    <col min="14315" max="14315" width="10.75" style="123" customWidth="1"/>
    <col min="14316" max="14316" width="12.5" style="123" customWidth="1"/>
    <col min="14317" max="14317" width="10.125" style="123" customWidth="1"/>
    <col min="14318" max="14318" width="16.375" style="123" customWidth="1"/>
    <col min="14319" max="14319" width="16.625" style="123" customWidth="1"/>
    <col min="14320" max="14320" width="13.125" style="123" customWidth="1"/>
    <col min="14321" max="14321" width="10.125" style="123" customWidth="1"/>
    <col min="14322" max="14322" width="12.375" style="123" customWidth="1"/>
    <col min="14323" max="14323" width="10.125" style="123" customWidth="1"/>
    <col min="14324" max="14324" width="15.625" style="123" customWidth="1"/>
    <col min="14325" max="14325" width="10.125" style="123" customWidth="1"/>
    <col min="14326" max="14326" width="15.625" style="123" customWidth="1"/>
    <col min="14327" max="14327" width="10.125" style="123" customWidth="1"/>
    <col min="14328" max="14328" width="15.625" style="123" customWidth="1"/>
    <col min="14329" max="14329" width="10.125" style="123" customWidth="1"/>
    <col min="14330" max="14330" width="16.375" style="123" customWidth="1"/>
    <col min="14331" max="14331" width="10.125" style="123" customWidth="1"/>
    <col min="14332" max="14332" width="12.375" style="123" customWidth="1"/>
    <col min="14333" max="14333" width="10.125" style="123" customWidth="1"/>
    <col min="14334" max="14334" width="12.75" style="123" customWidth="1"/>
    <col min="14335" max="14335" width="10.125" style="123" customWidth="1"/>
    <col min="14336" max="14336" width="12.5" style="123" customWidth="1"/>
    <col min="14337" max="14337" width="10.125" style="123" customWidth="1"/>
    <col min="14338" max="14338" width="12.625" style="123" customWidth="1"/>
    <col min="14339" max="14339" width="10.125" style="123" customWidth="1"/>
    <col min="14340" max="14340" width="11.75" style="123" customWidth="1"/>
    <col min="14341" max="14341" width="10.125" style="123" customWidth="1"/>
    <col min="14342" max="14342" width="11.75" style="123" customWidth="1"/>
    <col min="14343" max="14565" width="10.125" style="123"/>
    <col min="14566" max="14566" width="28.25" style="123" customWidth="1"/>
    <col min="14567" max="14567" width="20.5" style="123" customWidth="1"/>
    <col min="14568" max="14569" width="14.75" style="123" customWidth="1"/>
    <col min="14570" max="14570" width="12.875" style="123" customWidth="1"/>
    <col min="14571" max="14571" width="10.75" style="123" customWidth="1"/>
    <col min="14572" max="14572" width="12.5" style="123" customWidth="1"/>
    <col min="14573" max="14573" width="10.125" style="123" customWidth="1"/>
    <col min="14574" max="14574" width="16.375" style="123" customWidth="1"/>
    <col min="14575" max="14575" width="16.625" style="123" customWidth="1"/>
    <col min="14576" max="14576" width="13.125" style="123" customWidth="1"/>
    <col min="14577" max="14577" width="10.125" style="123" customWidth="1"/>
    <col min="14578" max="14578" width="12.375" style="123" customWidth="1"/>
    <col min="14579" max="14579" width="10.125" style="123" customWidth="1"/>
    <col min="14580" max="14580" width="15.625" style="123" customWidth="1"/>
    <col min="14581" max="14581" width="10.125" style="123" customWidth="1"/>
    <col min="14582" max="14582" width="15.625" style="123" customWidth="1"/>
    <col min="14583" max="14583" width="10.125" style="123" customWidth="1"/>
    <col min="14584" max="14584" width="15.625" style="123" customWidth="1"/>
    <col min="14585" max="14585" width="10.125" style="123" customWidth="1"/>
    <col min="14586" max="14586" width="16.375" style="123" customWidth="1"/>
    <col min="14587" max="14587" width="10.125" style="123" customWidth="1"/>
    <col min="14588" max="14588" width="12.375" style="123" customWidth="1"/>
    <col min="14589" max="14589" width="10.125" style="123" customWidth="1"/>
    <col min="14590" max="14590" width="12.75" style="123" customWidth="1"/>
    <col min="14591" max="14591" width="10.125" style="123" customWidth="1"/>
    <col min="14592" max="14592" width="12.5" style="123" customWidth="1"/>
    <col min="14593" max="14593" width="10.125" style="123" customWidth="1"/>
    <col min="14594" max="14594" width="12.625" style="123" customWidth="1"/>
    <col min="14595" max="14595" width="10.125" style="123" customWidth="1"/>
    <col min="14596" max="14596" width="11.75" style="123" customWidth="1"/>
    <col min="14597" max="14597" width="10.125" style="123" customWidth="1"/>
    <col min="14598" max="14598" width="11.75" style="123" customWidth="1"/>
    <col min="14599" max="14821" width="10.125" style="123"/>
    <col min="14822" max="14822" width="28.25" style="123" customWidth="1"/>
    <col min="14823" max="14823" width="20.5" style="123" customWidth="1"/>
    <col min="14824" max="14825" width="14.75" style="123" customWidth="1"/>
    <col min="14826" max="14826" width="12.875" style="123" customWidth="1"/>
    <col min="14827" max="14827" width="10.75" style="123" customWidth="1"/>
    <col min="14828" max="14828" width="12.5" style="123" customWidth="1"/>
    <col min="14829" max="14829" width="10.125" style="123" customWidth="1"/>
    <col min="14830" max="14830" width="16.375" style="123" customWidth="1"/>
    <col min="14831" max="14831" width="16.625" style="123" customWidth="1"/>
    <col min="14832" max="14832" width="13.125" style="123" customWidth="1"/>
    <col min="14833" max="14833" width="10.125" style="123" customWidth="1"/>
    <col min="14834" max="14834" width="12.375" style="123" customWidth="1"/>
    <col min="14835" max="14835" width="10.125" style="123" customWidth="1"/>
    <col min="14836" max="14836" width="15.625" style="123" customWidth="1"/>
    <col min="14837" max="14837" width="10.125" style="123" customWidth="1"/>
    <col min="14838" max="14838" width="15.625" style="123" customWidth="1"/>
    <col min="14839" max="14839" width="10.125" style="123" customWidth="1"/>
    <col min="14840" max="14840" width="15.625" style="123" customWidth="1"/>
    <col min="14841" max="14841" width="10.125" style="123" customWidth="1"/>
    <col min="14842" max="14842" width="16.375" style="123" customWidth="1"/>
    <col min="14843" max="14843" width="10.125" style="123" customWidth="1"/>
    <col min="14844" max="14844" width="12.375" style="123" customWidth="1"/>
    <col min="14845" max="14845" width="10.125" style="123" customWidth="1"/>
    <col min="14846" max="14846" width="12.75" style="123" customWidth="1"/>
    <col min="14847" max="14847" width="10.125" style="123" customWidth="1"/>
    <col min="14848" max="14848" width="12.5" style="123" customWidth="1"/>
    <col min="14849" max="14849" width="10.125" style="123" customWidth="1"/>
    <col min="14850" max="14850" width="12.625" style="123" customWidth="1"/>
    <col min="14851" max="14851" width="10.125" style="123" customWidth="1"/>
    <col min="14852" max="14852" width="11.75" style="123" customWidth="1"/>
    <col min="14853" max="14853" width="10.125" style="123" customWidth="1"/>
    <col min="14854" max="14854" width="11.75" style="123" customWidth="1"/>
    <col min="14855" max="15077" width="10.125" style="123"/>
    <col min="15078" max="15078" width="28.25" style="123" customWidth="1"/>
    <col min="15079" max="15079" width="20.5" style="123" customWidth="1"/>
    <col min="15080" max="15081" width="14.75" style="123" customWidth="1"/>
    <col min="15082" max="15082" width="12.875" style="123" customWidth="1"/>
    <col min="15083" max="15083" width="10.75" style="123" customWidth="1"/>
    <col min="15084" max="15084" width="12.5" style="123" customWidth="1"/>
    <col min="15085" max="15085" width="10.125" style="123" customWidth="1"/>
    <col min="15086" max="15086" width="16.375" style="123" customWidth="1"/>
    <col min="15087" max="15087" width="16.625" style="123" customWidth="1"/>
    <col min="15088" max="15088" width="13.125" style="123" customWidth="1"/>
    <col min="15089" max="15089" width="10.125" style="123" customWidth="1"/>
    <col min="15090" max="15090" width="12.375" style="123" customWidth="1"/>
    <col min="15091" max="15091" width="10.125" style="123" customWidth="1"/>
    <col min="15092" max="15092" width="15.625" style="123" customWidth="1"/>
    <col min="15093" max="15093" width="10.125" style="123" customWidth="1"/>
    <col min="15094" max="15094" width="15.625" style="123" customWidth="1"/>
    <col min="15095" max="15095" width="10.125" style="123" customWidth="1"/>
    <col min="15096" max="15096" width="15.625" style="123" customWidth="1"/>
    <col min="15097" max="15097" width="10.125" style="123" customWidth="1"/>
    <col min="15098" max="15098" width="16.375" style="123" customWidth="1"/>
    <col min="15099" max="15099" width="10.125" style="123" customWidth="1"/>
    <col min="15100" max="15100" width="12.375" style="123" customWidth="1"/>
    <col min="15101" max="15101" width="10.125" style="123" customWidth="1"/>
    <col min="15102" max="15102" width="12.75" style="123" customWidth="1"/>
    <col min="15103" max="15103" width="10.125" style="123" customWidth="1"/>
    <col min="15104" max="15104" width="12.5" style="123" customWidth="1"/>
    <col min="15105" max="15105" width="10.125" style="123" customWidth="1"/>
    <col min="15106" max="15106" width="12.625" style="123" customWidth="1"/>
    <col min="15107" max="15107" width="10.125" style="123" customWidth="1"/>
    <col min="15108" max="15108" width="11.75" style="123" customWidth="1"/>
    <col min="15109" max="15109" width="10.125" style="123" customWidth="1"/>
    <col min="15110" max="15110" width="11.75" style="123" customWidth="1"/>
    <col min="15111" max="15333" width="10.125" style="123"/>
    <col min="15334" max="15334" width="28.25" style="123" customWidth="1"/>
    <col min="15335" max="15335" width="20.5" style="123" customWidth="1"/>
    <col min="15336" max="15337" width="14.75" style="123" customWidth="1"/>
    <col min="15338" max="15338" width="12.875" style="123" customWidth="1"/>
    <col min="15339" max="15339" width="10.75" style="123" customWidth="1"/>
    <col min="15340" max="15340" width="12.5" style="123" customWidth="1"/>
    <col min="15341" max="15341" width="10.125" style="123" customWidth="1"/>
    <col min="15342" max="15342" width="16.375" style="123" customWidth="1"/>
    <col min="15343" max="15343" width="16.625" style="123" customWidth="1"/>
    <col min="15344" max="15344" width="13.125" style="123" customWidth="1"/>
    <col min="15345" max="15345" width="10.125" style="123" customWidth="1"/>
    <col min="15346" max="15346" width="12.375" style="123" customWidth="1"/>
    <col min="15347" max="15347" width="10.125" style="123" customWidth="1"/>
    <col min="15348" max="15348" width="15.625" style="123" customWidth="1"/>
    <col min="15349" max="15349" width="10.125" style="123" customWidth="1"/>
    <col min="15350" max="15350" width="15.625" style="123" customWidth="1"/>
    <col min="15351" max="15351" width="10.125" style="123" customWidth="1"/>
    <col min="15352" max="15352" width="15.625" style="123" customWidth="1"/>
    <col min="15353" max="15353" width="10.125" style="123" customWidth="1"/>
    <col min="15354" max="15354" width="16.375" style="123" customWidth="1"/>
    <col min="15355" max="15355" width="10.125" style="123" customWidth="1"/>
    <col min="15356" max="15356" width="12.375" style="123" customWidth="1"/>
    <col min="15357" max="15357" width="10.125" style="123" customWidth="1"/>
    <col min="15358" max="15358" width="12.75" style="123" customWidth="1"/>
    <col min="15359" max="15359" width="10.125" style="123" customWidth="1"/>
    <col min="15360" max="15360" width="12.5" style="123" customWidth="1"/>
    <col min="15361" max="15361" width="10.125" style="123" customWidth="1"/>
    <col min="15362" max="15362" width="12.625" style="123" customWidth="1"/>
    <col min="15363" max="15363" width="10.125" style="123" customWidth="1"/>
    <col min="15364" max="15364" width="11.75" style="123" customWidth="1"/>
    <col min="15365" max="15365" width="10.125" style="123" customWidth="1"/>
    <col min="15366" max="15366" width="11.75" style="123" customWidth="1"/>
    <col min="15367" max="15589" width="10.125" style="123"/>
    <col min="15590" max="15590" width="28.25" style="123" customWidth="1"/>
    <col min="15591" max="15591" width="20.5" style="123" customWidth="1"/>
    <col min="15592" max="15593" width="14.75" style="123" customWidth="1"/>
    <col min="15594" max="15594" width="12.875" style="123" customWidth="1"/>
    <col min="15595" max="15595" width="10.75" style="123" customWidth="1"/>
    <col min="15596" max="15596" width="12.5" style="123" customWidth="1"/>
    <col min="15597" max="15597" width="10.125" style="123" customWidth="1"/>
    <col min="15598" max="15598" width="16.375" style="123" customWidth="1"/>
    <col min="15599" max="15599" width="16.625" style="123" customWidth="1"/>
    <col min="15600" max="15600" width="13.125" style="123" customWidth="1"/>
    <col min="15601" max="15601" width="10.125" style="123" customWidth="1"/>
    <col min="15602" max="15602" width="12.375" style="123" customWidth="1"/>
    <col min="15603" max="15603" width="10.125" style="123" customWidth="1"/>
    <col min="15604" max="15604" width="15.625" style="123" customWidth="1"/>
    <col min="15605" max="15605" width="10.125" style="123" customWidth="1"/>
    <col min="15606" max="15606" width="15.625" style="123" customWidth="1"/>
    <col min="15607" max="15607" width="10.125" style="123" customWidth="1"/>
    <col min="15608" max="15608" width="15.625" style="123" customWidth="1"/>
    <col min="15609" max="15609" width="10.125" style="123" customWidth="1"/>
    <col min="15610" max="15610" width="16.375" style="123" customWidth="1"/>
    <col min="15611" max="15611" width="10.125" style="123" customWidth="1"/>
    <col min="15612" max="15612" width="12.375" style="123" customWidth="1"/>
    <col min="15613" max="15613" width="10.125" style="123" customWidth="1"/>
    <col min="15614" max="15614" width="12.75" style="123" customWidth="1"/>
    <col min="15615" max="15615" width="10.125" style="123" customWidth="1"/>
    <col min="15616" max="15616" width="12.5" style="123" customWidth="1"/>
    <col min="15617" max="15617" width="10.125" style="123" customWidth="1"/>
    <col min="15618" max="15618" width="12.625" style="123" customWidth="1"/>
    <col min="15619" max="15619" width="10.125" style="123" customWidth="1"/>
    <col min="15620" max="15620" width="11.75" style="123" customWidth="1"/>
    <col min="15621" max="15621" width="10.125" style="123" customWidth="1"/>
    <col min="15622" max="15622" width="11.75" style="123" customWidth="1"/>
    <col min="15623" max="15845" width="10.125" style="123"/>
    <col min="15846" max="15846" width="28.25" style="123" customWidth="1"/>
    <col min="15847" max="15847" width="20.5" style="123" customWidth="1"/>
    <col min="15848" max="15849" width="14.75" style="123" customWidth="1"/>
    <col min="15850" max="15850" width="12.875" style="123" customWidth="1"/>
    <col min="15851" max="15851" width="10.75" style="123" customWidth="1"/>
    <col min="15852" max="15852" width="12.5" style="123" customWidth="1"/>
    <col min="15853" max="15853" width="10.125" style="123" customWidth="1"/>
    <col min="15854" max="15854" width="16.375" style="123" customWidth="1"/>
    <col min="15855" max="15855" width="16.625" style="123" customWidth="1"/>
    <col min="15856" max="15856" width="13.125" style="123" customWidth="1"/>
    <col min="15857" max="15857" width="10.125" style="123" customWidth="1"/>
    <col min="15858" max="15858" width="12.375" style="123" customWidth="1"/>
    <col min="15859" max="15859" width="10.125" style="123" customWidth="1"/>
    <col min="15860" max="15860" width="15.625" style="123" customWidth="1"/>
    <col min="15861" max="15861" width="10.125" style="123" customWidth="1"/>
    <col min="15862" max="15862" width="15.625" style="123" customWidth="1"/>
    <col min="15863" max="15863" width="10.125" style="123" customWidth="1"/>
    <col min="15864" max="15864" width="15.625" style="123" customWidth="1"/>
    <col min="15865" max="15865" width="10.125" style="123" customWidth="1"/>
    <col min="15866" max="15866" width="16.375" style="123" customWidth="1"/>
    <col min="15867" max="15867" width="10.125" style="123" customWidth="1"/>
    <col min="15868" max="15868" width="12.375" style="123" customWidth="1"/>
    <col min="15869" max="15869" width="10.125" style="123" customWidth="1"/>
    <col min="15870" max="15870" width="12.75" style="123" customWidth="1"/>
    <col min="15871" max="15871" width="10.125" style="123" customWidth="1"/>
    <col min="15872" max="15872" width="12.5" style="123" customWidth="1"/>
    <col min="15873" max="15873" width="10.125" style="123" customWidth="1"/>
    <col min="15874" max="15874" width="12.625" style="123" customWidth="1"/>
    <col min="15875" max="15875" width="10.125" style="123" customWidth="1"/>
    <col min="15876" max="15876" width="11.75" style="123" customWidth="1"/>
    <col min="15877" max="15877" width="10.125" style="123" customWidth="1"/>
    <col min="15878" max="15878" width="11.75" style="123" customWidth="1"/>
    <col min="15879" max="16101" width="10.125" style="123"/>
    <col min="16102" max="16102" width="28.25" style="123" customWidth="1"/>
    <col min="16103" max="16103" width="20.5" style="123" customWidth="1"/>
    <col min="16104" max="16105" width="14.75" style="123" customWidth="1"/>
    <col min="16106" max="16106" width="12.875" style="123" customWidth="1"/>
    <col min="16107" max="16107" width="10.75" style="123" customWidth="1"/>
    <col min="16108" max="16108" width="12.5" style="123" customWidth="1"/>
    <col min="16109" max="16109" width="10.125" style="123" customWidth="1"/>
    <col min="16110" max="16110" width="16.375" style="123" customWidth="1"/>
    <col min="16111" max="16111" width="16.625" style="123" customWidth="1"/>
    <col min="16112" max="16112" width="13.125" style="123" customWidth="1"/>
    <col min="16113" max="16113" width="10.125" style="123" customWidth="1"/>
    <col min="16114" max="16114" width="12.375" style="123" customWidth="1"/>
    <col min="16115" max="16115" width="10.125" style="123" customWidth="1"/>
    <col min="16116" max="16116" width="15.625" style="123" customWidth="1"/>
    <col min="16117" max="16117" width="10.125" style="123" customWidth="1"/>
    <col min="16118" max="16118" width="15.625" style="123" customWidth="1"/>
    <col min="16119" max="16119" width="10.125" style="123" customWidth="1"/>
    <col min="16120" max="16120" width="15.625" style="123" customWidth="1"/>
    <col min="16121" max="16121" width="10.125" style="123" customWidth="1"/>
    <col min="16122" max="16122" width="16.375" style="123" customWidth="1"/>
    <col min="16123" max="16123" width="10.125" style="123" customWidth="1"/>
    <col min="16124" max="16124" width="12.375" style="123" customWidth="1"/>
    <col min="16125" max="16125" width="10.125" style="123" customWidth="1"/>
    <col min="16126" max="16126" width="12.75" style="123" customWidth="1"/>
    <col min="16127" max="16127" width="10.125" style="123" customWidth="1"/>
    <col min="16128" max="16128" width="12.5" style="123" customWidth="1"/>
    <col min="16129" max="16129" width="10.125" style="123" customWidth="1"/>
    <col min="16130" max="16130" width="12.625" style="123" customWidth="1"/>
    <col min="16131" max="16131" width="10.125" style="123" customWidth="1"/>
    <col min="16132" max="16132" width="11.75" style="123" customWidth="1"/>
    <col min="16133" max="16133" width="10.125" style="123" customWidth="1"/>
    <col min="16134" max="16134" width="11.75" style="123" customWidth="1"/>
    <col min="16135" max="16384" width="10.125" style="123"/>
  </cols>
  <sheetData>
    <row r="1" spans="1:22" ht="143.25" customHeight="1" x14ac:dyDescent="0.25"/>
    <row r="2" spans="1:22" customFormat="1" x14ac:dyDescent="0.25">
      <c r="B2" s="160" t="s">
        <v>225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customFormat="1" x14ac:dyDescent="0.25">
      <c r="B3" s="160" t="s">
        <v>226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x14ac:dyDescent="0.25">
      <c r="J4" s="164" t="s">
        <v>235</v>
      </c>
    </row>
    <row r="5" spans="1:22" s="126" customFormat="1" x14ac:dyDescent="0.25">
      <c r="A5" s="124"/>
      <c r="B5" s="253" t="s">
        <v>74</v>
      </c>
      <c r="C5" s="253" t="s">
        <v>178</v>
      </c>
      <c r="D5" s="253"/>
      <c r="E5" s="253"/>
      <c r="F5" s="253"/>
      <c r="G5" s="254" t="s">
        <v>110</v>
      </c>
      <c r="H5" s="254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2" s="126" customFormat="1" x14ac:dyDescent="0.25">
      <c r="A6" s="124"/>
      <c r="B6" s="253"/>
      <c r="C6" s="254" t="s">
        <v>179</v>
      </c>
      <c r="D6" s="254"/>
      <c r="E6" s="254" t="s">
        <v>180</v>
      </c>
      <c r="F6" s="254"/>
      <c r="G6" s="254"/>
      <c r="H6" s="254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2" s="126" customFormat="1" x14ac:dyDescent="0.25">
      <c r="A7" s="124"/>
      <c r="B7" s="253"/>
      <c r="C7" s="255" t="s">
        <v>181</v>
      </c>
      <c r="D7" s="253" t="s">
        <v>81</v>
      </c>
      <c r="E7" s="255" t="s">
        <v>181</v>
      </c>
      <c r="F7" s="253" t="s">
        <v>81</v>
      </c>
      <c r="G7" s="255" t="s">
        <v>181</v>
      </c>
      <c r="H7" s="253" t="s">
        <v>81</v>
      </c>
      <c r="I7" s="125"/>
      <c r="J7" s="125"/>
      <c r="K7" s="125"/>
      <c r="L7" s="125"/>
      <c r="M7" s="125"/>
      <c r="N7" s="125"/>
      <c r="O7" s="125"/>
      <c r="P7" s="127"/>
      <c r="Q7" s="125"/>
      <c r="R7" s="125"/>
      <c r="S7" s="128"/>
      <c r="T7" s="125"/>
    </row>
    <row r="8" spans="1:22" s="126" customFormat="1" x14ac:dyDescent="0.25">
      <c r="A8" s="124"/>
      <c r="B8" s="253"/>
      <c r="C8" s="256"/>
      <c r="D8" s="253"/>
      <c r="E8" s="256"/>
      <c r="F8" s="253"/>
      <c r="G8" s="256"/>
      <c r="H8" s="253"/>
      <c r="I8" s="125"/>
      <c r="J8" s="125"/>
      <c r="K8" s="125"/>
      <c r="L8" s="125"/>
      <c r="M8" s="125"/>
      <c r="N8" s="125"/>
      <c r="O8" s="125"/>
      <c r="P8" s="127"/>
      <c r="Q8" s="125"/>
      <c r="R8" s="125"/>
      <c r="S8" s="128"/>
      <c r="T8" s="125"/>
    </row>
    <row r="9" spans="1:22" s="129" customFormat="1" x14ac:dyDescent="0.25">
      <c r="B9" s="130" t="s">
        <v>82</v>
      </c>
      <c r="C9" s="203">
        <v>449.48</v>
      </c>
      <c r="D9" s="206">
        <v>1</v>
      </c>
      <c r="E9" s="203">
        <v>5248.7800000000007</v>
      </c>
      <c r="F9" s="206">
        <v>0.99999999999999967</v>
      </c>
      <c r="G9" s="203">
        <v>5698.2600000000011</v>
      </c>
      <c r="H9" s="206">
        <v>0.99999999999999989</v>
      </c>
    </row>
    <row r="10" spans="1:22" s="129" customFormat="1" ht="15.6" customHeight="1" x14ac:dyDescent="0.3">
      <c r="B10" s="22" t="s">
        <v>48</v>
      </c>
      <c r="C10" s="204">
        <v>0</v>
      </c>
      <c r="D10" s="12">
        <v>0</v>
      </c>
      <c r="E10" s="204">
        <v>55</v>
      </c>
      <c r="F10" s="12">
        <v>1.0478625509165939E-2</v>
      </c>
      <c r="G10" s="205">
        <v>55</v>
      </c>
      <c r="H10" s="190">
        <v>9.6520692281503451E-3</v>
      </c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4"/>
    </row>
    <row r="11" spans="1:22" ht="15.6" customHeight="1" x14ac:dyDescent="0.3">
      <c r="B11" s="22" t="s">
        <v>50</v>
      </c>
      <c r="C11" s="204">
        <v>0</v>
      </c>
      <c r="D11" s="12">
        <v>0</v>
      </c>
      <c r="E11" s="204">
        <v>170</v>
      </c>
      <c r="F11" s="12">
        <v>3.23884788465129E-2</v>
      </c>
      <c r="G11" s="205">
        <v>170</v>
      </c>
      <c r="H11" s="190">
        <v>2.9833668523373796E-2</v>
      </c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35"/>
      <c r="T11" s="137"/>
    </row>
    <row r="12" spans="1:22" ht="15.6" customHeight="1" x14ac:dyDescent="0.3">
      <c r="B12" s="22" t="s">
        <v>83</v>
      </c>
      <c r="C12" s="204">
        <v>0</v>
      </c>
      <c r="D12" s="12">
        <v>0</v>
      </c>
      <c r="E12" s="204">
        <v>360</v>
      </c>
      <c r="F12" s="12">
        <v>6.8587366969086141E-2</v>
      </c>
      <c r="G12" s="205">
        <v>360</v>
      </c>
      <c r="H12" s="190">
        <v>6.3177180402438624E-2</v>
      </c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35"/>
      <c r="T12" s="137"/>
    </row>
    <row r="13" spans="1:22" ht="16.5" x14ac:dyDescent="0.3">
      <c r="B13" s="22" t="s">
        <v>52</v>
      </c>
      <c r="C13" s="204">
        <v>150</v>
      </c>
      <c r="D13" s="12">
        <v>0.33371896413633528</v>
      </c>
      <c r="E13" s="204">
        <v>250</v>
      </c>
      <c r="F13" s="12">
        <v>4.7630115950754268E-2</v>
      </c>
      <c r="G13" s="205">
        <v>400</v>
      </c>
      <c r="H13" s="190">
        <v>7.0196867113820699E-2</v>
      </c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35"/>
      <c r="T13" s="137"/>
    </row>
    <row r="14" spans="1:22" ht="16.5" x14ac:dyDescent="0.3">
      <c r="B14" s="22" t="s">
        <v>53</v>
      </c>
      <c r="C14" s="204">
        <v>0</v>
      </c>
      <c r="D14" s="12">
        <v>0</v>
      </c>
      <c r="E14" s="204">
        <v>200</v>
      </c>
      <c r="F14" s="12">
        <v>3.8104092760603413E-2</v>
      </c>
      <c r="G14" s="205">
        <v>200</v>
      </c>
      <c r="H14" s="190">
        <v>3.5098433556910349E-2</v>
      </c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35"/>
      <c r="T14" s="137"/>
    </row>
    <row r="15" spans="1:22" ht="16.5" x14ac:dyDescent="0.3">
      <c r="B15" s="22" t="s">
        <v>54</v>
      </c>
      <c r="C15" s="204">
        <v>0</v>
      </c>
      <c r="D15" s="12">
        <v>0</v>
      </c>
      <c r="E15" s="204">
        <v>124.39</v>
      </c>
      <c r="F15" s="12">
        <v>2.3698840492457292E-2</v>
      </c>
      <c r="G15" s="205">
        <v>124.39</v>
      </c>
      <c r="H15" s="190">
        <v>2.1829470750720392E-2</v>
      </c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35"/>
      <c r="T15" s="137"/>
    </row>
    <row r="16" spans="1:22" ht="16.5" x14ac:dyDescent="0.3">
      <c r="B16" s="22" t="s">
        <v>55</v>
      </c>
      <c r="C16" s="204">
        <v>13.08</v>
      </c>
      <c r="D16" s="12">
        <v>2.9100293672688439E-2</v>
      </c>
      <c r="E16" s="204">
        <v>93.13</v>
      </c>
      <c r="F16" s="12">
        <v>1.7743170793974979E-2</v>
      </c>
      <c r="G16" s="205">
        <v>106.21</v>
      </c>
      <c r="H16" s="190">
        <v>1.863902314039724E-2</v>
      </c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35"/>
      <c r="T16" s="137"/>
    </row>
    <row r="17" spans="2:20" ht="16.5" x14ac:dyDescent="0.3">
      <c r="B17" s="22" t="s">
        <v>56</v>
      </c>
      <c r="C17" s="204">
        <v>33</v>
      </c>
      <c r="D17" s="12">
        <v>7.3418172109993768E-2</v>
      </c>
      <c r="E17" s="204">
        <v>50</v>
      </c>
      <c r="F17" s="12">
        <v>9.5260231901508532E-3</v>
      </c>
      <c r="G17" s="205">
        <v>83</v>
      </c>
      <c r="H17" s="190">
        <v>1.4565849926117794E-2</v>
      </c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35"/>
      <c r="T17" s="137"/>
    </row>
    <row r="18" spans="2:20" ht="16.5" x14ac:dyDescent="0.3">
      <c r="B18" s="22" t="s">
        <v>57</v>
      </c>
      <c r="C18" s="204">
        <v>0</v>
      </c>
      <c r="D18" s="12">
        <v>0</v>
      </c>
      <c r="E18" s="204">
        <v>0</v>
      </c>
      <c r="F18" s="12">
        <v>0</v>
      </c>
      <c r="G18" s="205">
        <v>0</v>
      </c>
      <c r="H18" s="190">
        <v>0</v>
      </c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35"/>
      <c r="T18" s="137"/>
    </row>
    <row r="19" spans="2:20" ht="16.5" x14ac:dyDescent="0.3">
      <c r="B19" s="22" t="s">
        <v>59</v>
      </c>
      <c r="C19" s="204">
        <v>53.4</v>
      </c>
      <c r="D19" s="12">
        <v>0.11880395123253537</v>
      </c>
      <c r="E19" s="204">
        <v>134</v>
      </c>
      <c r="F19" s="12">
        <v>2.5529742149604285E-2</v>
      </c>
      <c r="G19" s="205">
        <v>187.4</v>
      </c>
      <c r="H19" s="190">
        <v>3.2887232242824999E-2</v>
      </c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35"/>
      <c r="T19" s="137"/>
    </row>
    <row r="20" spans="2:20" ht="16.5" x14ac:dyDescent="0.3">
      <c r="B20" s="22" t="s">
        <v>60</v>
      </c>
      <c r="C20" s="204">
        <v>0</v>
      </c>
      <c r="D20" s="12">
        <v>0</v>
      </c>
      <c r="E20" s="204">
        <v>555.08000000000004</v>
      </c>
      <c r="F20" s="12">
        <v>0.10575409904777872</v>
      </c>
      <c r="G20" s="205">
        <v>555.08000000000004</v>
      </c>
      <c r="H20" s="190">
        <v>9.7412192493848984E-2</v>
      </c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35"/>
      <c r="T20" s="137"/>
    </row>
    <row r="21" spans="2:20" ht="16.5" x14ac:dyDescent="0.3">
      <c r="B21" s="22" t="s">
        <v>61</v>
      </c>
      <c r="C21" s="204">
        <v>0</v>
      </c>
      <c r="D21" s="12">
        <v>0</v>
      </c>
      <c r="E21" s="204">
        <v>967</v>
      </c>
      <c r="F21" s="12">
        <v>0.18423328849751749</v>
      </c>
      <c r="G21" s="205">
        <v>967</v>
      </c>
      <c r="H21" s="190">
        <v>0.16970092624766153</v>
      </c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35"/>
      <c r="T21" s="137"/>
    </row>
    <row r="22" spans="2:20" ht="16.5" x14ac:dyDescent="0.3">
      <c r="B22" s="22" t="s">
        <v>62</v>
      </c>
      <c r="C22" s="204">
        <v>10</v>
      </c>
      <c r="D22" s="12">
        <v>2.2247930942422355E-2</v>
      </c>
      <c r="E22" s="204">
        <v>0</v>
      </c>
      <c r="F22" s="12">
        <v>0</v>
      </c>
      <c r="G22" s="205">
        <v>10</v>
      </c>
      <c r="H22" s="190">
        <v>1.7549216778455173E-3</v>
      </c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35"/>
      <c r="T22" s="137"/>
    </row>
    <row r="23" spans="2:20" ht="16.5" x14ac:dyDescent="0.3">
      <c r="B23" s="22" t="s">
        <v>63</v>
      </c>
      <c r="C23" s="204">
        <v>0</v>
      </c>
      <c r="D23" s="12">
        <v>0</v>
      </c>
      <c r="E23" s="204">
        <v>232.84</v>
      </c>
      <c r="F23" s="12">
        <v>4.4360784791894495E-2</v>
      </c>
      <c r="G23" s="205">
        <v>232.84</v>
      </c>
      <c r="H23" s="190">
        <v>4.0861596346955027E-2</v>
      </c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35"/>
      <c r="T23" s="137"/>
    </row>
    <row r="24" spans="2:20" ht="16.5" x14ac:dyDescent="0.3">
      <c r="B24" s="22" t="s">
        <v>64</v>
      </c>
      <c r="C24" s="204">
        <v>0</v>
      </c>
      <c r="D24" s="12">
        <v>0</v>
      </c>
      <c r="E24" s="204">
        <v>75</v>
      </c>
      <c r="F24" s="12">
        <v>1.4289034785226279E-2</v>
      </c>
      <c r="G24" s="205">
        <v>75</v>
      </c>
      <c r="H24" s="190">
        <v>1.3161912583841381E-2</v>
      </c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35"/>
      <c r="T24" s="137"/>
    </row>
    <row r="25" spans="2:20" ht="16.5" x14ac:dyDescent="0.3">
      <c r="B25" s="22" t="s">
        <v>65</v>
      </c>
      <c r="C25" s="204">
        <v>0</v>
      </c>
      <c r="D25" s="12">
        <v>0</v>
      </c>
      <c r="E25" s="204">
        <v>34</v>
      </c>
      <c r="F25" s="12">
        <v>6.4776957693025803E-3</v>
      </c>
      <c r="G25" s="205">
        <v>34</v>
      </c>
      <c r="H25" s="190">
        <v>5.9667337046747588E-3</v>
      </c>
      <c r="I25" s="135"/>
      <c r="J25" s="136"/>
      <c r="K25" s="135"/>
      <c r="L25" s="136"/>
      <c r="M25" s="135"/>
      <c r="N25" s="136"/>
      <c r="O25" s="135"/>
      <c r="P25" s="136"/>
      <c r="Q25" s="135"/>
      <c r="R25" s="136"/>
      <c r="S25" s="135"/>
      <c r="T25" s="137"/>
    </row>
    <row r="26" spans="2:20" ht="16.5" x14ac:dyDescent="0.3">
      <c r="B26" s="22" t="s">
        <v>66</v>
      </c>
      <c r="C26" s="204"/>
      <c r="D26" s="12">
        <v>0</v>
      </c>
      <c r="E26" s="204">
        <v>528</v>
      </c>
      <c r="F26" s="12">
        <v>0.10059480488799301</v>
      </c>
      <c r="G26" s="205">
        <v>528</v>
      </c>
      <c r="H26" s="190">
        <v>9.2659864590243321E-2</v>
      </c>
      <c r="I26" s="135"/>
      <c r="J26" s="136"/>
      <c r="K26" s="135"/>
      <c r="L26" s="136"/>
      <c r="M26" s="135"/>
      <c r="N26" s="136"/>
      <c r="O26" s="135"/>
      <c r="P26" s="136"/>
      <c r="Q26" s="135"/>
      <c r="R26" s="136"/>
      <c r="S26" s="135"/>
      <c r="T26" s="137"/>
    </row>
    <row r="27" spans="2:20" ht="16.5" x14ac:dyDescent="0.3">
      <c r="B27" s="22" t="s">
        <v>67</v>
      </c>
      <c r="C27" s="204">
        <v>0</v>
      </c>
      <c r="D27" s="12">
        <v>0</v>
      </c>
      <c r="E27" s="204">
        <v>165.53</v>
      </c>
      <c r="F27" s="12">
        <v>3.1536852373313412E-2</v>
      </c>
      <c r="G27" s="205">
        <v>165.53</v>
      </c>
      <c r="H27" s="190">
        <v>2.9049218533376851E-2</v>
      </c>
      <c r="I27" s="135"/>
      <c r="J27" s="136"/>
      <c r="K27" s="135"/>
      <c r="L27" s="136"/>
      <c r="M27" s="135"/>
      <c r="N27" s="136"/>
      <c r="O27" s="135"/>
      <c r="P27" s="136"/>
      <c r="Q27" s="135"/>
      <c r="R27" s="136"/>
      <c r="S27" s="135"/>
      <c r="T27" s="137"/>
    </row>
    <row r="28" spans="2:20" ht="16.5" x14ac:dyDescent="0.3">
      <c r="B28" s="22" t="s">
        <v>68</v>
      </c>
      <c r="C28" s="204">
        <v>190</v>
      </c>
      <c r="D28" s="12">
        <v>0.42271068790602473</v>
      </c>
      <c r="E28" s="204">
        <v>28</v>
      </c>
      <c r="F28" s="12">
        <v>5.3345729864844775E-3</v>
      </c>
      <c r="G28" s="205">
        <v>218</v>
      </c>
      <c r="H28" s="190">
        <v>3.8257292577032281E-2</v>
      </c>
      <c r="I28" s="135"/>
      <c r="J28" s="136"/>
      <c r="K28" s="135"/>
      <c r="L28" s="136"/>
      <c r="M28" s="135"/>
      <c r="N28" s="136"/>
      <c r="O28" s="135"/>
      <c r="P28" s="136"/>
      <c r="Q28" s="135"/>
      <c r="R28" s="136"/>
      <c r="S28" s="135"/>
      <c r="T28" s="137"/>
    </row>
    <row r="29" spans="2:20" ht="16.5" x14ac:dyDescent="0.3">
      <c r="B29" s="22" t="s">
        <v>69</v>
      </c>
      <c r="C29" s="204"/>
      <c r="D29" s="12">
        <v>0</v>
      </c>
      <c r="E29" s="204">
        <v>489.47</v>
      </c>
      <c r="F29" s="12">
        <v>9.325405141766277E-2</v>
      </c>
      <c r="G29" s="205">
        <v>489.47</v>
      </c>
      <c r="H29" s="190">
        <v>8.5898151365504549E-2</v>
      </c>
      <c r="I29" s="135"/>
      <c r="J29" s="136"/>
      <c r="K29" s="135"/>
      <c r="L29" s="136"/>
      <c r="M29" s="135"/>
      <c r="N29" s="136"/>
      <c r="O29" s="135"/>
      <c r="P29" s="136"/>
      <c r="Q29" s="135"/>
      <c r="R29" s="136"/>
      <c r="S29" s="135"/>
      <c r="T29" s="137"/>
    </row>
    <row r="30" spans="2:20" ht="16.5" x14ac:dyDescent="0.3">
      <c r="B30" s="24" t="s">
        <v>70</v>
      </c>
      <c r="C30" s="204">
        <v>0</v>
      </c>
      <c r="D30" s="12">
        <v>0</v>
      </c>
      <c r="E30" s="204">
        <v>89.1</v>
      </c>
      <c r="F30" s="12">
        <v>1.697537332484882E-2</v>
      </c>
      <c r="G30" s="205">
        <v>89.1</v>
      </c>
      <c r="H30" s="190">
        <v>1.5636352149603558E-2</v>
      </c>
      <c r="I30" s="135"/>
      <c r="J30" s="136"/>
      <c r="K30" s="135"/>
      <c r="L30" s="136"/>
      <c r="M30" s="135"/>
      <c r="N30" s="136"/>
      <c r="O30" s="135"/>
      <c r="P30" s="136"/>
      <c r="Q30" s="135"/>
      <c r="R30" s="136"/>
      <c r="S30" s="135"/>
      <c r="T30" s="137"/>
    </row>
    <row r="31" spans="2:20" ht="16.5" x14ac:dyDescent="0.3">
      <c r="B31" s="22" t="s">
        <v>71</v>
      </c>
      <c r="C31" s="204">
        <v>0</v>
      </c>
      <c r="D31" s="12">
        <v>0</v>
      </c>
      <c r="E31" s="204">
        <v>480</v>
      </c>
      <c r="F31" s="12">
        <v>9.1449822625448193E-2</v>
      </c>
      <c r="G31" s="205">
        <v>480</v>
      </c>
      <c r="H31" s="190">
        <v>8.4236240536584836E-2</v>
      </c>
      <c r="I31" s="135"/>
      <c r="J31" s="136"/>
      <c r="K31" s="135"/>
      <c r="L31" s="136"/>
      <c r="M31" s="135"/>
      <c r="N31" s="136"/>
      <c r="O31" s="135"/>
      <c r="P31" s="136"/>
      <c r="Q31" s="135"/>
      <c r="R31" s="136"/>
      <c r="S31" s="135"/>
      <c r="T31" s="137"/>
    </row>
    <row r="32" spans="2:20" ht="22.9" customHeight="1" x14ac:dyDescent="0.3">
      <c r="B32" s="22" t="s">
        <v>72</v>
      </c>
      <c r="C32" s="204">
        <v>0</v>
      </c>
      <c r="D32" s="12">
        <v>0</v>
      </c>
      <c r="E32" s="204">
        <v>3.24</v>
      </c>
      <c r="F32" s="12">
        <v>6.1728630272177526E-4</v>
      </c>
      <c r="G32" s="205">
        <v>3.24</v>
      </c>
      <c r="H32" s="190">
        <v>5.6859462362194766E-4</v>
      </c>
      <c r="I32" s="135"/>
      <c r="J32" s="136"/>
      <c r="K32" s="135"/>
      <c r="L32" s="136"/>
      <c r="M32" s="135"/>
      <c r="N32" s="136"/>
      <c r="O32" s="135"/>
      <c r="P32" s="136"/>
      <c r="Q32" s="135"/>
      <c r="R32" s="136"/>
      <c r="S32" s="135"/>
      <c r="T32" s="137"/>
    </row>
    <row r="33" spans="2:20" ht="16.5" x14ac:dyDescent="0.3">
      <c r="B33" s="22" t="s">
        <v>73</v>
      </c>
      <c r="C33" s="204">
        <v>0</v>
      </c>
      <c r="D33" s="12">
        <v>0</v>
      </c>
      <c r="E33" s="204">
        <v>165</v>
      </c>
      <c r="F33" s="12">
        <v>3.1435876527497818E-2</v>
      </c>
      <c r="G33" s="205">
        <v>165</v>
      </c>
      <c r="H33" s="190">
        <v>2.8956207684451039E-2</v>
      </c>
      <c r="I33" s="135"/>
      <c r="J33" s="136"/>
      <c r="K33" s="135"/>
      <c r="L33" s="136"/>
      <c r="M33" s="135"/>
      <c r="N33" s="136"/>
      <c r="O33" s="135"/>
      <c r="P33" s="136"/>
      <c r="Q33" s="135"/>
      <c r="R33" s="136"/>
      <c r="S33" s="135"/>
      <c r="T33" s="137"/>
    </row>
    <row r="34" spans="2:20" ht="16.5" x14ac:dyDescent="0.3">
      <c r="B34" s="82" t="s">
        <v>288</v>
      </c>
      <c r="C34" s="138"/>
      <c r="D34" s="137"/>
      <c r="E34" s="139"/>
      <c r="F34" s="137"/>
      <c r="G34" s="135"/>
      <c r="H34" s="136"/>
      <c r="I34" s="135"/>
      <c r="J34" s="136"/>
      <c r="K34" s="135"/>
      <c r="L34" s="136"/>
      <c r="M34" s="135"/>
      <c r="N34" s="136"/>
      <c r="O34" s="135"/>
      <c r="P34" s="136"/>
      <c r="Q34" s="135"/>
      <c r="R34" s="136"/>
      <c r="S34" s="135"/>
      <c r="T34" s="137"/>
    </row>
    <row r="35" spans="2:20" x14ac:dyDescent="0.25">
      <c r="C35" s="140"/>
      <c r="D35" s="141"/>
      <c r="E35" s="142"/>
      <c r="F35" s="141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</row>
  </sheetData>
  <mergeCells count="11">
    <mergeCell ref="H7:H8"/>
    <mergeCell ref="B5:B8"/>
    <mergeCell ref="C5:F5"/>
    <mergeCell ref="G5:H6"/>
    <mergeCell ref="C6:D6"/>
    <mergeCell ref="E6:F6"/>
    <mergeCell ref="C7:C8"/>
    <mergeCell ref="D7:D8"/>
    <mergeCell ref="E7:E8"/>
    <mergeCell ref="F7:F8"/>
    <mergeCell ref="G7:G8"/>
  </mergeCells>
  <hyperlinks>
    <hyperlink ref="J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activeCell="C9" sqref="C9:H33"/>
    </sheetView>
  </sheetViews>
  <sheetFormatPr baseColWidth="10" defaultColWidth="10.125" defaultRowHeight="15.75" x14ac:dyDescent="0.25"/>
  <cols>
    <col min="1" max="1" width="5.625" style="123" customWidth="1"/>
    <col min="2" max="2" width="28.25" style="123" customWidth="1"/>
    <col min="3" max="3" width="20.5" style="123" customWidth="1"/>
    <col min="4" max="5" width="14.75" style="123" customWidth="1"/>
    <col min="6" max="6" width="12.875" style="123" customWidth="1"/>
    <col min="7" max="7" width="10.125" style="123"/>
    <col min="8" max="8" width="11.75" style="123" customWidth="1"/>
    <col min="9" max="229" width="10.125" style="123"/>
    <col min="230" max="230" width="28.25" style="123" customWidth="1"/>
    <col min="231" max="231" width="20.5" style="123" customWidth="1"/>
    <col min="232" max="233" width="14.75" style="123" customWidth="1"/>
    <col min="234" max="234" width="12.875" style="123" customWidth="1"/>
    <col min="235" max="235" width="10.75" style="123" customWidth="1"/>
    <col min="236" max="236" width="12.5" style="123" customWidth="1"/>
    <col min="237" max="237" width="10.125" style="123" customWidth="1"/>
    <col min="238" max="238" width="16.375" style="123" customWidth="1"/>
    <col min="239" max="239" width="16.625" style="123" customWidth="1"/>
    <col min="240" max="240" width="13.125" style="123" customWidth="1"/>
    <col min="241" max="241" width="10.125" style="123" customWidth="1"/>
    <col min="242" max="242" width="12.375" style="123" customWidth="1"/>
    <col min="243" max="243" width="10.125" style="123" customWidth="1"/>
    <col min="244" max="244" width="15.625" style="123" customWidth="1"/>
    <col min="245" max="245" width="10.125" style="123" customWidth="1"/>
    <col min="246" max="246" width="15.625" style="123" customWidth="1"/>
    <col min="247" max="247" width="10.125" style="123" customWidth="1"/>
    <col min="248" max="248" width="15.625" style="123" customWidth="1"/>
    <col min="249" max="249" width="10.125" style="123" customWidth="1"/>
    <col min="250" max="250" width="16.375" style="123" customWidth="1"/>
    <col min="251" max="251" width="10.125" style="123" customWidth="1"/>
    <col min="252" max="252" width="12.375" style="123" customWidth="1"/>
    <col min="253" max="253" width="10.125" style="123" customWidth="1"/>
    <col min="254" max="254" width="12.75" style="123" customWidth="1"/>
    <col min="255" max="255" width="10.125" style="123" customWidth="1"/>
    <col min="256" max="256" width="12.5" style="123" customWidth="1"/>
    <col min="257" max="257" width="10.125" style="123" customWidth="1"/>
    <col min="258" max="258" width="12.625" style="123" customWidth="1"/>
    <col min="259" max="259" width="10.125" style="123" customWidth="1"/>
    <col min="260" max="260" width="11.75" style="123" customWidth="1"/>
    <col min="261" max="261" width="10.125" style="123" customWidth="1"/>
    <col min="262" max="262" width="11.75" style="123" customWidth="1"/>
    <col min="263" max="485" width="10.125" style="123"/>
    <col min="486" max="486" width="28.25" style="123" customWidth="1"/>
    <col min="487" max="487" width="20.5" style="123" customWidth="1"/>
    <col min="488" max="489" width="14.75" style="123" customWidth="1"/>
    <col min="490" max="490" width="12.875" style="123" customWidth="1"/>
    <col min="491" max="491" width="10.75" style="123" customWidth="1"/>
    <col min="492" max="492" width="12.5" style="123" customWidth="1"/>
    <col min="493" max="493" width="10.125" style="123" customWidth="1"/>
    <col min="494" max="494" width="16.375" style="123" customWidth="1"/>
    <col min="495" max="495" width="16.625" style="123" customWidth="1"/>
    <col min="496" max="496" width="13.125" style="123" customWidth="1"/>
    <col min="497" max="497" width="10.125" style="123" customWidth="1"/>
    <col min="498" max="498" width="12.375" style="123" customWidth="1"/>
    <col min="499" max="499" width="10.125" style="123" customWidth="1"/>
    <col min="500" max="500" width="15.625" style="123" customWidth="1"/>
    <col min="501" max="501" width="10.125" style="123" customWidth="1"/>
    <col min="502" max="502" width="15.625" style="123" customWidth="1"/>
    <col min="503" max="503" width="10.125" style="123" customWidth="1"/>
    <col min="504" max="504" width="15.625" style="123" customWidth="1"/>
    <col min="505" max="505" width="10.125" style="123" customWidth="1"/>
    <col min="506" max="506" width="16.375" style="123" customWidth="1"/>
    <col min="507" max="507" width="10.125" style="123" customWidth="1"/>
    <col min="508" max="508" width="12.375" style="123" customWidth="1"/>
    <col min="509" max="509" width="10.125" style="123" customWidth="1"/>
    <col min="510" max="510" width="12.75" style="123" customWidth="1"/>
    <col min="511" max="511" width="10.125" style="123" customWidth="1"/>
    <col min="512" max="512" width="12.5" style="123" customWidth="1"/>
    <col min="513" max="513" width="10.125" style="123" customWidth="1"/>
    <col min="514" max="514" width="12.625" style="123" customWidth="1"/>
    <col min="515" max="515" width="10.125" style="123" customWidth="1"/>
    <col min="516" max="516" width="11.75" style="123" customWidth="1"/>
    <col min="517" max="517" width="10.125" style="123" customWidth="1"/>
    <col min="518" max="518" width="11.75" style="123" customWidth="1"/>
    <col min="519" max="741" width="10.125" style="123"/>
    <col min="742" max="742" width="28.25" style="123" customWidth="1"/>
    <col min="743" max="743" width="20.5" style="123" customWidth="1"/>
    <col min="744" max="745" width="14.75" style="123" customWidth="1"/>
    <col min="746" max="746" width="12.875" style="123" customWidth="1"/>
    <col min="747" max="747" width="10.75" style="123" customWidth="1"/>
    <col min="748" max="748" width="12.5" style="123" customWidth="1"/>
    <col min="749" max="749" width="10.125" style="123" customWidth="1"/>
    <col min="750" max="750" width="16.375" style="123" customWidth="1"/>
    <col min="751" max="751" width="16.625" style="123" customWidth="1"/>
    <col min="752" max="752" width="13.125" style="123" customWidth="1"/>
    <col min="753" max="753" width="10.125" style="123" customWidth="1"/>
    <col min="754" max="754" width="12.375" style="123" customWidth="1"/>
    <col min="755" max="755" width="10.125" style="123" customWidth="1"/>
    <col min="756" max="756" width="15.625" style="123" customWidth="1"/>
    <col min="757" max="757" width="10.125" style="123" customWidth="1"/>
    <col min="758" max="758" width="15.625" style="123" customWidth="1"/>
    <col min="759" max="759" width="10.125" style="123" customWidth="1"/>
    <col min="760" max="760" width="15.625" style="123" customWidth="1"/>
    <col min="761" max="761" width="10.125" style="123" customWidth="1"/>
    <col min="762" max="762" width="16.375" style="123" customWidth="1"/>
    <col min="763" max="763" width="10.125" style="123" customWidth="1"/>
    <col min="764" max="764" width="12.375" style="123" customWidth="1"/>
    <col min="765" max="765" width="10.125" style="123" customWidth="1"/>
    <col min="766" max="766" width="12.75" style="123" customWidth="1"/>
    <col min="767" max="767" width="10.125" style="123" customWidth="1"/>
    <col min="768" max="768" width="12.5" style="123" customWidth="1"/>
    <col min="769" max="769" width="10.125" style="123" customWidth="1"/>
    <col min="770" max="770" width="12.625" style="123" customWidth="1"/>
    <col min="771" max="771" width="10.125" style="123" customWidth="1"/>
    <col min="772" max="772" width="11.75" style="123" customWidth="1"/>
    <col min="773" max="773" width="10.125" style="123" customWidth="1"/>
    <col min="774" max="774" width="11.75" style="123" customWidth="1"/>
    <col min="775" max="997" width="10.125" style="123"/>
    <col min="998" max="998" width="28.25" style="123" customWidth="1"/>
    <col min="999" max="999" width="20.5" style="123" customWidth="1"/>
    <col min="1000" max="1001" width="14.75" style="123" customWidth="1"/>
    <col min="1002" max="1002" width="12.875" style="123" customWidth="1"/>
    <col min="1003" max="1003" width="10.75" style="123" customWidth="1"/>
    <col min="1004" max="1004" width="12.5" style="123" customWidth="1"/>
    <col min="1005" max="1005" width="10.125" style="123" customWidth="1"/>
    <col min="1006" max="1006" width="16.375" style="123" customWidth="1"/>
    <col min="1007" max="1007" width="16.625" style="123" customWidth="1"/>
    <col min="1008" max="1008" width="13.125" style="123" customWidth="1"/>
    <col min="1009" max="1009" width="10.125" style="123" customWidth="1"/>
    <col min="1010" max="1010" width="12.375" style="123" customWidth="1"/>
    <col min="1011" max="1011" width="10.125" style="123" customWidth="1"/>
    <col min="1012" max="1012" width="15.625" style="123" customWidth="1"/>
    <col min="1013" max="1013" width="10.125" style="123" customWidth="1"/>
    <col min="1014" max="1014" width="15.625" style="123" customWidth="1"/>
    <col min="1015" max="1015" width="10.125" style="123" customWidth="1"/>
    <col min="1016" max="1016" width="15.625" style="123" customWidth="1"/>
    <col min="1017" max="1017" width="10.125" style="123" customWidth="1"/>
    <col min="1018" max="1018" width="16.375" style="123" customWidth="1"/>
    <col min="1019" max="1019" width="10.125" style="123" customWidth="1"/>
    <col min="1020" max="1020" width="12.375" style="123" customWidth="1"/>
    <col min="1021" max="1021" width="10.125" style="123" customWidth="1"/>
    <col min="1022" max="1022" width="12.75" style="123" customWidth="1"/>
    <col min="1023" max="1023" width="10.125" style="123" customWidth="1"/>
    <col min="1024" max="1024" width="12.5" style="123" customWidth="1"/>
    <col min="1025" max="1025" width="10.125" style="123" customWidth="1"/>
    <col min="1026" max="1026" width="12.625" style="123" customWidth="1"/>
    <col min="1027" max="1027" width="10.125" style="123" customWidth="1"/>
    <col min="1028" max="1028" width="11.75" style="123" customWidth="1"/>
    <col min="1029" max="1029" width="10.125" style="123" customWidth="1"/>
    <col min="1030" max="1030" width="11.75" style="123" customWidth="1"/>
    <col min="1031" max="1253" width="10.125" style="123"/>
    <col min="1254" max="1254" width="28.25" style="123" customWidth="1"/>
    <col min="1255" max="1255" width="20.5" style="123" customWidth="1"/>
    <col min="1256" max="1257" width="14.75" style="123" customWidth="1"/>
    <col min="1258" max="1258" width="12.875" style="123" customWidth="1"/>
    <col min="1259" max="1259" width="10.75" style="123" customWidth="1"/>
    <col min="1260" max="1260" width="12.5" style="123" customWidth="1"/>
    <col min="1261" max="1261" width="10.125" style="123" customWidth="1"/>
    <col min="1262" max="1262" width="16.375" style="123" customWidth="1"/>
    <col min="1263" max="1263" width="16.625" style="123" customWidth="1"/>
    <col min="1264" max="1264" width="13.125" style="123" customWidth="1"/>
    <col min="1265" max="1265" width="10.125" style="123" customWidth="1"/>
    <col min="1266" max="1266" width="12.375" style="123" customWidth="1"/>
    <col min="1267" max="1267" width="10.125" style="123" customWidth="1"/>
    <col min="1268" max="1268" width="15.625" style="123" customWidth="1"/>
    <col min="1269" max="1269" width="10.125" style="123" customWidth="1"/>
    <col min="1270" max="1270" width="15.625" style="123" customWidth="1"/>
    <col min="1271" max="1271" width="10.125" style="123" customWidth="1"/>
    <col min="1272" max="1272" width="15.625" style="123" customWidth="1"/>
    <col min="1273" max="1273" width="10.125" style="123" customWidth="1"/>
    <col min="1274" max="1274" width="16.375" style="123" customWidth="1"/>
    <col min="1275" max="1275" width="10.125" style="123" customWidth="1"/>
    <col min="1276" max="1276" width="12.375" style="123" customWidth="1"/>
    <col min="1277" max="1277" width="10.125" style="123" customWidth="1"/>
    <col min="1278" max="1278" width="12.75" style="123" customWidth="1"/>
    <col min="1279" max="1279" width="10.125" style="123" customWidth="1"/>
    <col min="1280" max="1280" width="12.5" style="123" customWidth="1"/>
    <col min="1281" max="1281" width="10.125" style="123" customWidth="1"/>
    <col min="1282" max="1282" width="12.625" style="123" customWidth="1"/>
    <col min="1283" max="1283" width="10.125" style="123" customWidth="1"/>
    <col min="1284" max="1284" width="11.75" style="123" customWidth="1"/>
    <col min="1285" max="1285" width="10.125" style="123" customWidth="1"/>
    <col min="1286" max="1286" width="11.75" style="123" customWidth="1"/>
    <col min="1287" max="1509" width="10.125" style="123"/>
    <col min="1510" max="1510" width="28.25" style="123" customWidth="1"/>
    <col min="1511" max="1511" width="20.5" style="123" customWidth="1"/>
    <col min="1512" max="1513" width="14.75" style="123" customWidth="1"/>
    <col min="1514" max="1514" width="12.875" style="123" customWidth="1"/>
    <col min="1515" max="1515" width="10.75" style="123" customWidth="1"/>
    <col min="1516" max="1516" width="12.5" style="123" customWidth="1"/>
    <col min="1517" max="1517" width="10.125" style="123" customWidth="1"/>
    <col min="1518" max="1518" width="16.375" style="123" customWidth="1"/>
    <col min="1519" max="1519" width="16.625" style="123" customWidth="1"/>
    <col min="1520" max="1520" width="13.125" style="123" customWidth="1"/>
    <col min="1521" max="1521" width="10.125" style="123" customWidth="1"/>
    <col min="1522" max="1522" width="12.375" style="123" customWidth="1"/>
    <col min="1523" max="1523" width="10.125" style="123" customWidth="1"/>
    <col min="1524" max="1524" width="15.625" style="123" customWidth="1"/>
    <col min="1525" max="1525" width="10.125" style="123" customWidth="1"/>
    <col min="1526" max="1526" width="15.625" style="123" customWidth="1"/>
    <col min="1527" max="1527" width="10.125" style="123" customWidth="1"/>
    <col min="1528" max="1528" width="15.625" style="123" customWidth="1"/>
    <col min="1529" max="1529" width="10.125" style="123" customWidth="1"/>
    <col min="1530" max="1530" width="16.375" style="123" customWidth="1"/>
    <col min="1531" max="1531" width="10.125" style="123" customWidth="1"/>
    <col min="1532" max="1532" width="12.375" style="123" customWidth="1"/>
    <col min="1533" max="1533" width="10.125" style="123" customWidth="1"/>
    <col min="1534" max="1534" width="12.75" style="123" customWidth="1"/>
    <col min="1535" max="1535" width="10.125" style="123" customWidth="1"/>
    <col min="1536" max="1536" width="12.5" style="123" customWidth="1"/>
    <col min="1537" max="1537" width="10.125" style="123" customWidth="1"/>
    <col min="1538" max="1538" width="12.625" style="123" customWidth="1"/>
    <col min="1539" max="1539" width="10.125" style="123" customWidth="1"/>
    <col min="1540" max="1540" width="11.75" style="123" customWidth="1"/>
    <col min="1541" max="1541" width="10.125" style="123" customWidth="1"/>
    <col min="1542" max="1542" width="11.75" style="123" customWidth="1"/>
    <col min="1543" max="1765" width="10.125" style="123"/>
    <col min="1766" max="1766" width="28.25" style="123" customWidth="1"/>
    <col min="1767" max="1767" width="20.5" style="123" customWidth="1"/>
    <col min="1768" max="1769" width="14.75" style="123" customWidth="1"/>
    <col min="1770" max="1770" width="12.875" style="123" customWidth="1"/>
    <col min="1771" max="1771" width="10.75" style="123" customWidth="1"/>
    <col min="1772" max="1772" width="12.5" style="123" customWidth="1"/>
    <col min="1773" max="1773" width="10.125" style="123" customWidth="1"/>
    <col min="1774" max="1774" width="16.375" style="123" customWidth="1"/>
    <col min="1775" max="1775" width="16.625" style="123" customWidth="1"/>
    <col min="1776" max="1776" width="13.125" style="123" customWidth="1"/>
    <col min="1777" max="1777" width="10.125" style="123" customWidth="1"/>
    <col min="1778" max="1778" width="12.375" style="123" customWidth="1"/>
    <col min="1779" max="1779" width="10.125" style="123" customWidth="1"/>
    <col min="1780" max="1780" width="15.625" style="123" customWidth="1"/>
    <col min="1781" max="1781" width="10.125" style="123" customWidth="1"/>
    <col min="1782" max="1782" width="15.625" style="123" customWidth="1"/>
    <col min="1783" max="1783" width="10.125" style="123" customWidth="1"/>
    <col min="1784" max="1784" width="15.625" style="123" customWidth="1"/>
    <col min="1785" max="1785" width="10.125" style="123" customWidth="1"/>
    <col min="1786" max="1786" width="16.375" style="123" customWidth="1"/>
    <col min="1787" max="1787" width="10.125" style="123" customWidth="1"/>
    <col min="1788" max="1788" width="12.375" style="123" customWidth="1"/>
    <col min="1789" max="1789" width="10.125" style="123" customWidth="1"/>
    <col min="1790" max="1790" width="12.75" style="123" customWidth="1"/>
    <col min="1791" max="1791" width="10.125" style="123" customWidth="1"/>
    <col min="1792" max="1792" width="12.5" style="123" customWidth="1"/>
    <col min="1793" max="1793" width="10.125" style="123" customWidth="1"/>
    <col min="1794" max="1794" width="12.625" style="123" customWidth="1"/>
    <col min="1795" max="1795" width="10.125" style="123" customWidth="1"/>
    <col min="1796" max="1796" width="11.75" style="123" customWidth="1"/>
    <col min="1797" max="1797" width="10.125" style="123" customWidth="1"/>
    <col min="1798" max="1798" width="11.75" style="123" customWidth="1"/>
    <col min="1799" max="2021" width="10.125" style="123"/>
    <col min="2022" max="2022" width="28.25" style="123" customWidth="1"/>
    <col min="2023" max="2023" width="20.5" style="123" customWidth="1"/>
    <col min="2024" max="2025" width="14.75" style="123" customWidth="1"/>
    <col min="2026" max="2026" width="12.875" style="123" customWidth="1"/>
    <col min="2027" max="2027" width="10.75" style="123" customWidth="1"/>
    <col min="2028" max="2028" width="12.5" style="123" customWidth="1"/>
    <col min="2029" max="2029" width="10.125" style="123" customWidth="1"/>
    <col min="2030" max="2030" width="16.375" style="123" customWidth="1"/>
    <col min="2031" max="2031" width="16.625" style="123" customWidth="1"/>
    <col min="2032" max="2032" width="13.125" style="123" customWidth="1"/>
    <col min="2033" max="2033" width="10.125" style="123" customWidth="1"/>
    <col min="2034" max="2034" width="12.375" style="123" customWidth="1"/>
    <col min="2035" max="2035" width="10.125" style="123" customWidth="1"/>
    <col min="2036" max="2036" width="15.625" style="123" customWidth="1"/>
    <col min="2037" max="2037" width="10.125" style="123" customWidth="1"/>
    <col min="2038" max="2038" width="15.625" style="123" customWidth="1"/>
    <col min="2039" max="2039" width="10.125" style="123" customWidth="1"/>
    <col min="2040" max="2040" width="15.625" style="123" customWidth="1"/>
    <col min="2041" max="2041" width="10.125" style="123" customWidth="1"/>
    <col min="2042" max="2042" width="16.375" style="123" customWidth="1"/>
    <col min="2043" max="2043" width="10.125" style="123" customWidth="1"/>
    <col min="2044" max="2044" width="12.375" style="123" customWidth="1"/>
    <col min="2045" max="2045" width="10.125" style="123" customWidth="1"/>
    <col min="2046" max="2046" width="12.75" style="123" customWidth="1"/>
    <col min="2047" max="2047" width="10.125" style="123" customWidth="1"/>
    <col min="2048" max="2048" width="12.5" style="123" customWidth="1"/>
    <col min="2049" max="2049" width="10.125" style="123" customWidth="1"/>
    <col min="2050" max="2050" width="12.625" style="123" customWidth="1"/>
    <col min="2051" max="2051" width="10.125" style="123" customWidth="1"/>
    <col min="2052" max="2052" width="11.75" style="123" customWidth="1"/>
    <col min="2053" max="2053" width="10.125" style="123" customWidth="1"/>
    <col min="2054" max="2054" width="11.75" style="123" customWidth="1"/>
    <col min="2055" max="2277" width="10.125" style="123"/>
    <col min="2278" max="2278" width="28.25" style="123" customWidth="1"/>
    <col min="2279" max="2279" width="20.5" style="123" customWidth="1"/>
    <col min="2280" max="2281" width="14.75" style="123" customWidth="1"/>
    <col min="2282" max="2282" width="12.875" style="123" customWidth="1"/>
    <col min="2283" max="2283" width="10.75" style="123" customWidth="1"/>
    <col min="2284" max="2284" width="12.5" style="123" customWidth="1"/>
    <col min="2285" max="2285" width="10.125" style="123" customWidth="1"/>
    <col min="2286" max="2286" width="16.375" style="123" customWidth="1"/>
    <col min="2287" max="2287" width="16.625" style="123" customWidth="1"/>
    <col min="2288" max="2288" width="13.125" style="123" customWidth="1"/>
    <col min="2289" max="2289" width="10.125" style="123" customWidth="1"/>
    <col min="2290" max="2290" width="12.375" style="123" customWidth="1"/>
    <col min="2291" max="2291" width="10.125" style="123" customWidth="1"/>
    <col min="2292" max="2292" width="15.625" style="123" customWidth="1"/>
    <col min="2293" max="2293" width="10.125" style="123" customWidth="1"/>
    <col min="2294" max="2294" width="15.625" style="123" customWidth="1"/>
    <col min="2295" max="2295" width="10.125" style="123" customWidth="1"/>
    <col min="2296" max="2296" width="15.625" style="123" customWidth="1"/>
    <col min="2297" max="2297" width="10.125" style="123" customWidth="1"/>
    <col min="2298" max="2298" width="16.375" style="123" customWidth="1"/>
    <col min="2299" max="2299" width="10.125" style="123" customWidth="1"/>
    <col min="2300" max="2300" width="12.375" style="123" customWidth="1"/>
    <col min="2301" max="2301" width="10.125" style="123" customWidth="1"/>
    <col min="2302" max="2302" width="12.75" style="123" customWidth="1"/>
    <col min="2303" max="2303" width="10.125" style="123" customWidth="1"/>
    <col min="2304" max="2304" width="12.5" style="123" customWidth="1"/>
    <col min="2305" max="2305" width="10.125" style="123" customWidth="1"/>
    <col min="2306" max="2306" width="12.625" style="123" customWidth="1"/>
    <col min="2307" max="2307" width="10.125" style="123" customWidth="1"/>
    <col min="2308" max="2308" width="11.75" style="123" customWidth="1"/>
    <col min="2309" max="2309" width="10.125" style="123" customWidth="1"/>
    <col min="2310" max="2310" width="11.75" style="123" customWidth="1"/>
    <col min="2311" max="2533" width="10.125" style="123"/>
    <col min="2534" max="2534" width="28.25" style="123" customWidth="1"/>
    <col min="2535" max="2535" width="20.5" style="123" customWidth="1"/>
    <col min="2536" max="2537" width="14.75" style="123" customWidth="1"/>
    <col min="2538" max="2538" width="12.875" style="123" customWidth="1"/>
    <col min="2539" max="2539" width="10.75" style="123" customWidth="1"/>
    <col min="2540" max="2540" width="12.5" style="123" customWidth="1"/>
    <col min="2541" max="2541" width="10.125" style="123" customWidth="1"/>
    <col min="2542" max="2542" width="16.375" style="123" customWidth="1"/>
    <col min="2543" max="2543" width="16.625" style="123" customWidth="1"/>
    <col min="2544" max="2544" width="13.125" style="123" customWidth="1"/>
    <col min="2545" max="2545" width="10.125" style="123" customWidth="1"/>
    <col min="2546" max="2546" width="12.375" style="123" customWidth="1"/>
    <col min="2547" max="2547" width="10.125" style="123" customWidth="1"/>
    <col min="2548" max="2548" width="15.625" style="123" customWidth="1"/>
    <col min="2549" max="2549" width="10.125" style="123" customWidth="1"/>
    <col min="2550" max="2550" width="15.625" style="123" customWidth="1"/>
    <col min="2551" max="2551" width="10.125" style="123" customWidth="1"/>
    <col min="2552" max="2552" width="15.625" style="123" customWidth="1"/>
    <col min="2553" max="2553" width="10.125" style="123" customWidth="1"/>
    <col min="2554" max="2554" width="16.375" style="123" customWidth="1"/>
    <col min="2555" max="2555" width="10.125" style="123" customWidth="1"/>
    <col min="2556" max="2556" width="12.375" style="123" customWidth="1"/>
    <col min="2557" max="2557" width="10.125" style="123" customWidth="1"/>
    <col min="2558" max="2558" width="12.75" style="123" customWidth="1"/>
    <col min="2559" max="2559" width="10.125" style="123" customWidth="1"/>
    <col min="2560" max="2560" width="12.5" style="123" customWidth="1"/>
    <col min="2561" max="2561" width="10.125" style="123" customWidth="1"/>
    <col min="2562" max="2562" width="12.625" style="123" customWidth="1"/>
    <col min="2563" max="2563" width="10.125" style="123" customWidth="1"/>
    <col min="2564" max="2564" width="11.75" style="123" customWidth="1"/>
    <col min="2565" max="2565" width="10.125" style="123" customWidth="1"/>
    <col min="2566" max="2566" width="11.75" style="123" customWidth="1"/>
    <col min="2567" max="2789" width="10.125" style="123"/>
    <col min="2790" max="2790" width="28.25" style="123" customWidth="1"/>
    <col min="2791" max="2791" width="20.5" style="123" customWidth="1"/>
    <col min="2792" max="2793" width="14.75" style="123" customWidth="1"/>
    <col min="2794" max="2794" width="12.875" style="123" customWidth="1"/>
    <col min="2795" max="2795" width="10.75" style="123" customWidth="1"/>
    <col min="2796" max="2796" width="12.5" style="123" customWidth="1"/>
    <col min="2797" max="2797" width="10.125" style="123" customWidth="1"/>
    <col min="2798" max="2798" width="16.375" style="123" customWidth="1"/>
    <col min="2799" max="2799" width="16.625" style="123" customWidth="1"/>
    <col min="2800" max="2800" width="13.125" style="123" customWidth="1"/>
    <col min="2801" max="2801" width="10.125" style="123" customWidth="1"/>
    <col min="2802" max="2802" width="12.375" style="123" customWidth="1"/>
    <col min="2803" max="2803" width="10.125" style="123" customWidth="1"/>
    <col min="2804" max="2804" width="15.625" style="123" customWidth="1"/>
    <col min="2805" max="2805" width="10.125" style="123" customWidth="1"/>
    <col min="2806" max="2806" width="15.625" style="123" customWidth="1"/>
    <col min="2807" max="2807" width="10.125" style="123" customWidth="1"/>
    <col min="2808" max="2808" width="15.625" style="123" customWidth="1"/>
    <col min="2809" max="2809" width="10.125" style="123" customWidth="1"/>
    <col min="2810" max="2810" width="16.375" style="123" customWidth="1"/>
    <col min="2811" max="2811" width="10.125" style="123" customWidth="1"/>
    <col min="2812" max="2812" width="12.375" style="123" customWidth="1"/>
    <col min="2813" max="2813" width="10.125" style="123" customWidth="1"/>
    <col min="2814" max="2814" width="12.75" style="123" customWidth="1"/>
    <col min="2815" max="2815" width="10.125" style="123" customWidth="1"/>
    <col min="2816" max="2816" width="12.5" style="123" customWidth="1"/>
    <col min="2817" max="2817" width="10.125" style="123" customWidth="1"/>
    <col min="2818" max="2818" width="12.625" style="123" customWidth="1"/>
    <col min="2819" max="2819" width="10.125" style="123" customWidth="1"/>
    <col min="2820" max="2820" width="11.75" style="123" customWidth="1"/>
    <col min="2821" max="2821" width="10.125" style="123" customWidth="1"/>
    <col min="2822" max="2822" width="11.75" style="123" customWidth="1"/>
    <col min="2823" max="3045" width="10.125" style="123"/>
    <col min="3046" max="3046" width="28.25" style="123" customWidth="1"/>
    <col min="3047" max="3047" width="20.5" style="123" customWidth="1"/>
    <col min="3048" max="3049" width="14.75" style="123" customWidth="1"/>
    <col min="3050" max="3050" width="12.875" style="123" customWidth="1"/>
    <col min="3051" max="3051" width="10.75" style="123" customWidth="1"/>
    <col min="3052" max="3052" width="12.5" style="123" customWidth="1"/>
    <col min="3053" max="3053" width="10.125" style="123" customWidth="1"/>
    <col min="3054" max="3054" width="16.375" style="123" customWidth="1"/>
    <col min="3055" max="3055" width="16.625" style="123" customWidth="1"/>
    <col min="3056" max="3056" width="13.125" style="123" customWidth="1"/>
    <col min="3057" max="3057" width="10.125" style="123" customWidth="1"/>
    <col min="3058" max="3058" width="12.375" style="123" customWidth="1"/>
    <col min="3059" max="3059" width="10.125" style="123" customWidth="1"/>
    <col min="3060" max="3060" width="15.625" style="123" customWidth="1"/>
    <col min="3061" max="3061" width="10.125" style="123" customWidth="1"/>
    <col min="3062" max="3062" width="15.625" style="123" customWidth="1"/>
    <col min="3063" max="3063" width="10.125" style="123" customWidth="1"/>
    <col min="3064" max="3064" width="15.625" style="123" customWidth="1"/>
    <col min="3065" max="3065" width="10.125" style="123" customWidth="1"/>
    <col min="3066" max="3066" width="16.375" style="123" customWidth="1"/>
    <col min="3067" max="3067" width="10.125" style="123" customWidth="1"/>
    <col min="3068" max="3068" width="12.375" style="123" customWidth="1"/>
    <col min="3069" max="3069" width="10.125" style="123" customWidth="1"/>
    <col min="3070" max="3070" width="12.75" style="123" customWidth="1"/>
    <col min="3071" max="3071" width="10.125" style="123" customWidth="1"/>
    <col min="3072" max="3072" width="12.5" style="123" customWidth="1"/>
    <col min="3073" max="3073" width="10.125" style="123" customWidth="1"/>
    <col min="3074" max="3074" width="12.625" style="123" customWidth="1"/>
    <col min="3075" max="3075" width="10.125" style="123" customWidth="1"/>
    <col min="3076" max="3076" width="11.75" style="123" customWidth="1"/>
    <col min="3077" max="3077" width="10.125" style="123" customWidth="1"/>
    <col min="3078" max="3078" width="11.75" style="123" customWidth="1"/>
    <col min="3079" max="3301" width="10.125" style="123"/>
    <col min="3302" max="3302" width="28.25" style="123" customWidth="1"/>
    <col min="3303" max="3303" width="20.5" style="123" customWidth="1"/>
    <col min="3304" max="3305" width="14.75" style="123" customWidth="1"/>
    <col min="3306" max="3306" width="12.875" style="123" customWidth="1"/>
    <col min="3307" max="3307" width="10.75" style="123" customWidth="1"/>
    <col min="3308" max="3308" width="12.5" style="123" customWidth="1"/>
    <col min="3309" max="3309" width="10.125" style="123" customWidth="1"/>
    <col min="3310" max="3310" width="16.375" style="123" customWidth="1"/>
    <col min="3311" max="3311" width="16.625" style="123" customWidth="1"/>
    <col min="3312" max="3312" width="13.125" style="123" customWidth="1"/>
    <col min="3313" max="3313" width="10.125" style="123" customWidth="1"/>
    <col min="3314" max="3314" width="12.375" style="123" customWidth="1"/>
    <col min="3315" max="3315" width="10.125" style="123" customWidth="1"/>
    <col min="3316" max="3316" width="15.625" style="123" customWidth="1"/>
    <col min="3317" max="3317" width="10.125" style="123" customWidth="1"/>
    <col min="3318" max="3318" width="15.625" style="123" customWidth="1"/>
    <col min="3319" max="3319" width="10.125" style="123" customWidth="1"/>
    <col min="3320" max="3320" width="15.625" style="123" customWidth="1"/>
    <col min="3321" max="3321" width="10.125" style="123" customWidth="1"/>
    <col min="3322" max="3322" width="16.375" style="123" customWidth="1"/>
    <col min="3323" max="3323" width="10.125" style="123" customWidth="1"/>
    <col min="3324" max="3324" width="12.375" style="123" customWidth="1"/>
    <col min="3325" max="3325" width="10.125" style="123" customWidth="1"/>
    <col min="3326" max="3326" width="12.75" style="123" customWidth="1"/>
    <col min="3327" max="3327" width="10.125" style="123" customWidth="1"/>
    <col min="3328" max="3328" width="12.5" style="123" customWidth="1"/>
    <col min="3329" max="3329" width="10.125" style="123" customWidth="1"/>
    <col min="3330" max="3330" width="12.625" style="123" customWidth="1"/>
    <col min="3331" max="3331" width="10.125" style="123" customWidth="1"/>
    <col min="3332" max="3332" width="11.75" style="123" customWidth="1"/>
    <col min="3333" max="3333" width="10.125" style="123" customWidth="1"/>
    <col min="3334" max="3334" width="11.75" style="123" customWidth="1"/>
    <col min="3335" max="3557" width="10.125" style="123"/>
    <col min="3558" max="3558" width="28.25" style="123" customWidth="1"/>
    <col min="3559" max="3559" width="20.5" style="123" customWidth="1"/>
    <col min="3560" max="3561" width="14.75" style="123" customWidth="1"/>
    <col min="3562" max="3562" width="12.875" style="123" customWidth="1"/>
    <col min="3563" max="3563" width="10.75" style="123" customWidth="1"/>
    <col min="3564" max="3564" width="12.5" style="123" customWidth="1"/>
    <col min="3565" max="3565" width="10.125" style="123" customWidth="1"/>
    <col min="3566" max="3566" width="16.375" style="123" customWidth="1"/>
    <col min="3567" max="3567" width="16.625" style="123" customWidth="1"/>
    <col min="3568" max="3568" width="13.125" style="123" customWidth="1"/>
    <col min="3569" max="3569" width="10.125" style="123" customWidth="1"/>
    <col min="3570" max="3570" width="12.375" style="123" customWidth="1"/>
    <col min="3571" max="3571" width="10.125" style="123" customWidth="1"/>
    <col min="3572" max="3572" width="15.625" style="123" customWidth="1"/>
    <col min="3573" max="3573" width="10.125" style="123" customWidth="1"/>
    <col min="3574" max="3574" width="15.625" style="123" customWidth="1"/>
    <col min="3575" max="3575" width="10.125" style="123" customWidth="1"/>
    <col min="3576" max="3576" width="15.625" style="123" customWidth="1"/>
    <col min="3577" max="3577" width="10.125" style="123" customWidth="1"/>
    <col min="3578" max="3578" width="16.375" style="123" customWidth="1"/>
    <col min="3579" max="3579" width="10.125" style="123" customWidth="1"/>
    <col min="3580" max="3580" width="12.375" style="123" customWidth="1"/>
    <col min="3581" max="3581" width="10.125" style="123" customWidth="1"/>
    <col min="3582" max="3582" width="12.75" style="123" customWidth="1"/>
    <col min="3583" max="3583" width="10.125" style="123" customWidth="1"/>
    <col min="3584" max="3584" width="12.5" style="123" customWidth="1"/>
    <col min="3585" max="3585" width="10.125" style="123" customWidth="1"/>
    <col min="3586" max="3586" width="12.625" style="123" customWidth="1"/>
    <col min="3587" max="3587" width="10.125" style="123" customWidth="1"/>
    <col min="3588" max="3588" width="11.75" style="123" customWidth="1"/>
    <col min="3589" max="3589" width="10.125" style="123" customWidth="1"/>
    <col min="3590" max="3590" width="11.75" style="123" customWidth="1"/>
    <col min="3591" max="3813" width="10.125" style="123"/>
    <col min="3814" max="3814" width="28.25" style="123" customWidth="1"/>
    <col min="3815" max="3815" width="20.5" style="123" customWidth="1"/>
    <col min="3816" max="3817" width="14.75" style="123" customWidth="1"/>
    <col min="3818" max="3818" width="12.875" style="123" customWidth="1"/>
    <col min="3819" max="3819" width="10.75" style="123" customWidth="1"/>
    <col min="3820" max="3820" width="12.5" style="123" customWidth="1"/>
    <col min="3821" max="3821" width="10.125" style="123" customWidth="1"/>
    <col min="3822" max="3822" width="16.375" style="123" customWidth="1"/>
    <col min="3823" max="3823" width="16.625" style="123" customWidth="1"/>
    <col min="3824" max="3824" width="13.125" style="123" customWidth="1"/>
    <col min="3825" max="3825" width="10.125" style="123" customWidth="1"/>
    <col min="3826" max="3826" width="12.375" style="123" customWidth="1"/>
    <col min="3827" max="3827" width="10.125" style="123" customWidth="1"/>
    <col min="3828" max="3828" width="15.625" style="123" customWidth="1"/>
    <col min="3829" max="3829" width="10.125" style="123" customWidth="1"/>
    <col min="3830" max="3830" width="15.625" style="123" customWidth="1"/>
    <col min="3831" max="3831" width="10.125" style="123" customWidth="1"/>
    <col min="3832" max="3832" width="15.625" style="123" customWidth="1"/>
    <col min="3833" max="3833" width="10.125" style="123" customWidth="1"/>
    <col min="3834" max="3834" width="16.375" style="123" customWidth="1"/>
    <col min="3835" max="3835" width="10.125" style="123" customWidth="1"/>
    <col min="3836" max="3836" width="12.375" style="123" customWidth="1"/>
    <col min="3837" max="3837" width="10.125" style="123" customWidth="1"/>
    <col min="3838" max="3838" width="12.75" style="123" customWidth="1"/>
    <col min="3839" max="3839" width="10.125" style="123" customWidth="1"/>
    <col min="3840" max="3840" width="12.5" style="123" customWidth="1"/>
    <col min="3841" max="3841" width="10.125" style="123" customWidth="1"/>
    <col min="3842" max="3842" width="12.625" style="123" customWidth="1"/>
    <col min="3843" max="3843" width="10.125" style="123" customWidth="1"/>
    <col min="3844" max="3844" width="11.75" style="123" customWidth="1"/>
    <col min="3845" max="3845" width="10.125" style="123" customWidth="1"/>
    <col min="3846" max="3846" width="11.75" style="123" customWidth="1"/>
    <col min="3847" max="4069" width="10.125" style="123"/>
    <col min="4070" max="4070" width="28.25" style="123" customWidth="1"/>
    <col min="4071" max="4071" width="20.5" style="123" customWidth="1"/>
    <col min="4072" max="4073" width="14.75" style="123" customWidth="1"/>
    <col min="4074" max="4074" width="12.875" style="123" customWidth="1"/>
    <col min="4075" max="4075" width="10.75" style="123" customWidth="1"/>
    <col min="4076" max="4076" width="12.5" style="123" customWidth="1"/>
    <col min="4077" max="4077" width="10.125" style="123" customWidth="1"/>
    <col min="4078" max="4078" width="16.375" style="123" customWidth="1"/>
    <col min="4079" max="4079" width="16.625" style="123" customWidth="1"/>
    <col min="4080" max="4080" width="13.125" style="123" customWidth="1"/>
    <col min="4081" max="4081" width="10.125" style="123" customWidth="1"/>
    <col min="4082" max="4082" width="12.375" style="123" customWidth="1"/>
    <col min="4083" max="4083" width="10.125" style="123" customWidth="1"/>
    <col min="4084" max="4084" width="15.625" style="123" customWidth="1"/>
    <col min="4085" max="4085" width="10.125" style="123" customWidth="1"/>
    <col min="4086" max="4086" width="15.625" style="123" customWidth="1"/>
    <col min="4087" max="4087" width="10.125" style="123" customWidth="1"/>
    <col min="4088" max="4088" width="15.625" style="123" customWidth="1"/>
    <col min="4089" max="4089" width="10.125" style="123" customWidth="1"/>
    <col min="4090" max="4090" width="16.375" style="123" customWidth="1"/>
    <col min="4091" max="4091" width="10.125" style="123" customWidth="1"/>
    <col min="4092" max="4092" width="12.375" style="123" customWidth="1"/>
    <col min="4093" max="4093" width="10.125" style="123" customWidth="1"/>
    <col min="4094" max="4094" width="12.75" style="123" customWidth="1"/>
    <col min="4095" max="4095" width="10.125" style="123" customWidth="1"/>
    <col min="4096" max="4096" width="12.5" style="123" customWidth="1"/>
    <col min="4097" max="4097" width="10.125" style="123" customWidth="1"/>
    <col min="4098" max="4098" width="12.625" style="123" customWidth="1"/>
    <col min="4099" max="4099" width="10.125" style="123" customWidth="1"/>
    <col min="4100" max="4100" width="11.75" style="123" customWidth="1"/>
    <col min="4101" max="4101" width="10.125" style="123" customWidth="1"/>
    <col min="4102" max="4102" width="11.75" style="123" customWidth="1"/>
    <col min="4103" max="4325" width="10.125" style="123"/>
    <col min="4326" max="4326" width="28.25" style="123" customWidth="1"/>
    <col min="4327" max="4327" width="20.5" style="123" customWidth="1"/>
    <col min="4328" max="4329" width="14.75" style="123" customWidth="1"/>
    <col min="4330" max="4330" width="12.875" style="123" customWidth="1"/>
    <col min="4331" max="4331" width="10.75" style="123" customWidth="1"/>
    <col min="4332" max="4332" width="12.5" style="123" customWidth="1"/>
    <col min="4333" max="4333" width="10.125" style="123" customWidth="1"/>
    <col min="4334" max="4334" width="16.375" style="123" customWidth="1"/>
    <col min="4335" max="4335" width="16.625" style="123" customWidth="1"/>
    <col min="4336" max="4336" width="13.125" style="123" customWidth="1"/>
    <col min="4337" max="4337" width="10.125" style="123" customWidth="1"/>
    <col min="4338" max="4338" width="12.375" style="123" customWidth="1"/>
    <col min="4339" max="4339" width="10.125" style="123" customWidth="1"/>
    <col min="4340" max="4340" width="15.625" style="123" customWidth="1"/>
    <col min="4341" max="4341" width="10.125" style="123" customWidth="1"/>
    <col min="4342" max="4342" width="15.625" style="123" customWidth="1"/>
    <col min="4343" max="4343" width="10.125" style="123" customWidth="1"/>
    <col min="4344" max="4344" width="15.625" style="123" customWidth="1"/>
    <col min="4345" max="4345" width="10.125" style="123" customWidth="1"/>
    <col min="4346" max="4346" width="16.375" style="123" customWidth="1"/>
    <col min="4347" max="4347" width="10.125" style="123" customWidth="1"/>
    <col min="4348" max="4348" width="12.375" style="123" customWidth="1"/>
    <col min="4349" max="4349" width="10.125" style="123" customWidth="1"/>
    <col min="4350" max="4350" width="12.75" style="123" customWidth="1"/>
    <col min="4351" max="4351" width="10.125" style="123" customWidth="1"/>
    <col min="4352" max="4352" width="12.5" style="123" customWidth="1"/>
    <col min="4353" max="4353" width="10.125" style="123" customWidth="1"/>
    <col min="4354" max="4354" width="12.625" style="123" customWidth="1"/>
    <col min="4355" max="4355" width="10.125" style="123" customWidth="1"/>
    <col min="4356" max="4356" width="11.75" style="123" customWidth="1"/>
    <col min="4357" max="4357" width="10.125" style="123" customWidth="1"/>
    <col min="4358" max="4358" width="11.75" style="123" customWidth="1"/>
    <col min="4359" max="4581" width="10.125" style="123"/>
    <col min="4582" max="4582" width="28.25" style="123" customWidth="1"/>
    <col min="4583" max="4583" width="20.5" style="123" customWidth="1"/>
    <col min="4584" max="4585" width="14.75" style="123" customWidth="1"/>
    <col min="4586" max="4586" width="12.875" style="123" customWidth="1"/>
    <col min="4587" max="4587" width="10.75" style="123" customWidth="1"/>
    <col min="4588" max="4588" width="12.5" style="123" customWidth="1"/>
    <col min="4589" max="4589" width="10.125" style="123" customWidth="1"/>
    <col min="4590" max="4590" width="16.375" style="123" customWidth="1"/>
    <col min="4591" max="4591" width="16.625" style="123" customWidth="1"/>
    <col min="4592" max="4592" width="13.125" style="123" customWidth="1"/>
    <col min="4593" max="4593" width="10.125" style="123" customWidth="1"/>
    <col min="4594" max="4594" width="12.375" style="123" customWidth="1"/>
    <col min="4595" max="4595" width="10.125" style="123" customWidth="1"/>
    <col min="4596" max="4596" width="15.625" style="123" customWidth="1"/>
    <col min="4597" max="4597" width="10.125" style="123" customWidth="1"/>
    <col min="4598" max="4598" width="15.625" style="123" customWidth="1"/>
    <col min="4599" max="4599" width="10.125" style="123" customWidth="1"/>
    <col min="4600" max="4600" width="15.625" style="123" customWidth="1"/>
    <col min="4601" max="4601" width="10.125" style="123" customWidth="1"/>
    <col min="4602" max="4602" width="16.375" style="123" customWidth="1"/>
    <col min="4603" max="4603" width="10.125" style="123" customWidth="1"/>
    <col min="4604" max="4604" width="12.375" style="123" customWidth="1"/>
    <col min="4605" max="4605" width="10.125" style="123" customWidth="1"/>
    <col min="4606" max="4606" width="12.75" style="123" customWidth="1"/>
    <col min="4607" max="4607" width="10.125" style="123" customWidth="1"/>
    <col min="4608" max="4608" width="12.5" style="123" customWidth="1"/>
    <col min="4609" max="4609" width="10.125" style="123" customWidth="1"/>
    <col min="4610" max="4610" width="12.625" style="123" customWidth="1"/>
    <col min="4611" max="4611" width="10.125" style="123" customWidth="1"/>
    <col min="4612" max="4612" width="11.75" style="123" customWidth="1"/>
    <col min="4613" max="4613" width="10.125" style="123" customWidth="1"/>
    <col min="4614" max="4614" width="11.75" style="123" customWidth="1"/>
    <col min="4615" max="4837" width="10.125" style="123"/>
    <col min="4838" max="4838" width="28.25" style="123" customWidth="1"/>
    <col min="4839" max="4839" width="20.5" style="123" customWidth="1"/>
    <col min="4840" max="4841" width="14.75" style="123" customWidth="1"/>
    <col min="4842" max="4842" width="12.875" style="123" customWidth="1"/>
    <col min="4843" max="4843" width="10.75" style="123" customWidth="1"/>
    <col min="4844" max="4844" width="12.5" style="123" customWidth="1"/>
    <col min="4845" max="4845" width="10.125" style="123" customWidth="1"/>
    <col min="4846" max="4846" width="16.375" style="123" customWidth="1"/>
    <col min="4847" max="4847" width="16.625" style="123" customWidth="1"/>
    <col min="4848" max="4848" width="13.125" style="123" customWidth="1"/>
    <col min="4849" max="4849" width="10.125" style="123" customWidth="1"/>
    <col min="4850" max="4850" width="12.375" style="123" customWidth="1"/>
    <col min="4851" max="4851" width="10.125" style="123" customWidth="1"/>
    <col min="4852" max="4852" width="15.625" style="123" customWidth="1"/>
    <col min="4853" max="4853" width="10.125" style="123" customWidth="1"/>
    <col min="4854" max="4854" width="15.625" style="123" customWidth="1"/>
    <col min="4855" max="4855" width="10.125" style="123" customWidth="1"/>
    <col min="4856" max="4856" width="15.625" style="123" customWidth="1"/>
    <col min="4857" max="4857" width="10.125" style="123" customWidth="1"/>
    <col min="4858" max="4858" width="16.375" style="123" customWidth="1"/>
    <col min="4859" max="4859" width="10.125" style="123" customWidth="1"/>
    <col min="4860" max="4860" width="12.375" style="123" customWidth="1"/>
    <col min="4861" max="4861" width="10.125" style="123" customWidth="1"/>
    <col min="4862" max="4862" width="12.75" style="123" customWidth="1"/>
    <col min="4863" max="4863" width="10.125" style="123" customWidth="1"/>
    <col min="4864" max="4864" width="12.5" style="123" customWidth="1"/>
    <col min="4865" max="4865" width="10.125" style="123" customWidth="1"/>
    <col min="4866" max="4866" width="12.625" style="123" customWidth="1"/>
    <col min="4867" max="4867" width="10.125" style="123" customWidth="1"/>
    <col min="4868" max="4868" width="11.75" style="123" customWidth="1"/>
    <col min="4869" max="4869" width="10.125" style="123" customWidth="1"/>
    <col min="4870" max="4870" width="11.75" style="123" customWidth="1"/>
    <col min="4871" max="5093" width="10.125" style="123"/>
    <col min="5094" max="5094" width="28.25" style="123" customWidth="1"/>
    <col min="5095" max="5095" width="20.5" style="123" customWidth="1"/>
    <col min="5096" max="5097" width="14.75" style="123" customWidth="1"/>
    <col min="5098" max="5098" width="12.875" style="123" customWidth="1"/>
    <col min="5099" max="5099" width="10.75" style="123" customWidth="1"/>
    <col min="5100" max="5100" width="12.5" style="123" customWidth="1"/>
    <col min="5101" max="5101" width="10.125" style="123" customWidth="1"/>
    <col min="5102" max="5102" width="16.375" style="123" customWidth="1"/>
    <col min="5103" max="5103" width="16.625" style="123" customWidth="1"/>
    <col min="5104" max="5104" width="13.125" style="123" customWidth="1"/>
    <col min="5105" max="5105" width="10.125" style="123" customWidth="1"/>
    <col min="5106" max="5106" width="12.375" style="123" customWidth="1"/>
    <col min="5107" max="5107" width="10.125" style="123" customWidth="1"/>
    <col min="5108" max="5108" width="15.625" style="123" customWidth="1"/>
    <col min="5109" max="5109" width="10.125" style="123" customWidth="1"/>
    <col min="5110" max="5110" width="15.625" style="123" customWidth="1"/>
    <col min="5111" max="5111" width="10.125" style="123" customWidth="1"/>
    <col min="5112" max="5112" width="15.625" style="123" customWidth="1"/>
    <col min="5113" max="5113" width="10.125" style="123" customWidth="1"/>
    <col min="5114" max="5114" width="16.375" style="123" customWidth="1"/>
    <col min="5115" max="5115" width="10.125" style="123" customWidth="1"/>
    <col min="5116" max="5116" width="12.375" style="123" customWidth="1"/>
    <col min="5117" max="5117" width="10.125" style="123" customWidth="1"/>
    <col min="5118" max="5118" width="12.75" style="123" customWidth="1"/>
    <col min="5119" max="5119" width="10.125" style="123" customWidth="1"/>
    <col min="5120" max="5120" width="12.5" style="123" customWidth="1"/>
    <col min="5121" max="5121" width="10.125" style="123" customWidth="1"/>
    <col min="5122" max="5122" width="12.625" style="123" customWidth="1"/>
    <col min="5123" max="5123" width="10.125" style="123" customWidth="1"/>
    <col min="5124" max="5124" width="11.75" style="123" customWidth="1"/>
    <col min="5125" max="5125" width="10.125" style="123" customWidth="1"/>
    <col min="5126" max="5126" width="11.75" style="123" customWidth="1"/>
    <col min="5127" max="5349" width="10.125" style="123"/>
    <col min="5350" max="5350" width="28.25" style="123" customWidth="1"/>
    <col min="5351" max="5351" width="20.5" style="123" customWidth="1"/>
    <col min="5352" max="5353" width="14.75" style="123" customWidth="1"/>
    <col min="5354" max="5354" width="12.875" style="123" customWidth="1"/>
    <col min="5355" max="5355" width="10.75" style="123" customWidth="1"/>
    <col min="5356" max="5356" width="12.5" style="123" customWidth="1"/>
    <col min="5357" max="5357" width="10.125" style="123" customWidth="1"/>
    <col min="5358" max="5358" width="16.375" style="123" customWidth="1"/>
    <col min="5359" max="5359" width="16.625" style="123" customWidth="1"/>
    <col min="5360" max="5360" width="13.125" style="123" customWidth="1"/>
    <col min="5361" max="5361" width="10.125" style="123" customWidth="1"/>
    <col min="5362" max="5362" width="12.375" style="123" customWidth="1"/>
    <col min="5363" max="5363" width="10.125" style="123" customWidth="1"/>
    <col min="5364" max="5364" width="15.625" style="123" customWidth="1"/>
    <col min="5365" max="5365" width="10.125" style="123" customWidth="1"/>
    <col min="5366" max="5366" width="15.625" style="123" customWidth="1"/>
    <col min="5367" max="5367" width="10.125" style="123" customWidth="1"/>
    <col min="5368" max="5368" width="15.625" style="123" customWidth="1"/>
    <col min="5369" max="5369" width="10.125" style="123" customWidth="1"/>
    <col min="5370" max="5370" width="16.375" style="123" customWidth="1"/>
    <col min="5371" max="5371" width="10.125" style="123" customWidth="1"/>
    <col min="5372" max="5372" width="12.375" style="123" customWidth="1"/>
    <col min="5373" max="5373" width="10.125" style="123" customWidth="1"/>
    <col min="5374" max="5374" width="12.75" style="123" customWidth="1"/>
    <col min="5375" max="5375" width="10.125" style="123" customWidth="1"/>
    <col min="5376" max="5376" width="12.5" style="123" customWidth="1"/>
    <col min="5377" max="5377" width="10.125" style="123" customWidth="1"/>
    <col min="5378" max="5378" width="12.625" style="123" customWidth="1"/>
    <col min="5379" max="5379" width="10.125" style="123" customWidth="1"/>
    <col min="5380" max="5380" width="11.75" style="123" customWidth="1"/>
    <col min="5381" max="5381" width="10.125" style="123" customWidth="1"/>
    <col min="5382" max="5382" width="11.75" style="123" customWidth="1"/>
    <col min="5383" max="5605" width="10.125" style="123"/>
    <col min="5606" max="5606" width="28.25" style="123" customWidth="1"/>
    <col min="5607" max="5607" width="20.5" style="123" customWidth="1"/>
    <col min="5608" max="5609" width="14.75" style="123" customWidth="1"/>
    <col min="5610" max="5610" width="12.875" style="123" customWidth="1"/>
    <col min="5611" max="5611" width="10.75" style="123" customWidth="1"/>
    <col min="5612" max="5612" width="12.5" style="123" customWidth="1"/>
    <col min="5613" max="5613" width="10.125" style="123" customWidth="1"/>
    <col min="5614" max="5614" width="16.375" style="123" customWidth="1"/>
    <col min="5615" max="5615" width="16.625" style="123" customWidth="1"/>
    <col min="5616" max="5616" width="13.125" style="123" customWidth="1"/>
    <col min="5617" max="5617" width="10.125" style="123" customWidth="1"/>
    <col min="5618" max="5618" width="12.375" style="123" customWidth="1"/>
    <col min="5619" max="5619" width="10.125" style="123" customWidth="1"/>
    <col min="5620" max="5620" width="15.625" style="123" customWidth="1"/>
    <col min="5621" max="5621" width="10.125" style="123" customWidth="1"/>
    <col min="5622" max="5622" width="15.625" style="123" customWidth="1"/>
    <col min="5623" max="5623" width="10.125" style="123" customWidth="1"/>
    <col min="5624" max="5624" width="15.625" style="123" customWidth="1"/>
    <col min="5625" max="5625" width="10.125" style="123" customWidth="1"/>
    <col min="5626" max="5626" width="16.375" style="123" customWidth="1"/>
    <col min="5627" max="5627" width="10.125" style="123" customWidth="1"/>
    <col min="5628" max="5628" width="12.375" style="123" customWidth="1"/>
    <col min="5629" max="5629" width="10.125" style="123" customWidth="1"/>
    <col min="5630" max="5630" width="12.75" style="123" customWidth="1"/>
    <col min="5631" max="5631" width="10.125" style="123" customWidth="1"/>
    <col min="5632" max="5632" width="12.5" style="123" customWidth="1"/>
    <col min="5633" max="5633" width="10.125" style="123" customWidth="1"/>
    <col min="5634" max="5634" width="12.625" style="123" customWidth="1"/>
    <col min="5635" max="5635" width="10.125" style="123" customWidth="1"/>
    <col min="5636" max="5636" width="11.75" style="123" customWidth="1"/>
    <col min="5637" max="5637" width="10.125" style="123" customWidth="1"/>
    <col min="5638" max="5638" width="11.75" style="123" customWidth="1"/>
    <col min="5639" max="5861" width="10.125" style="123"/>
    <col min="5862" max="5862" width="28.25" style="123" customWidth="1"/>
    <col min="5863" max="5863" width="20.5" style="123" customWidth="1"/>
    <col min="5864" max="5865" width="14.75" style="123" customWidth="1"/>
    <col min="5866" max="5866" width="12.875" style="123" customWidth="1"/>
    <col min="5867" max="5867" width="10.75" style="123" customWidth="1"/>
    <col min="5868" max="5868" width="12.5" style="123" customWidth="1"/>
    <col min="5869" max="5869" width="10.125" style="123" customWidth="1"/>
    <col min="5870" max="5870" width="16.375" style="123" customWidth="1"/>
    <col min="5871" max="5871" width="16.625" style="123" customWidth="1"/>
    <col min="5872" max="5872" width="13.125" style="123" customWidth="1"/>
    <col min="5873" max="5873" width="10.125" style="123" customWidth="1"/>
    <col min="5874" max="5874" width="12.375" style="123" customWidth="1"/>
    <col min="5875" max="5875" width="10.125" style="123" customWidth="1"/>
    <col min="5876" max="5876" width="15.625" style="123" customWidth="1"/>
    <col min="5877" max="5877" width="10.125" style="123" customWidth="1"/>
    <col min="5878" max="5878" width="15.625" style="123" customWidth="1"/>
    <col min="5879" max="5879" width="10.125" style="123" customWidth="1"/>
    <col min="5880" max="5880" width="15.625" style="123" customWidth="1"/>
    <col min="5881" max="5881" width="10.125" style="123" customWidth="1"/>
    <col min="5882" max="5882" width="16.375" style="123" customWidth="1"/>
    <col min="5883" max="5883" width="10.125" style="123" customWidth="1"/>
    <col min="5884" max="5884" width="12.375" style="123" customWidth="1"/>
    <col min="5885" max="5885" width="10.125" style="123" customWidth="1"/>
    <col min="5886" max="5886" width="12.75" style="123" customWidth="1"/>
    <col min="5887" max="5887" width="10.125" style="123" customWidth="1"/>
    <col min="5888" max="5888" width="12.5" style="123" customWidth="1"/>
    <col min="5889" max="5889" width="10.125" style="123" customWidth="1"/>
    <col min="5890" max="5890" width="12.625" style="123" customWidth="1"/>
    <col min="5891" max="5891" width="10.125" style="123" customWidth="1"/>
    <col min="5892" max="5892" width="11.75" style="123" customWidth="1"/>
    <col min="5893" max="5893" width="10.125" style="123" customWidth="1"/>
    <col min="5894" max="5894" width="11.75" style="123" customWidth="1"/>
    <col min="5895" max="6117" width="10.125" style="123"/>
    <col min="6118" max="6118" width="28.25" style="123" customWidth="1"/>
    <col min="6119" max="6119" width="20.5" style="123" customWidth="1"/>
    <col min="6120" max="6121" width="14.75" style="123" customWidth="1"/>
    <col min="6122" max="6122" width="12.875" style="123" customWidth="1"/>
    <col min="6123" max="6123" width="10.75" style="123" customWidth="1"/>
    <col min="6124" max="6124" width="12.5" style="123" customWidth="1"/>
    <col min="6125" max="6125" width="10.125" style="123" customWidth="1"/>
    <col min="6126" max="6126" width="16.375" style="123" customWidth="1"/>
    <col min="6127" max="6127" width="16.625" style="123" customWidth="1"/>
    <col min="6128" max="6128" width="13.125" style="123" customWidth="1"/>
    <col min="6129" max="6129" width="10.125" style="123" customWidth="1"/>
    <col min="6130" max="6130" width="12.375" style="123" customWidth="1"/>
    <col min="6131" max="6131" width="10.125" style="123" customWidth="1"/>
    <col min="6132" max="6132" width="15.625" style="123" customWidth="1"/>
    <col min="6133" max="6133" width="10.125" style="123" customWidth="1"/>
    <col min="6134" max="6134" width="15.625" style="123" customWidth="1"/>
    <col min="6135" max="6135" width="10.125" style="123" customWidth="1"/>
    <col min="6136" max="6136" width="15.625" style="123" customWidth="1"/>
    <col min="6137" max="6137" width="10.125" style="123" customWidth="1"/>
    <col min="6138" max="6138" width="16.375" style="123" customWidth="1"/>
    <col min="6139" max="6139" width="10.125" style="123" customWidth="1"/>
    <col min="6140" max="6140" width="12.375" style="123" customWidth="1"/>
    <col min="6141" max="6141" width="10.125" style="123" customWidth="1"/>
    <col min="6142" max="6142" width="12.75" style="123" customWidth="1"/>
    <col min="6143" max="6143" width="10.125" style="123" customWidth="1"/>
    <col min="6144" max="6144" width="12.5" style="123" customWidth="1"/>
    <col min="6145" max="6145" width="10.125" style="123" customWidth="1"/>
    <col min="6146" max="6146" width="12.625" style="123" customWidth="1"/>
    <col min="6147" max="6147" width="10.125" style="123" customWidth="1"/>
    <col min="6148" max="6148" width="11.75" style="123" customWidth="1"/>
    <col min="6149" max="6149" width="10.125" style="123" customWidth="1"/>
    <col min="6150" max="6150" width="11.75" style="123" customWidth="1"/>
    <col min="6151" max="6373" width="10.125" style="123"/>
    <col min="6374" max="6374" width="28.25" style="123" customWidth="1"/>
    <col min="6375" max="6375" width="20.5" style="123" customWidth="1"/>
    <col min="6376" max="6377" width="14.75" style="123" customWidth="1"/>
    <col min="6378" max="6378" width="12.875" style="123" customWidth="1"/>
    <col min="6379" max="6379" width="10.75" style="123" customWidth="1"/>
    <col min="6380" max="6380" width="12.5" style="123" customWidth="1"/>
    <col min="6381" max="6381" width="10.125" style="123" customWidth="1"/>
    <col min="6382" max="6382" width="16.375" style="123" customWidth="1"/>
    <col min="6383" max="6383" width="16.625" style="123" customWidth="1"/>
    <col min="6384" max="6384" width="13.125" style="123" customWidth="1"/>
    <col min="6385" max="6385" width="10.125" style="123" customWidth="1"/>
    <col min="6386" max="6386" width="12.375" style="123" customWidth="1"/>
    <col min="6387" max="6387" width="10.125" style="123" customWidth="1"/>
    <col min="6388" max="6388" width="15.625" style="123" customWidth="1"/>
    <col min="6389" max="6389" width="10.125" style="123" customWidth="1"/>
    <col min="6390" max="6390" width="15.625" style="123" customWidth="1"/>
    <col min="6391" max="6391" width="10.125" style="123" customWidth="1"/>
    <col min="6392" max="6392" width="15.625" style="123" customWidth="1"/>
    <col min="6393" max="6393" width="10.125" style="123" customWidth="1"/>
    <col min="6394" max="6394" width="16.375" style="123" customWidth="1"/>
    <col min="6395" max="6395" width="10.125" style="123" customWidth="1"/>
    <col min="6396" max="6396" width="12.375" style="123" customWidth="1"/>
    <col min="6397" max="6397" width="10.125" style="123" customWidth="1"/>
    <col min="6398" max="6398" width="12.75" style="123" customWidth="1"/>
    <col min="6399" max="6399" width="10.125" style="123" customWidth="1"/>
    <col min="6400" max="6400" width="12.5" style="123" customWidth="1"/>
    <col min="6401" max="6401" width="10.125" style="123" customWidth="1"/>
    <col min="6402" max="6402" width="12.625" style="123" customWidth="1"/>
    <col min="6403" max="6403" width="10.125" style="123" customWidth="1"/>
    <col min="6404" max="6404" width="11.75" style="123" customWidth="1"/>
    <col min="6405" max="6405" width="10.125" style="123" customWidth="1"/>
    <col min="6406" max="6406" width="11.75" style="123" customWidth="1"/>
    <col min="6407" max="6629" width="10.125" style="123"/>
    <col min="6630" max="6630" width="28.25" style="123" customWidth="1"/>
    <col min="6631" max="6631" width="20.5" style="123" customWidth="1"/>
    <col min="6632" max="6633" width="14.75" style="123" customWidth="1"/>
    <col min="6634" max="6634" width="12.875" style="123" customWidth="1"/>
    <col min="6635" max="6635" width="10.75" style="123" customWidth="1"/>
    <col min="6636" max="6636" width="12.5" style="123" customWidth="1"/>
    <col min="6637" max="6637" width="10.125" style="123" customWidth="1"/>
    <col min="6638" max="6638" width="16.375" style="123" customWidth="1"/>
    <col min="6639" max="6639" width="16.625" style="123" customWidth="1"/>
    <col min="6640" max="6640" width="13.125" style="123" customWidth="1"/>
    <col min="6641" max="6641" width="10.125" style="123" customWidth="1"/>
    <col min="6642" max="6642" width="12.375" style="123" customWidth="1"/>
    <col min="6643" max="6643" width="10.125" style="123" customWidth="1"/>
    <col min="6644" max="6644" width="15.625" style="123" customWidth="1"/>
    <col min="6645" max="6645" width="10.125" style="123" customWidth="1"/>
    <col min="6646" max="6646" width="15.625" style="123" customWidth="1"/>
    <col min="6647" max="6647" width="10.125" style="123" customWidth="1"/>
    <col min="6648" max="6648" width="15.625" style="123" customWidth="1"/>
    <col min="6649" max="6649" width="10.125" style="123" customWidth="1"/>
    <col min="6650" max="6650" width="16.375" style="123" customWidth="1"/>
    <col min="6651" max="6651" width="10.125" style="123" customWidth="1"/>
    <col min="6652" max="6652" width="12.375" style="123" customWidth="1"/>
    <col min="6653" max="6653" width="10.125" style="123" customWidth="1"/>
    <col min="6654" max="6654" width="12.75" style="123" customWidth="1"/>
    <col min="6655" max="6655" width="10.125" style="123" customWidth="1"/>
    <col min="6656" max="6656" width="12.5" style="123" customWidth="1"/>
    <col min="6657" max="6657" width="10.125" style="123" customWidth="1"/>
    <col min="6658" max="6658" width="12.625" style="123" customWidth="1"/>
    <col min="6659" max="6659" width="10.125" style="123" customWidth="1"/>
    <col min="6660" max="6660" width="11.75" style="123" customWidth="1"/>
    <col min="6661" max="6661" width="10.125" style="123" customWidth="1"/>
    <col min="6662" max="6662" width="11.75" style="123" customWidth="1"/>
    <col min="6663" max="6885" width="10.125" style="123"/>
    <col min="6886" max="6886" width="28.25" style="123" customWidth="1"/>
    <col min="6887" max="6887" width="20.5" style="123" customWidth="1"/>
    <col min="6888" max="6889" width="14.75" style="123" customWidth="1"/>
    <col min="6890" max="6890" width="12.875" style="123" customWidth="1"/>
    <col min="6891" max="6891" width="10.75" style="123" customWidth="1"/>
    <col min="6892" max="6892" width="12.5" style="123" customWidth="1"/>
    <col min="6893" max="6893" width="10.125" style="123" customWidth="1"/>
    <col min="6894" max="6894" width="16.375" style="123" customWidth="1"/>
    <col min="6895" max="6895" width="16.625" style="123" customWidth="1"/>
    <col min="6896" max="6896" width="13.125" style="123" customWidth="1"/>
    <col min="6897" max="6897" width="10.125" style="123" customWidth="1"/>
    <col min="6898" max="6898" width="12.375" style="123" customWidth="1"/>
    <col min="6899" max="6899" width="10.125" style="123" customWidth="1"/>
    <col min="6900" max="6900" width="15.625" style="123" customWidth="1"/>
    <col min="6901" max="6901" width="10.125" style="123" customWidth="1"/>
    <col min="6902" max="6902" width="15.625" style="123" customWidth="1"/>
    <col min="6903" max="6903" width="10.125" style="123" customWidth="1"/>
    <col min="6904" max="6904" width="15.625" style="123" customWidth="1"/>
    <col min="6905" max="6905" width="10.125" style="123" customWidth="1"/>
    <col min="6906" max="6906" width="16.375" style="123" customWidth="1"/>
    <col min="6907" max="6907" width="10.125" style="123" customWidth="1"/>
    <col min="6908" max="6908" width="12.375" style="123" customWidth="1"/>
    <col min="6909" max="6909" width="10.125" style="123" customWidth="1"/>
    <col min="6910" max="6910" width="12.75" style="123" customWidth="1"/>
    <col min="6911" max="6911" width="10.125" style="123" customWidth="1"/>
    <col min="6912" max="6912" width="12.5" style="123" customWidth="1"/>
    <col min="6913" max="6913" width="10.125" style="123" customWidth="1"/>
    <col min="6914" max="6914" width="12.625" style="123" customWidth="1"/>
    <col min="6915" max="6915" width="10.125" style="123" customWidth="1"/>
    <col min="6916" max="6916" width="11.75" style="123" customWidth="1"/>
    <col min="6917" max="6917" width="10.125" style="123" customWidth="1"/>
    <col min="6918" max="6918" width="11.75" style="123" customWidth="1"/>
    <col min="6919" max="7141" width="10.125" style="123"/>
    <col min="7142" max="7142" width="28.25" style="123" customWidth="1"/>
    <col min="7143" max="7143" width="20.5" style="123" customWidth="1"/>
    <col min="7144" max="7145" width="14.75" style="123" customWidth="1"/>
    <col min="7146" max="7146" width="12.875" style="123" customWidth="1"/>
    <col min="7147" max="7147" width="10.75" style="123" customWidth="1"/>
    <col min="7148" max="7148" width="12.5" style="123" customWidth="1"/>
    <col min="7149" max="7149" width="10.125" style="123" customWidth="1"/>
    <col min="7150" max="7150" width="16.375" style="123" customWidth="1"/>
    <col min="7151" max="7151" width="16.625" style="123" customWidth="1"/>
    <col min="7152" max="7152" width="13.125" style="123" customWidth="1"/>
    <col min="7153" max="7153" width="10.125" style="123" customWidth="1"/>
    <col min="7154" max="7154" width="12.375" style="123" customWidth="1"/>
    <col min="7155" max="7155" width="10.125" style="123" customWidth="1"/>
    <col min="7156" max="7156" width="15.625" style="123" customWidth="1"/>
    <col min="7157" max="7157" width="10.125" style="123" customWidth="1"/>
    <col min="7158" max="7158" width="15.625" style="123" customWidth="1"/>
    <col min="7159" max="7159" width="10.125" style="123" customWidth="1"/>
    <col min="7160" max="7160" width="15.625" style="123" customWidth="1"/>
    <col min="7161" max="7161" width="10.125" style="123" customWidth="1"/>
    <col min="7162" max="7162" width="16.375" style="123" customWidth="1"/>
    <col min="7163" max="7163" width="10.125" style="123" customWidth="1"/>
    <col min="7164" max="7164" width="12.375" style="123" customWidth="1"/>
    <col min="7165" max="7165" width="10.125" style="123" customWidth="1"/>
    <col min="7166" max="7166" width="12.75" style="123" customWidth="1"/>
    <col min="7167" max="7167" width="10.125" style="123" customWidth="1"/>
    <col min="7168" max="7168" width="12.5" style="123" customWidth="1"/>
    <col min="7169" max="7169" width="10.125" style="123" customWidth="1"/>
    <col min="7170" max="7170" width="12.625" style="123" customWidth="1"/>
    <col min="7171" max="7171" width="10.125" style="123" customWidth="1"/>
    <col min="7172" max="7172" width="11.75" style="123" customWidth="1"/>
    <col min="7173" max="7173" width="10.125" style="123" customWidth="1"/>
    <col min="7174" max="7174" width="11.75" style="123" customWidth="1"/>
    <col min="7175" max="7397" width="10.125" style="123"/>
    <col min="7398" max="7398" width="28.25" style="123" customWidth="1"/>
    <col min="7399" max="7399" width="20.5" style="123" customWidth="1"/>
    <col min="7400" max="7401" width="14.75" style="123" customWidth="1"/>
    <col min="7402" max="7402" width="12.875" style="123" customWidth="1"/>
    <col min="7403" max="7403" width="10.75" style="123" customWidth="1"/>
    <col min="7404" max="7404" width="12.5" style="123" customWidth="1"/>
    <col min="7405" max="7405" width="10.125" style="123" customWidth="1"/>
    <col min="7406" max="7406" width="16.375" style="123" customWidth="1"/>
    <col min="7407" max="7407" width="16.625" style="123" customWidth="1"/>
    <col min="7408" max="7408" width="13.125" style="123" customWidth="1"/>
    <col min="7409" max="7409" width="10.125" style="123" customWidth="1"/>
    <col min="7410" max="7410" width="12.375" style="123" customWidth="1"/>
    <col min="7411" max="7411" width="10.125" style="123" customWidth="1"/>
    <col min="7412" max="7412" width="15.625" style="123" customWidth="1"/>
    <col min="7413" max="7413" width="10.125" style="123" customWidth="1"/>
    <col min="7414" max="7414" width="15.625" style="123" customWidth="1"/>
    <col min="7415" max="7415" width="10.125" style="123" customWidth="1"/>
    <col min="7416" max="7416" width="15.625" style="123" customWidth="1"/>
    <col min="7417" max="7417" width="10.125" style="123" customWidth="1"/>
    <col min="7418" max="7418" width="16.375" style="123" customWidth="1"/>
    <col min="7419" max="7419" width="10.125" style="123" customWidth="1"/>
    <col min="7420" max="7420" width="12.375" style="123" customWidth="1"/>
    <col min="7421" max="7421" width="10.125" style="123" customWidth="1"/>
    <col min="7422" max="7422" width="12.75" style="123" customWidth="1"/>
    <col min="7423" max="7423" width="10.125" style="123" customWidth="1"/>
    <col min="7424" max="7424" width="12.5" style="123" customWidth="1"/>
    <col min="7425" max="7425" width="10.125" style="123" customWidth="1"/>
    <col min="7426" max="7426" width="12.625" style="123" customWidth="1"/>
    <col min="7427" max="7427" width="10.125" style="123" customWidth="1"/>
    <col min="7428" max="7428" width="11.75" style="123" customWidth="1"/>
    <col min="7429" max="7429" width="10.125" style="123" customWidth="1"/>
    <col min="7430" max="7430" width="11.75" style="123" customWidth="1"/>
    <col min="7431" max="7653" width="10.125" style="123"/>
    <col min="7654" max="7654" width="28.25" style="123" customWidth="1"/>
    <col min="7655" max="7655" width="20.5" style="123" customWidth="1"/>
    <col min="7656" max="7657" width="14.75" style="123" customWidth="1"/>
    <col min="7658" max="7658" width="12.875" style="123" customWidth="1"/>
    <col min="7659" max="7659" width="10.75" style="123" customWidth="1"/>
    <col min="7660" max="7660" width="12.5" style="123" customWidth="1"/>
    <col min="7661" max="7661" width="10.125" style="123" customWidth="1"/>
    <col min="7662" max="7662" width="16.375" style="123" customWidth="1"/>
    <col min="7663" max="7663" width="16.625" style="123" customWidth="1"/>
    <col min="7664" max="7664" width="13.125" style="123" customWidth="1"/>
    <col min="7665" max="7665" width="10.125" style="123" customWidth="1"/>
    <col min="7666" max="7666" width="12.375" style="123" customWidth="1"/>
    <col min="7667" max="7667" width="10.125" style="123" customWidth="1"/>
    <col min="7668" max="7668" width="15.625" style="123" customWidth="1"/>
    <col min="7669" max="7669" width="10.125" style="123" customWidth="1"/>
    <col min="7670" max="7670" width="15.625" style="123" customWidth="1"/>
    <col min="7671" max="7671" width="10.125" style="123" customWidth="1"/>
    <col min="7672" max="7672" width="15.625" style="123" customWidth="1"/>
    <col min="7673" max="7673" width="10.125" style="123" customWidth="1"/>
    <col min="7674" max="7674" width="16.375" style="123" customWidth="1"/>
    <col min="7675" max="7675" width="10.125" style="123" customWidth="1"/>
    <col min="7676" max="7676" width="12.375" style="123" customWidth="1"/>
    <col min="7677" max="7677" width="10.125" style="123" customWidth="1"/>
    <col min="7678" max="7678" width="12.75" style="123" customWidth="1"/>
    <col min="7679" max="7679" width="10.125" style="123" customWidth="1"/>
    <col min="7680" max="7680" width="12.5" style="123" customWidth="1"/>
    <col min="7681" max="7681" width="10.125" style="123" customWidth="1"/>
    <col min="7682" max="7682" width="12.625" style="123" customWidth="1"/>
    <col min="7683" max="7683" width="10.125" style="123" customWidth="1"/>
    <col min="7684" max="7684" width="11.75" style="123" customWidth="1"/>
    <col min="7685" max="7685" width="10.125" style="123" customWidth="1"/>
    <col min="7686" max="7686" width="11.75" style="123" customWidth="1"/>
    <col min="7687" max="7909" width="10.125" style="123"/>
    <col min="7910" max="7910" width="28.25" style="123" customWidth="1"/>
    <col min="7911" max="7911" width="20.5" style="123" customWidth="1"/>
    <col min="7912" max="7913" width="14.75" style="123" customWidth="1"/>
    <col min="7914" max="7914" width="12.875" style="123" customWidth="1"/>
    <col min="7915" max="7915" width="10.75" style="123" customWidth="1"/>
    <col min="7916" max="7916" width="12.5" style="123" customWidth="1"/>
    <col min="7917" max="7917" width="10.125" style="123" customWidth="1"/>
    <col min="7918" max="7918" width="16.375" style="123" customWidth="1"/>
    <col min="7919" max="7919" width="16.625" style="123" customWidth="1"/>
    <col min="7920" max="7920" width="13.125" style="123" customWidth="1"/>
    <col min="7921" max="7921" width="10.125" style="123" customWidth="1"/>
    <col min="7922" max="7922" width="12.375" style="123" customWidth="1"/>
    <col min="7923" max="7923" width="10.125" style="123" customWidth="1"/>
    <col min="7924" max="7924" width="15.625" style="123" customWidth="1"/>
    <col min="7925" max="7925" width="10.125" style="123" customWidth="1"/>
    <col min="7926" max="7926" width="15.625" style="123" customWidth="1"/>
    <col min="7927" max="7927" width="10.125" style="123" customWidth="1"/>
    <col min="7928" max="7928" width="15.625" style="123" customWidth="1"/>
    <col min="7929" max="7929" width="10.125" style="123" customWidth="1"/>
    <col min="7930" max="7930" width="16.375" style="123" customWidth="1"/>
    <col min="7931" max="7931" width="10.125" style="123" customWidth="1"/>
    <col min="7932" max="7932" width="12.375" style="123" customWidth="1"/>
    <col min="7933" max="7933" width="10.125" style="123" customWidth="1"/>
    <col min="7934" max="7934" width="12.75" style="123" customWidth="1"/>
    <col min="7935" max="7935" width="10.125" style="123" customWidth="1"/>
    <col min="7936" max="7936" width="12.5" style="123" customWidth="1"/>
    <col min="7937" max="7937" width="10.125" style="123" customWidth="1"/>
    <col min="7938" max="7938" width="12.625" style="123" customWidth="1"/>
    <col min="7939" max="7939" width="10.125" style="123" customWidth="1"/>
    <col min="7940" max="7940" width="11.75" style="123" customWidth="1"/>
    <col min="7941" max="7941" width="10.125" style="123" customWidth="1"/>
    <col min="7942" max="7942" width="11.75" style="123" customWidth="1"/>
    <col min="7943" max="8165" width="10.125" style="123"/>
    <col min="8166" max="8166" width="28.25" style="123" customWidth="1"/>
    <col min="8167" max="8167" width="20.5" style="123" customWidth="1"/>
    <col min="8168" max="8169" width="14.75" style="123" customWidth="1"/>
    <col min="8170" max="8170" width="12.875" style="123" customWidth="1"/>
    <col min="8171" max="8171" width="10.75" style="123" customWidth="1"/>
    <col min="8172" max="8172" width="12.5" style="123" customWidth="1"/>
    <col min="8173" max="8173" width="10.125" style="123" customWidth="1"/>
    <col min="8174" max="8174" width="16.375" style="123" customWidth="1"/>
    <col min="8175" max="8175" width="16.625" style="123" customWidth="1"/>
    <col min="8176" max="8176" width="13.125" style="123" customWidth="1"/>
    <col min="8177" max="8177" width="10.125" style="123" customWidth="1"/>
    <col min="8178" max="8178" width="12.375" style="123" customWidth="1"/>
    <col min="8179" max="8179" width="10.125" style="123" customWidth="1"/>
    <col min="8180" max="8180" width="15.625" style="123" customWidth="1"/>
    <col min="8181" max="8181" width="10.125" style="123" customWidth="1"/>
    <col min="8182" max="8182" width="15.625" style="123" customWidth="1"/>
    <col min="8183" max="8183" width="10.125" style="123" customWidth="1"/>
    <col min="8184" max="8184" width="15.625" style="123" customWidth="1"/>
    <col min="8185" max="8185" width="10.125" style="123" customWidth="1"/>
    <col min="8186" max="8186" width="16.375" style="123" customWidth="1"/>
    <col min="8187" max="8187" width="10.125" style="123" customWidth="1"/>
    <col min="8188" max="8188" width="12.375" style="123" customWidth="1"/>
    <col min="8189" max="8189" width="10.125" style="123" customWidth="1"/>
    <col min="8190" max="8190" width="12.75" style="123" customWidth="1"/>
    <col min="8191" max="8191" width="10.125" style="123" customWidth="1"/>
    <col min="8192" max="8192" width="12.5" style="123" customWidth="1"/>
    <col min="8193" max="8193" width="10.125" style="123" customWidth="1"/>
    <col min="8194" max="8194" width="12.625" style="123" customWidth="1"/>
    <col min="8195" max="8195" width="10.125" style="123" customWidth="1"/>
    <col min="8196" max="8196" width="11.75" style="123" customWidth="1"/>
    <col min="8197" max="8197" width="10.125" style="123" customWidth="1"/>
    <col min="8198" max="8198" width="11.75" style="123" customWidth="1"/>
    <col min="8199" max="8421" width="10.125" style="123"/>
    <col min="8422" max="8422" width="28.25" style="123" customWidth="1"/>
    <col min="8423" max="8423" width="20.5" style="123" customWidth="1"/>
    <col min="8424" max="8425" width="14.75" style="123" customWidth="1"/>
    <col min="8426" max="8426" width="12.875" style="123" customWidth="1"/>
    <col min="8427" max="8427" width="10.75" style="123" customWidth="1"/>
    <col min="8428" max="8428" width="12.5" style="123" customWidth="1"/>
    <col min="8429" max="8429" width="10.125" style="123" customWidth="1"/>
    <col min="8430" max="8430" width="16.375" style="123" customWidth="1"/>
    <col min="8431" max="8431" width="16.625" style="123" customWidth="1"/>
    <col min="8432" max="8432" width="13.125" style="123" customWidth="1"/>
    <col min="8433" max="8433" width="10.125" style="123" customWidth="1"/>
    <col min="8434" max="8434" width="12.375" style="123" customWidth="1"/>
    <col min="8435" max="8435" width="10.125" style="123" customWidth="1"/>
    <col min="8436" max="8436" width="15.625" style="123" customWidth="1"/>
    <col min="8437" max="8437" width="10.125" style="123" customWidth="1"/>
    <col min="8438" max="8438" width="15.625" style="123" customWidth="1"/>
    <col min="8439" max="8439" width="10.125" style="123" customWidth="1"/>
    <col min="8440" max="8440" width="15.625" style="123" customWidth="1"/>
    <col min="8441" max="8441" width="10.125" style="123" customWidth="1"/>
    <col min="8442" max="8442" width="16.375" style="123" customWidth="1"/>
    <col min="8443" max="8443" width="10.125" style="123" customWidth="1"/>
    <col min="8444" max="8444" width="12.375" style="123" customWidth="1"/>
    <col min="8445" max="8445" width="10.125" style="123" customWidth="1"/>
    <col min="8446" max="8446" width="12.75" style="123" customWidth="1"/>
    <col min="8447" max="8447" width="10.125" style="123" customWidth="1"/>
    <col min="8448" max="8448" width="12.5" style="123" customWidth="1"/>
    <col min="8449" max="8449" width="10.125" style="123" customWidth="1"/>
    <col min="8450" max="8450" width="12.625" style="123" customWidth="1"/>
    <col min="8451" max="8451" width="10.125" style="123" customWidth="1"/>
    <col min="8452" max="8452" width="11.75" style="123" customWidth="1"/>
    <col min="8453" max="8453" width="10.125" style="123" customWidth="1"/>
    <col min="8454" max="8454" width="11.75" style="123" customWidth="1"/>
    <col min="8455" max="8677" width="10.125" style="123"/>
    <col min="8678" max="8678" width="28.25" style="123" customWidth="1"/>
    <col min="8679" max="8679" width="20.5" style="123" customWidth="1"/>
    <col min="8680" max="8681" width="14.75" style="123" customWidth="1"/>
    <col min="8682" max="8682" width="12.875" style="123" customWidth="1"/>
    <col min="8683" max="8683" width="10.75" style="123" customWidth="1"/>
    <col min="8684" max="8684" width="12.5" style="123" customWidth="1"/>
    <col min="8685" max="8685" width="10.125" style="123" customWidth="1"/>
    <col min="8686" max="8686" width="16.375" style="123" customWidth="1"/>
    <col min="8687" max="8687" width="16.625" style="123" customWidth="1"/>
    <col min="8688" max="8688" width="13.125" style="123" customWidth="1"/>
    <col min="8689" max="8689" width="10.125" style="123" customWidth="1"/>
    <col min="8690" max="8690" width="12.375" style="123" customWidth="1"/>
    <col min="8691" max="8691" width="10.125" style="123" customWidth="1"/>
    <col min="8692" max="8692" width="15.625" style="123" customWidth="1"/>
    <col min="8693" max="8693" width="10.125" style="123" customWidth="1"/>
    <col min="8694" max="8694" width="15.625" style="123" customWidth="1"/>
    <col min="8695" max="8695" width="10.125" style="123" customWidth="1"/>
    <col min="8696" max="8696" width="15.625" style="123" customWidth="1"/>
    <col min="8697" max="8697" width="10.125" style="123" customWidth="1"/>
    <col min="8698" max="8698" width="16.375" style="123" customWidth="1"/>
    <col min="8699" max="8699" width="10.125" style="123" customWidth="1"/>
    <col min="8700" max="8700" width="12.375" style="123" customWidth="1"/>
    <col min="8701" max="8701" width="10.125" style="123" customWidth="1"/>
    <col min="8702" max="8702" width="12.75" style="123" customWidth="1"/>
    <col min="8703" max="8703" width="10.125" style="123" customWidth="1"/>
    <col min="8704" max="8704" width="12.5" style="123" customWidth="1"/>
    <col min="8705" max="8705" width="10.125" style="123" customWidth="1"/>
    <col min="8706" max="8706" width="12.625" style="123" customWidth="1"/>
    <col min="8707" max="8707" width="10.125" style="123" customWidth="1"/>
    <col min="8708" max="8708" width="11.75" style="123" customWidth="1"/>
    <col min="8709" max="8709" width="10.125" style="123" customWidth="1"/>
    <col min="8710" max="8710" width="11.75" style="123" customWidth="1"/>
    <col min="8711" max="8933" width="10.125" style="123"/>
    <col min="8934" max="8934" width="28.25" style="123" customWidth="1"/>
    <col min="8935" max="8935" width="20.5" style="123" customWidth="1"/>
    <col min="8936" max="8937" width="14.75" style="123" customWidth="1"/>
    <col min="8938" max="8938" width="12.875" style="123" customWidth="1"/>
    <col min="8939" max="8939" width="10.75" style="123" customWidth="1"/>
    <col min="8940" max="8940" width="12.5" style="123" customWidth="1"/>
    <col min="8941" max="8941" width="10.125" style="123" customWidth="1"/>
    <col min="8942" max="8942" width="16.375" style="123" customWidth="1"/>
    <col min="8943" max="8943" width="16.625" style="123" customWidth="1"/>
    <col min="8944" max="8944" width="13.125" style="123" customWidth="1"/>
    <col min="8945" max="8945" width="10.125" style="123" customWidth="1"/>
    <col min="8946" max="8946" width="12.375" style="123" customWidth="1"/>
    <col min="8947" max="8947" width="10.125" style="123" customWidth="1"/>
    <col min="8948" max="8948" width="15.625" style="123" customWidth="1"/>
    <col min="8949" max="8949" width="10.125" style="123" customWidth="1"/>
    <col min="8950" max="8950" width="15.625" style="123" customWidth="1"/>
    <col min="8951" max="8951" width="10.125" style="123" customWidth="1"/>
    <col min="8952" max="8952" width="15.625" style="123" customWidth="1"/>
    <col min="8953" max="8953" width="10.125" style="123" customWidth="1"/>
    <col min="8954" max="8954" width="16.375" style="123" customWidth="1"/>
    <col min="8955" max="8955" width="10.125" style="123" customWidth="1"/>
    <col min="8956" max="8956" width="12.375" style="123" customWidth="1"/>
    <col min="8957" max="8957" width="10.125" style="123" customWidth="1"/>
    <col min="8958" max="8958" width="12.75" style="123" customWidth="1"/>
    <col min="8959" max="8959" width="10.125" style="123" customWidth="1"/>
    <col min="8960" max="8960" width="12.5" style="123" customWidth="1"/>
    <col min="8961" max="8961" width="10.125" style="123" customWidth="1"/>
    <col min="8962" max="8962" width="12.625" style="123" customWidth="1"/>
    <col min="8963" max="8963" width="10.125" style="123" customWidth="1"/>
    <col min="8964" max="8964" width="11.75" style="123" customWidth="1"/>
    <col min="8965" max="8965" width="10.125" style="123" customWidth="1"/>
    <col min="8966" max="8966" width="11.75" style="123" customWidth="1"/>
    <col min="8967" max="9189" width="10.125" style="123"/>
    <col min="9190" max="9190" width="28.25" style="123" customWidth="1"/>
    <col min="9191" max="9191" width="20.5" style="123" customWidth="1"/>
    <col min="9192" max="9193" width="14.75" style="123" customWidth="1"/>
    <col min="9194" max="9194" width="12.875" style="123" customWidth="1"/>
    <col min="9195" max="9195" width="10.75" style="123" customWidth="1"/>
    <col min="9196" max="9196" width="12.5" style="123" customWidth="1"/>
    <col min="9197" max="9197" width="10.125" style="123" customWidth="1"/>
    <col min="9198" max="9198" width="16.375" style="123" customWidth="1"/>
    <col min="9199" max="9199" width="16.625" style="123" customWidth="1"/>
    <col min="9200" max="9200" width="13.125" style="123" customWidth="1"/>
    <col min="9201" max="9201" width="10.125" style="123" customWidth="1"/>
    <col min="9202" max="9202" width="12.375" style="123" customWidth="1"/>
    <col min="9203" max="9203" width="10.125" style="123" customWidth="1"/>
    <col min="9204" max="9204" width="15.625" style="123" customWidth="1"/>
    <col min="9205" max="9205" width="10.125" style="123" customWidth="1"/>
    <col min="9206" max="9206" width="15.625" style="123" customWidth="1"/>
    <col min="9207" max="9207" width="10.125" style="123" customWidth="1"/>
    <col min="9208" max="9208" width="15.625" style="123" customWidth="1"/>
    <col min="9209" max="9209" width="10.125" style="123" customWidth="1"/>
    <col min="9210" max="9210" width="16.375" style="123" customWidth="1"/>
    <col min="9211" max="9211" width="10.125" style="123" customWidth="1"/>
    <col min="9212" max="9212" width="12.375" style="123" customWidth="1"/>
    <col min="9213" max="9213" width="10.125" style="123" customWidth="1"/>
    <col min="9214" max="9214" width="12.75" style="123" customWidth="1"/>
    <col min="9215" max="9215" width="10.125" style="123" customWidth="1"/>
    <col min="9216" max="9216" width="12.5" style="123" customWidth="1"/>
    <col min="9217" max="9217" width="10.125" style="123" customWidth="1"/>
    <col min="9218" max="9218" width="12.625" style="123" customWidth="1"/>
    <col min="9219" max="9219" width="10.125" style="123" customWidth="1"/>
    <col min="9220" max="9220" width="11.75" style="123" customWidth="1"/>
    <col min="9221" max="9221" width="10.125" style="123" customWidth="1"/>
    <col min="9222" max="9222" width="11.75" style="123" customWidth="1"/>
    <col min="9223" max="9445" width="10.125" style="123"/>
    <col min="9446" max="9446" width="28.25" style="123" customWidth="1"/>
    <col min="9447" max="9447" width="20.5" style="123" customWidth="1"/>
    <col min="9448" max="9449" width="14.75" style="123" customWidth="1"/>
    <col min="9450" max="9450" width="12.875" style="123" customWidth="1"/>
    <col min="9451" max="9451" width="10.75" style="123" customWidth="1"/>
    <col min="9452" max="9452" width="12.5" style="123" customWidth="1"/>
    <col min="9453" max="9453" width="10.125" style="123" customWidth="1"/>
    <col min="9454" max="9454" width="16.375" style="123" customWidth="1"/>
    <col min="9455" max="9455" width="16.625" style="123" customWidth="1"/>
    <col min="9456" max="9456" width="13.125" style="123" customWidth="1"/>
    <col min="9457" max="9457" width="10.125" style="123" customWidth="1"/>
    <col min="9458" max="9458" width="12.375" style="123" customWidth="1"/>
    <col min="9459" max="9459" width="10.125" style="123" customWidth="1"/>
    <col min="9460" max="9460" width="15.625" style="123" customWidth="1"/>
    <col min="9461" max="9461" width="10.125" style="123" customWidth="1"/>
    <col min="9462" max="9462" width="15.625" style="123" customWidth="1"/>
    <col min="9463" max="9463" width="10.125" style="123" customWidth="1"/>
    <col min="9464" max="9464" width="15.625" style="123" customWidth="1"/>
    <col min="9465" max="9465" width="10.125" style="123" customWidth="1"/>
    <col min="9466" max="9466" width="16.375" style="123" customWidth="1"/>
    <col min="9467" max="9467" width="10.125" style="123" customWidth="1"/>
    <col min="9468" max="9468" width="12.375" style="123" customWidth="1"/>
    <col min="9469" max="9469" width="10.125" style="123" customWidth="1"/>
    <col min="9470" max="9470" width="12.75" style="123" customWidth="1"/>
    <col min="9471" max="9471" width="10.125" style="123" customWidth="1"/>
    <col min="9472" max="9472" width="12.5" style="123" customWidth="1"/>
    <col min="9473" max="9473" width="10.125" style="123" customWidth="1"/>
    <col min="9474" max="9474" width="12.625" style="123" customWidth="1"/>
    <col min="9475" max="9475" width="10.125" style="123" customWidth="1"/>
    <col min="9476" max="9476" width="11.75" style="123" customWidth="1"/>
    <col min="9477" max="9477" width="10.125" style="123" customWidth="1"/>
    <col min="9478" max="9478" width="11.75" style="123" customWidth="1"/>
    <col min="9479" max="9701" width="10.125" style="123"/>
    <col min="9702" max="9702" width="28.25" style="123" customWidth="1"/>
    <col min="9703" max="9703" width="20.5" style="123" customWidth="1"/>
    <col min="9704" max="9705" width="14.75" style="123" customWidth="1"/>
    <col min="9706" max="9706" width="12.875" style="123" customWidth="1"/>
    <col min="9707" max="9707" width="10.75" style="123" customWidth="1"/>
    <col min="9708" max="9708" width="12.5" style="123" customWidth="1"/>
    <col min="9709" max="9709" width="10.125" style="123" customWidth="1"/>
    <col min="9710" max="9710" width="16.375" style="123" customWidth="1"/>
    <col min="9711" max="9711" width="16.625" style="123" customWidth="1"/>
    <col min="9712" max="9712" width="13.125" style="123" customWidth="1"/>
    <col min="9713" max="9713" width="10.125" style="123" customWidth="1"/>
    <col min="9714" max="9714" width="12.375" style="123" customWidth="1"/>
    <col min="9715" max="9715" width="10.125" style="123" customWidth="1"/>
    <col min="9716" max="9716" width="15.625" style="123" customWidth="1"/>
    <col min="9717" max="9717" width="10.125" style="123" customWidth="1"/>
    <col min="9718" max="9718" width="15.625" style="123" customWidth="1"/>
    <col min="9719" max="9719" width="10.125" style="123" customWidth="1"/>
    <col min="9720" max="9720" width="15.625" style="123" customWidth="1"/>
    <col min="9721" max="9721" width="10.125" style="123" customWidth="1"/>
    <col min="9722" max="9722" width="16.375" style="123" customWidth="1"/>
    <col min="9723" max="9723" width="10.125" style="123" customWidth="1"/>
    <col min="9724" max="9724" width="12.375" style="123" customWidth="1"/>
    <col min="9725" max="9725" width="10.125" style="123" customWidth="1"/>
    <col min="9726" max="9726" width="12.75" style="123" customWidth="1"/>
    <col min="9727" max="9727" width="10.125" style="123" customWidth="1"/>
    <col min="9728" max="9728" width="12.5" style="123" customWidth="1"/>
    <col min="9729" max="9729" width="10.125" style="123" customWidth="1"/>
    <col min="9730" max="9730" width="12.625" style="123" customWidth="1"/>
    <col min="9731" max="9731" width="10.125" style="123" customWidth="1"/>
    <col min="9732" max="9732" width="11.75" style="123" customWidth="1"/>
    <col min="9733" max="9733" width="10.125" style="123" customWidth="1"/>
    <col min="9734" max="9734" width="11.75" style="123" customWidth="1"/>
    <col min="9735" max="9957" width="10.125" style="123"/>
    <col min="9958" max="9958" width="28.25" style="123" customWidth="1"/>
    <col min="9959" max="9959" width="20.5" style="123" customWidth="1"/>
    <col min="9960" max="9961" width="14.75" style="123" customWidth="1"/>
    <col min="9962" max="9962" width="12.875" style="123" customWidth="1"/>
    <col min="9963" max="9963" width="10.75" style="123" customWidth="1"/>
    <col min="9964" max="9964" width="12.5" style="123" customWidth="1"/>
    <col min="9965" max="9965" width="10.125" style="123" customWidth="1"/>
    <col min="9966" max="9966" width="16.375" style="123" customWidth="1"/>
    <col min="9967" max="9967" width="16.625" style="123" customWidth="1"/>
    <col min="9968" max="9968" width="13.125" style="123" customWidth="1"/>
    <col min="9969" max="9969" width="10.125" style="123" customWidth="1"/>
    <col min="9970" max="9970" width="12.375" style="123" customWidth="1"/>
    <col min="9971" max="9971" width="10.125" style="123" customWidth="1"/>
    <col min="9972" max="9972" width="15.625" style="123" customWidth="1"/>
    <col min="9973" max="9973" width="10.125" style="123" customWidth="1"/>
    <col min="9974" max="9974" width="15.625" style="123" customWidth="1"/>
    <col min="9975" max="9975" width="10.125" style="123" customWidth="1"/>
    <col min="9976" max="9976" width="15.625" style="123" customWidth="1"/>
    <col min="9977" max="9977" width="10.125" style="123" customWidth="1"/>
    <col min="9978" max="9978" width="16.375" style="123" customWidth="1"/>
    <col min="9979" max="9979" width="10.125" style="123" customWidth="1"/>
    <col min="9980" max="9980" width="12.375" style="123" customWidth="1"/>
    <col min="9981" max="9981" width="10.125" style="123" customWidth="1"/>
    <col min="9982" max="9982" width="12.75" style="123" customWidth="1"/>
    <col min="9983" max="9983" width="10.125" style="123" customWidth="1"/>
    <col min="9984" max="9984" width="12.5" style="123" customWidth="1"/>
    <col min="9985" max="9985" width="10.125" style="123" customWidth="1"/>
    <col min="9986" max="9986" width="12.625" style="123" customWidth="1"/>
    <col min="9987" max="9987" width="10.125" style="123" customWidth="1"/>
    <col min="9988" max="9988" width="11.75" style="123" customWidth="1"/>
    <col min="9989" max="9989" width="10.125" style="123" customWidth="1"/>
    <col min="9990" max="9990" width="11.75" style="123" customWidth="1"/>
    <col min="9991" max="10213" width="10.125" style="123"/>
    <col min="10214" max="10214" width="28.25" style="123" customWidth="1"/>
    <col min="10215" max="10215" width="20.5" style="123" customWidth="1"/>
    <col min="10216" max="10217" width="14.75" style="123" customWidth="1"/>
    <col min="10218" max="10218" width="12.875" style="123" customWidth="1"/>
    <col min="10219" max="10219" width="10.75" style="123" customWidth="1"/>
    <col min="10220" max="10220" width="12.5" style="123" customWidth="1"/>
    <col min="10221" max="10221" width="10.125" style="123" customWidth="1"/>
    <col min="10222" max="10222" width="16.375" style="123" customWidth="1"/>
    <col min="10223" max="10223" width="16.625" style="123" customWidth="1"/>
    <col min="10224" max="10224" width="13.125" style="123" customWidth="1"/>
    <col min="10225" max="10225" width="10.125" style="123" customWidth="1"/>
    <col min="10226" max="10226" width="12.375" style="123" customWidth="1"/>
    <col min="10227" max="10227" width="10.125" style="123" customWidth="1"/>
    <col min="10228" max="10228" width="15.625" style="123" customWidth="1"/>
    <col min="10229" max="10229" width="10.125" style="123" customWidth="1"/>
    <col min="10230" max="10230" width="15.625" style="123" customWidth="1"/>
    <col min="10231" max="10231" width="10.125" style="123" customWidth="1"/>
    <col min="10232" max="10232" width="15.625" style="123" customWidth="1"/>
    <col min="10233" max="10233" width="10.125" style="123" customWidth="1"/>
    <col min="10234" max="10234" width="16.375" style="123" customWidth="1"/>
    <col min="10235" max="10235" width="10.125" style="123" customWidth="1"/>
    <col min="10236" max="10236" width="12.375" style="123" customWidth="1"/>
    <col min="10237" max="10237" width="10.125" style="123" customWidth="1"/>
    <col min="10238" max="10238" width="12.75" style="123" customWidth="1"/>
    <col min="10239" max="10239" width="10.125" style="123" customWidth="1"/>
    <col min="10240" max="10240" width="12.5" style="123" customWidth="1"/>
    <col min="10241" max="10241" width="10.125" style="123" customWidth="1"/>
    <col min="10242" max="10242" width="12.625" style="123" customWidth="1"/>
    <col min="10243" max="10243" width="10.125" style="123" customWidth="1"/>
    <col min="10244" max="10244" width="11.75" style="123" customWidth="1"/>
    <col min="10245" max="10245" width="10.125" style="123" customWidth="1"/>
    <col min="10246" max="10246" width="11.75" style="123" customWidth="1"/>
    <col min="10247" max="10469" width="10.125" style="123"/>
    <col min="10470" max="10470" width="28.25" style="123" customWidth="1"/>
    <col min="10471" max="10471" width="20.5" style="123" customWidth="1"/>
    <col min="10472" max="10473" width="14.75" style="123" customWidth="1"/>
    <col min="10474" max="10474" width="12.875" style="123" customWidth="1"/>
    <col min="10475" max="10475" width="10.75" style="123" customWidth="1"/>
    <col min="10476" max="10476" width="12.5" style="123" customWidth="1"/>
    <col min="10477" max="10477" width="10.125" style="123" customWidth="1"/>
    <col min="10478" max="10478" width="16.375" style="123" customWidth="1"/>
    <col min="10479" max="10479" width="16.625" style="123" customWidth="1"/>
    <col min="10480" max="10480" width="13.125" style="123" customWidth="1"/>
    <col min="10481" max="10481" width="10.125" style="123" customWidth="1"/>
    <col min="10482" max="10482" width="12.375" style="123" customWidth="1"/>
    <col min="10483" max="10483" width="10.125" style="123" customWidth="1"/>
    <col min="10484" max="10484" width="15.625" style="123" customWidth="1"/>
    <col min="10485" max="10485" width="10.125" style="123" customWidth="1"/>
    <col min="10486" max="10486" width="15.625" style="123" customWidth="1"/>
    <col min="10487" max="10487" width="10.125" style="123" customWidth="1"/>
    <col min="10488" max="10488" width="15.625" style="123" customWidth="1"/>
    <col min="10489" max="10489" width="10.125" style="123" customWidth="1"/>
    <col min="10490" max="10490" width="16.375" style="123" customWidth="1"/>
    <col min="10491" max="10491" width="10.125" style="123" customWidth="1"/>
    <col min="10492" max="10492" width="12.375" style="123" customWidth="1"/>
    <col min="10493" max="10493" width="10.125" style="123" customWidth="1"/>
    <col min="10494" max="10494" width="12.75" style="123" customWidth="1"/>
    <col min="10495" max="10495" width="10.125" style="123" customWidth="1"/>
    <col min="10496" max="10496" width="12.5" style="123" customWidth="1"/>
    <col min="10497" max="10497" width="10.125" style="123" customWidth="1"/>
    <col min="10498" max="10498" width="12.625" style="123" customWidth="1"/>
    <col min="10499" max="10499" width="10.125" style="123" customWidth="1"/>
    <col min="10500" max="10500" width="11.75" style="123" customWidth="1"/>
    <col min="10501" max="10501" width="10.125" style="123" customWidth="1"/>
    <col min="10502" max="10502" width="11.75" style="123" customWidth="1"/>
    <col min="10503" max="10725" width="10.125" style="123"/>
    <col min="10726" max="10726" width="28.25" style="123" customWidth="1"/>
    <col min="10727" max="10727" width="20.5" style="123" customWidth="1"/>
    <col min="10728" max="10729" width="14.75" style="123" customWidth="1"/>
    <col min="10730" max="10730" width="12.875" style="123" customWidth="1"/>
    <col min="10731" max="10731" width="10.75" style="123" customWidth="1"/>
    <col min="10732" max="10732" width="12.5" style="123" customWidth="1"/>
    <col min="10733" max="10733" width="10.125" style="123" customWidth="1"/>
    <col min="10734" max="10734" width="16.375" style="123" customWidth="1"/>
    <col min="10735" max="10735" width="16.625" style="123" customWidth="1"/>
    <col min="10736" max="10736" width="13.125" style="123" customWidth="1"/>
    <col min="10737" max="10737" width="10.125" style="123" customWidth="1"/>
    <col min="10738" max="10738" width="12.375" style="123" customWidth="1"/>
    <col min="10739" max="10739" width="10.125" style="123" customWidth="1"/>
    <col min="10740" max="10740" width="15.625" style="123" customWidth="1"/>
    <col min="10741" max="10741" width="10.125" style="123" customWidth="1"/>
    <col min="10742" max="10742" width="15.625" style="123" customWidth="1"/>
    <col min="10743" max="10743" width="10.125" style="123" customWidth="1"/>
    <col min="10744" max="10744" width="15.625" style="123" customWidth="1"/>
    <col min="10745" max="10745" width="10.125" style="123" customWidth="1"/>
    <col min="10746" max="10746" width="16.375" style="123" customWidth="1"/>
    <col min="10747" max="10747" width="10.125" style="123" customWidth="1"/>
    <col min="10748" max="10748" width="12.375" style="123" customWidth="1"/>
    <col min="10749" max="10749" width="10.125" style="123" customWidth="1"/>
    <col min="10750" max="10750" width="12.75" style="123" customWidth="1"/>
    <col min="10751" max="10751" width="10.125" style="123" customWidth="1"/>
    <col min="10752" max="10752" width="12.5" style="123" customWidth="1"/>
    <col min="10753" max="10753" width="10.125" style="123" customWidth="1"/>
    <col min="10754" max="10754" width="12.625" style="123" customWidth="1"/>
    <col min="10755" max="10755" width="10.125" style="123" customWidth="1"/>
    <col min="10756" max="10756" width="11.75" style="123" customWidth="1"/>
    <col min="10757" max="10757" width="10.125" style="123" customWidth="1"/>
    <col min="10758" max="10758" width="11.75" style="123" customWidth="1"/>
    <col min="10759" max="10981" width="10.125" style="123"/>
    <col min="10982" max="10982" width="28.25" style="123" customWidth="1"/>
    <col min="10983" max="10983" width="20.5" style="123" customWidth="1"/>
    <col min="10984" max="10985" width="14.75" style="123" customWidth="1"/>
    <col min="10986" max="10986" width="12.875" style="123" customWidth="1"/>
    <col min="10987" max="10987" width="10.75" style="123" customWidth="1"/>
    <col min="10988" max="10988" width="12.5" style="123" customWidth="1"/>
    <col min="10989" max="10989" width="10.125" style="123" customWidth="1"/>
    <col min="10990" max="10990" width="16.375" style="123" customWidth="1"/>
    <col min="10991" max="10991" width="16.625" style="123" customWidth="1"/>
    <col min="10992" max="10992" width="13.125" style="123" customWidth="1"/>
    <col min="10993" max="10993" width="10.125" style="123" customWidth="1"/>
    <col min="10994" max="10994" width="12.375" style="123" customWidth="1"/>
    <col min="10995" max="10995" width="10.125" style="123" customWidth="1"/>
    <col min="10996" max="10996" width="15.625" style="123" customWidth="1"/>
    <col min="10997" max="10997" width="10.125" style="123" customWidth="1"/>
    <col min="10998" max="10998" width="15.625" style="123" customWidth="1"/>
    <col min="10999" max="10999" width="10.125" style="123" customWidth="1"/>
    <col min="11000" max="11000" width="15.625" style="123" customWidth="1"/>
    <col min="11001" max="11001" width="10.125" style="123" customWidth="1"/>
    <col min="11002" max="11002" width="16.375" style="123" customWidth="1"/>
    <col min="11003" max="11003" width="10.125" style="123" customWidth="1"/>
    <col min="11004" max="11004" width="12.375" style="123" customWidth="1"/>
    <col min="11005" max="11005" width="10.125" style="123" customWidth="1"/>
    <col min="11006" max="11006" width="12.75" style="123" customWidth="1"/>
    <col min="11007" max="11007" width="10.125" style="123" customWidth="1"/>
    <col min="11008" max="11008" width="12.5" style="123" customWidth="1"/>
    <col min="11009" max="11009" width="10.125" style="123" customWidth="1"/>
    <col min="11010" max="11010" width="12.625" style="123" customWidth="1"/>
    <col min="11011" max="11011" width="10.125" style="123" customWidth="1"/>
    <col min="11012" max="11012" width="11.75" style="123" customWidth="1"/>
    <col min="11013" max="11013" width="10.125" style="123" customWidth="1"/>
    <col min="11014" max="11014" width="11.75" style="123" customWidth="1"/>
    <col min="11015" max="11237" width="10.125" style="123"/>
    <col min="11238" max="11238" width="28.25" style="123" customWidth="1"/>
    <col min="11239" max="11239" width="20.5" style="123" customWidth="1"/>
    <col min="11240" max="11241" width="14.75" style="123" customWidth="1"/>
    <col min="11242" max="11242" width="12.875" style="123" customWidth="1"/>
    <col min="11243" max="11243" width="10.75" style="123" customWidth="1"/>
    <col min="11244" max="11244" width="12.5" style="123" customWidth="1"/>
    <col min="11245" max="11245" width="10.125" style="123" customWidth="1"/>
    <col min="11246" max="11246" width="16.375" style="123" customWidth="1"/>
    <col min="11247" max="11247" width="16.625" style="123" customWidth="1"/>
    <col min="11248" max="11248" width="13.125" style="123" customWidth="1"/>
    <col min="11249" max="11249" width="10.125" style="123" customWidth="1"/>
    <col min="11250" max="11250" width="12.375" style="123" customWidth="1"/>
    <col min="11251" max="11251" width="10.125" style="123" customWidth="1"/>
    <col min="11252" max="11252" width="15.625" style="123" customWidth="1"/>
    <col min="11253" max="11253" width="10.125" style="123" customWidth="1"/>
    <col min="11254" max="11254" width="15.625" style="123" customWidth="1"/>
    <col min="11255" max="11255" width="10.125" style="123" customWidth="1"/>
    <col min="11256" max="11256" width="15.625" style="123" customWidth="1"/>
    <col min="11257" max="11257" width="10.125" style="123" customWidth="1"/>
    <col min="11258" max="11258" width="16.375" style="123" customWidth="1"/>
    <col min="11259" max="11259" width="10.125" style="123" customWidth="1"/>
    <col min="11260" max="11260" width="12.375" style="123" customWidth="1"/>
    <col min="11261" max="11261" width="10.125" style="123" customWidth="1"/>
    <col min="11262" max="11262" width="12.75" style="123" customWidth="1"/>
    <col min="11263" max="11263" width="10.125" style="123" customWidth="1"/>
    <col min="11264" max="11264" width="12.5" style="123" customWidth="1"/>
    <col min="11265" max="11265" width="10.125" style="123" customWidth="1"/>
    <col min="11266" max="11266" width="12.625" style="123" customWidth="1"/>
    <col min="11267" max="11267" width="10.125" style="123" customWidth="1"/>
    <col min="11268" max="11268" width="11.75" style="123" customWidth="1"/>
    <col min="11269" max="11269" width="10.125" style="123" customWidth="1"/>
    <col min="11270" max="11270" width="11.75" style="123" customWidth="1"/>
    <col min="11271" max="11493" width="10.125" style="123"/>
    <col min="11494" max="11494" width="28.25" style="123" customWidth="1"/>
    <col min="11495" max="11495" width="20.5" style="123" customWidth="1"/>
    <col min="11496" max="11497" width="14.75" style="123" customWidth="1"/>
    <col min="11498" max="11498" width="12.875" style="123" customWidth="1"/>
    <col min="11499" max="11499" width="10.75" style="123" customWidth="1"/>
    <col min="11500" max="11500" width="12.5" style="123" customWidth="1"/>
    <col min="11501" max="11501" width="10.125" style="123" customWidth="1"/>
    <col min="11502" max="11502" width="16.375" style="123" customWidth="1"/>
    <col min="11503" max="11503" width="16.625" style="123" customWidth="1"/>
    <col min="11504" max="11504" width="13.125" style="123" customWidth="1"/>
    <col min="11505" max="11505" width="10.125" style="123" customWidth="1"/>
    <col min="11506" max="11506" width="12.375" style="123" customWidth="1"/>
    <col min="11507" max="11507" width="10.125" style="123" customWidth="1"/>
    <col min="11508" max="11508" width="15.625" style="123" customWidth="1"/>
    <col min="11509" max="11509" width="10.125" style="123" customWidth="1"/>
    <col min="11510" max="11510" width="15.625" style="123" customWidth="1"/>
    <col min="11511" max="11511" width="10.125" style="123" customWidth="1"/>
    <col min="11512" max="11512" width="15.625" style="123" customWidth="1"/>
    <col min="11513" max="11513" width="10.125" style="123" customWidth="1"/>
    <col min="11514" max="11514" width="16.375" style="123" customWidth="1"/>
    <col min="11515" max="11515" width="10.125" style="123" customWidth="1"/>
    <col min="11516" max="11516" width="12.375" style="123" customWidth="1"/>
    <col min="11517" max="11517" width="10.125" style="123" customWidth="1"/>
    <col min="11518" max="11518" width="12.75" style="123" customWidth="1"/>
    <col min="11519" max="11519" width="10.125" style="123" customWidth="1"/>
    <col min="11520" max="11520" width="12.5" style="123" customWidth="1"/>
    <col min="11521" max="11521" width="10.125" style="123" customWidth="1"/>
    <col min="11522" max="11522" width="12.625" style="123" customWidth="1"/>
    <col min="11523" max="11523" width="10.125" style="123" customWidth="1"/>
    <col min="11524" max="11524" width="11.75" style="123" customWidth="1"/>
    <col min="11525" max="11525" width="10.125" style="123" customWidth="1"/>
    <col min="11526" max="11526" width="11.75" style="123" customWidth="1"/>
    <col min="11527" max="11749" width="10.125" style="123"/>
    <col min="11750" max="11750" width="28.25" style="123" customWidth="1"/>
    <col min="11751" max="11751" width="20.5" style="123" customWidth="1"/>
    <col min="11752" max="11753" width="14.75" style="123" customWidth="1"/>
    <col min="11754" max="11754" width="12.875" style="123" customWidth="1"/>
    <col min="11755" max="11755" width="10.75" style="123" customWidth="1"/>
    <col min="11756" max="11756" width="12.5" style="123" customWidth="1"/>
    <col min="11757" max="11757" width="10.125" style="123" customWidth="1"/>
    <col min="11758" max="11758" width="16.375" style="123" customWidth="1"/>
    <col min="11759" max="11759" width="16.625" style="123" customWidth="1"/>
    <col min="11760" max="11760" width="13.125" style="123" customWidth="1"/>
    <col min="11761" max="11761" width="10.125" style="123" customWidth="1"/>
    <col min="11762" max="11762" width="12.375" style="123" customWidth="1"/>
    <col min="11763" max="11763" width="10.125" style="123" customWidth="1"/>
    <col min="11764" max="11764" width="15.625" style="123" customWidth="1"/>
    <col min="11765" max="11765" width="10.125" style="123" customWidth="1"/>
    <col min="11766" max="11766" width="15.625" style="123" customWidth="1"/>
    <col min="11767" max="11767" width="10.125" style="123" customWidth="1"/>
    <col min="11768" max="11768" width="15.625" style="123" customWidth="1"/>
    <col min="11769" max="11769" width="10.125" style="123" customWidth="1"/>
    <col min="11770" max="11770" width="16.375" style="123" customWidth="1"/>
    <col min="11771" max="11771" width="10.125" style="123" customWidth="1"/>
    <col min="11772" max="11772" width="12.375" style="123" customWidth="1"/>
    <col min="11773" max="11773" width="10.125" style="123" customWidth="1"/>
    <col min="11774" max="11774" width="12.75" style="123" customWidth="1"/>
    <col min="11775" max="11775" width="10.125" style="123" customWidth="1"/>
    <col min="11776" max="11776" width="12.5" style="123" customWidth="1"/>
    <col min="11777" max="11777" width="10.125" style="123" customWidth="1"/>
    <col min="11778" max="11778" width="12.625" style="123" customWidth="1"/>
    <col min="11779" max="11779" width="10.125" style="123" customWidth="1"/>
    <col min="11780" max="11780" width="11.75" style="123" customWidth="1"/>
    <col min="11781" max="11781" width="10.125" style="123" customWidth="1"/>
    <col min="11782" max="11782" width="11.75" style="123" customWidth="1"/>
    <col min="11783" max="12005" width="10.125" style="123"/>
    <col min="12006" max="12006" width="28.25" style="123" customWidth="1"/>
    <col min="12007" max="12007" width="20.5" style="123" customWidth="1"/>
    <col min="12008" max="12009" width="14.75" style="123" customWidth="1"/>
    <col min="12010" max="12010" width="12.875" style="123" customWidth="1"/>
    <col min="12011" max="12011" width="10.75" style="123" customWidth="1"/>
    <col min="12012" max="12012" width="12.5" style="123" customWidth="1"/>
    <col min="12013" max="12013" width="10.125" style="123" customWidth="1"/>
    <col min="12014" max="12014" width="16.375" style="123" customWidth="1"/>
    <col min="12015" max="12015" width="16.625" style="123" customWidth="1"/>
    <col min="12016" max="12016" width="13.125" style="123" customWidth="1"/>
    <col min="12017" max="12017" width="10.125" style="123" customWidth="1"/>
    <col min="12018" max="12018" width="12.375" style="123" customWidth="1"/>
    <col min="12019" max="12019" width="10.125" style="123" customWidth="1"/>
    <col min="12020" max="12020" width="15.625" style="123" customWidth="1"/>
    <col min="12021" max="12021" width="10.125" style="123" customWidth="1"/>
    <col min="12022" max="12022" width="15.625" style="123" customWidth="1"/>
    <col min="12023" max="12023" width="10.125" style="123" customWidth="1"/>
    <col min="12024" max="12024" width="15.625" style="123" customWidth="1"/>
    <col min="12025" max="12025" width="10.125" style="123" customWidth="1"/>
    <col min="12026" max="12026" width="16.375" style="123" customWidth="1"/>
    <col min="12027" max="12027" width="10.125" style="123" customWidth="1"/>
    <col min="12028" max="12028" width="12.375" style="123" customWidth="1"/>
    <col min="12029" max="12029" width="10.125" style="123" customWidth="1"/>
    <col min="12030" max="12030" width="12.75" style="123" customWidth="1"/>
    <col min="12031" max="12031" width="10.125" style="123" customWidth="1"/>
    <col min="12032" max="12032" width="12.5" style="123" customWidth="1"/>
    <col min="12033" max="12033" width="10.125" style="123" customWidth="1"/>
    <col min="12034" max="12034" width="12.625" style="123" customWidth="1"/>
    <col min="12035" max="12035" width="10.125" style="123" customWidth="1"/>
    <col min="12036" max="12036" width="11.75" style="123" customWidth="1"/>
    <col min="12037" max="12037" width="10.125" style="123" customWidth="1"/>
    <col min="12038" max="12038" width="11.75" style="123" customWidth="1"/>
    <col min="12039" max="12261" width="10.125" style="123"/>
    <col min="12262" max="12262" width="28.25" style="123" customWidth="1"/>
    <col min="12263" max="12263" width="20.5" style="123" customWidth="1"/>
    <col min="12264" max="12265" width="14.75" style="123" customWidth="1"/>
    <col min="12266" max="12266" width="12.875" style="123" customWidth="1"/>
    <col min="12267" max="12267" width="10.75" style="123" customWidth="1"/>
    <col min="12268" max="12268" width="12.5" style="123" customWidth="1"/>
    <col min="12269" max="12269" width="10.125" style="123" customWidth="1"/>
    <col min="12270" max="12270" width="16.375" style="123" customWidth="1"/>
    <col min="12271" max="12271" width="16.625" style="123" customWidth="1"/>
    <col min="12272" max="12272" width="13.125" style="123" customWidth="1"/>
    <col min="12273" max="12273" width="10.125" style="123" customWidth="1"/>
    <col min="12274" max="12274" width="12.375" style="123" customWidth="1"/>
    <col min="12275" max="12275" width="10.125" style="123" customWidth="1"/>
    <col min="12276" max="12276" width="15.625" style="123" customWidth="1"/>
    <col min="12277" max="12277" width="10.125" style="123" customWidth="1"/>
    <col min="12278" max="12278" width="15.625" style="123" customWidth="1"/>
    <col min="12279" max="12279" width="10.125" style="123" customWidth="1"/>
    <col min="12280" max="12280" width="15.625" style="123" customWidth="1"/>
    <col min="12281" max="12281" width="10.125" style="123" customWidth="1"/>
    <col min="12282" max="12282" width="16.375" style="123" customWidth="1"/>
    <col min="12283" max="12283" width="10.125" style="123" customWidth="1"/>
    <col min="12284" max="12284" width="12.375" style="123" customWidth="1"/>
    <col min="12285" max="12285" width="10.125" style="123" customWidth="1"/>
    <col min="12286" max="12286" width="12.75" style="123" customWidth="1"/>
    <col min="12287" max="12287" width="10.125" style="123" customWidth="1"/>
    <col min="12288" max="12288" width="12.5" style="123" customWidth="1"/>
    <col min="12289" max="12289" width="10.125" style="123" customWidth="1"/>
    <col min="12290" max="12290" width="12.625" style="123" customWidth="1"/>
    <col min="12291" max="12291" width="10.125" style="123" customWidth="1"/>
    <col min="12292" max="12292" width="11.75" style="123" customWidth="1"/>
    <col min="12293" max="12293" width="10.125" style="123" customWidth="1"/>
    <col min="12294" max="12294" width="11.75" style="123" customWidth="1"/>
    <col min="12295" max="12517" width="10.125" style="123"/>
    <col min="12518" max="12518" width="28.25" style="123" customWidth="1"/>
    <col min="12519" max="12519" width="20.5" style="123" customWidth="1"/>
    <col min="12520" max="12521" width="14.75" style="123" customWidth="1"/>
    <col min="12522" max="12522" width="12.875" style="123" customWidth="1"/>
    <col min="12523" max="12523" width="10.75" style="123" customWidth="1"/>
    <col min="12524" max="12524" width="12.5" style="123" customWidth="1"/>
    <col min="12525" max="12525" width="10.125" style="123" customWidth="1"/>
    <col min="12526" max="12526" width="16.375" style="123" customWidth="1"/>
    <col min="12527" max="12527" width="16.625" style="123" customWidth="1"/>
    <col min="12528" max="12528" width="13.125" style="123" customWidth="1"/>
    <col min="12529" max="12529" width="10.125" style="123" customWidth="1"/>
    <col min="12530" max="12530" width="12.375" style="123" customWidth="1"/>
    <col min="12531" max="12531" width="10.125" style="123" customWidth="1"/>
    <col min="12532" max="12532" width="15.625" style="123" customWidth="1"/>
    <col min="12533" max="12533" width="10.125" style="123" customWidth="1"/>
    <col min="12534" max="12534" width="15.625" style="123" customWidth="1"/>
    <col min="12535" max="12535" width="10.125" style="123" customWidth="1"/>
    <col min="12536" max="12536" width="15.625" style="123" customWidth="1"/>
    <col min="12537" max="12537" width="10.125" style="123" customWidth="1"/>
    <col min="12538" max="12538" width="16.375" style="123" customWidth="1"/>
    <col min="12539" max="12539" width="10.125" style="123" customWidth="1"/>
    <col min="12540" max="12540" width="12.375" style="123" customWidth="1"/>
    <col min="12541" max="12541" width="10.125" style="123" customWidth="1"/>
    <col min="12542" max="12542" width="12.75" style="123" customWidth="1"/>
    <col min="12543" max="12543" width="10.125" style="123" customWidth="1"/>
    <col min="12544" max="12544" width="12.5" style="123" customWidth="1"/>
    <col min="12545" max="12545" width="10.125" style="123" customWidth="1"/>
    <col min="12546" max="12546" width="12.625" style="123" customWidth="1"/>
    <col min="12547" max="12547" width="10.125" style="123" customWidth="1"/>
    <col min="12548" max="12548" width="11.75" style="123" customWidth="1"/>
    <col min="12549" max="12549" width="10.125" style="123" customWidth="1"/>
    <col min="12550" max="12550" width="11.75" style="123" customWidth="1"/>
    <col min="12551" max="12773" width="10.125" style="123"/>
    <col min="12774" max="12774" width="28.25" style="123" customWidth="1"/>
    <col min="12775" max="12775" width="20.5" style="123" customWidth="1"/>
    <col min="12776" max="12777" width="14.75" style="123" customWidth="1"/>
    <col min="12778" max="12778" width="12.875" style="123" customWidth="1"/>
    <col min="12779" max="12779" width="10.75" style="123" customWidth="1"/>
    <col min="12780" max="12780" width="12.5" style="123" customWidth="1"/>
    <col min="12781" max="12781" width="10.125" style="123" customWidth="1"/>
    <col min="12782" max="12782" width="16.375" style="123" customWidth="1"/>
    <col min="12783" max="12783" width="16.625" style="123" customWidth="1"/>
    <col min="12784" max="12784" width="13.125" style="123" customWidth="1"/>
    <col min="12785" max="12785" width="10.125" style="123" customWidth="1"/>
    <col min="12786" max="12786" width="12.375" style="123" customWidth="1"/>
    <col min="12787" max="12787" width="10.125" style="123" customWidth="1"/>
    <col min="12788" max="12788" width="15.625" style="123" customWidth="1"/>
    <col min="12789" max="12789" width="10.125" style="123" customWidth="1"/>
    <col min="12790" max="12790" width="15.625" style="123" customWidth="1"/>
    <col min="12791" max="12791" width="10.125" style="123" customWidth="1"/>
    <col min="12792" max="12792" width="15.625" style="123" customWidth="1"/>
    <col min="12793" max="12793" width="10.125" style="123" customWidth="1"/>
    <col min="12794" max="12794" width="16.375" style="123" customWidth="1"/>
    <col min="12795" max="12795" width="10.125" style="123" customWidth="1"/>
    <col min="12796" max="12796" width="12.375" style="123" customWidth="1"/>
    <col min="12797" max="12797" width="10.125" style="123" customWidth="1"/>
    <col min="12798" max="12798" width="12.75" style="123" customWidth="1"/>
    <col min="12799" max="12799" width="10.125" style="123" customWidth="1"/>
    <col min="12800" max="12800" width="12.5" style="123" customWidth="1"/>
    <col min="12801" max="12801" width="10.125" style="123" customWidth="1"/>
    <col min="12802" max="12802" width="12.625" style="123" customWidth="1"/>
    <col min="12803" max="12803" width="10.125" style="123" customWidth="1"/>
    <col min="12804" max="12804" width="11.75" style="123" customWidth="1"/>
    <col min="12805" max="12805" width="10.125" style="123" customWidth="1"/>
    <col min="12806" max="12806" width="11.75" style="123" customWidth="1"/>
    <col min="12807" max="13029" width="10.125" style="123"/>
    <col min="13030" max="13030" width="28.25" style="123" customWidth="1"/>
    <col min="13031" max="13031" width="20.5" style="123" customWidth="1"/>
    <col min="13032" max="13033" width="14.75" style="123" customWidth="1"/>
    <col min="13034" max="13034" width="12.875" style="123" customWidth="1"/>
    <col min="13035" max="13035" width="10.75" style="123" customWidth="1"/>
    <col min="13036" max="13036" width="12.5" style="123" customWidth="1"/>
    <col min="13037" max="13037" width="10.125" style="123" customWidth="1"/>
    <col min="13038" max="13038" width="16.375" style="123" customWidth="1"/>
    <col min="13039" max="13039" width="16.625" style="123" customWidth="1"/>
    <col min="13040" max="13040" width="13.125" style="123" customWidth="1"/>
    <col min="13041" max="13041" width="10.125" style="123" customWidth="1"/>
    <col min="13042" max="13042" width="12.375" style="123" customWidth="1"/>
    <col min="13043" max="13043" width="10.125" style="123" customWidth="1"/>
    <col min="13044" max="13044" width="15.625" style="123" customWidth="1"/>
    <col min="13045" max="13045" width="10.125" style="123" customWidth="1"/>
    <col min="13046" max="13046" width="15.625" style="123" customWidth="1"/>
    <col min="13047" max="13047" width="10.125" style="123" customWidth="1"/>
    <col min="13048" max="13048" width="15.625" style="123" customWidth="1"/>
    <col min="13049" max="13049" width="10.125" style="123" customWidth="1"/>
    <col min="13050" max="13050" width="16.375" style="123" customWidth="1"/>
    <col min="13051" max="13051" width="10.125" style="123" customWidth="1"/>
    <col min="13052" max="13052" width="12.375" style="123" customWidth="1"/>
    <col min="13053" max="13053" width="10.125" style="123" customWidth="1"/>
    <col min="13054" max="13054" width="12.75" style="123" customWidth="1"/>
    <col min="13055" max="13055" width="10.125" style="123" customWidth="1"/>
    <col min="13056" max="13056" width="12.5" style="123" customWidth="1"/>
    <col min="13057" max="13057" width="10.125" style="123" customWidth="1"/>
    <col min="13058" max="13058" width="12.625" style="123" customWidth="1"/>
    <col min="13059" max="13059" width="10.125" style="123" customWidth="1"/>
    <col min="13060" max="13060" width="11.75" style="123" customWidth="1"/>
    <col min="13061" max="13061" width="10.125" style="123" customWidth="1"/>
    <col min="13062" max="13062" width="11.75" style="123" customWidth="1"/>
    <col min="13063" max="13285" width="10.125" style="123"/>
    <col min="13286" max="13286" width="28.25" style="123" customWidth="1"/>
    <col min="13287" max="13287" width="20.5" style="123" customWidth="1"/>
    <col min="13288" max="13289" width="14.75" style="123" customWidth="1"/>
    <col min="13290" max="13290" width="12.875" style="123" customWidth="1"/>
    <col min="13291" max="13291" width="10.75" style="123" customWidth="1"/>
    <col min="13292" max="13292" width="12.5" style="123" customWidth="1"/>
    <col min="13293" max="13293" width="10.125" style="123" customWidth="1"/>
    <col min="13294" max="13294" width="16.375" style="123" customWidth="1"/>
    <col min="13295" max="13295" width="16.625" style="123" customWidth="1"/>
    <col min="13296" max="13296" width="13.125" style="123" customWidth="1"/>
    <col min="13297" max="13297" width="10.125" style="123" customWidth="1"/>
    <col min="13298" max="13298" width="12.375" style="123" customWidth="1"/>
    <col min="13299" max="13299" width="10.125" style="123" customWidth="1"/>
    <col min="13300" max="13300" width="15.625" style="123" customWidth="1"/>
    <col min="13301" max="13301" width="10.125" style="123" customWidth="1"/>
    <col min="13302" max="13302" width="15.625" style="123" customWidth="1"/>
    <col min="13303" max="13303" width="10.125" style="123" customWidth="1"/>
    <col min="13304" max="13304" width="15.625" style="123" customWidth="1"/>
    <col min="13305" max="13305" width="10.125" style="123" customWidth="1"/>
    <col min="13306" max="13306" width="16.375" style="123" customWidth="1"/>
    <col min="13307" max="13307" width="10.125" style="123" customWidth="1"/>
    <col min="13308" max="13308" width="12.375" style="123" customWidth="1"/>
    <col min="13309" max="13309" width="10.125" style="123" customWidth="1"/>
    <col min="13310" max="13310" width="12.75" style="123" customWidth="1"/>
    <col min="13311" max="13311" width="10.125" style="123" customWidth="1"/>
    <col min="13312" max="13312" width="12.5" style="123" customWidth="1"/>
    <col min="13313" max="13313" width="10.125" style="123" customWidth="1"/>
    <col min="13314" max="13314" width="12.625" style="123" customWidth="1"/>
    <col min="13315" max="13315" width="10.125" style="123" customWidth="1"/>
    <col min="13316" max="13316" width="11.75" style="123" customWidth="1"/>
    <col min="13317" max="13317" width="10.125" style="123" customWidth="1"/>
    <col min="13318" max="13318" width="11.75" style="123" customWidth="1"/>
    <col min="13319" max="13541" width="10.125" style="123"/>
    <col min="13542" max="13542" width="28.25" style="123" customWidth="1"/>
    <col min="13543" max="13543" width="20.5" style="123" customWidth="1"/>
    <col min="13544" max="13545" width="14.75" style="123" customWidth="1"/>
    <col min="13546" max="13546" width="12.875" style="123" customWidth="1"/>
    <col min="13547" max="13547" width="10.75" style="123" customWidth="1"/>
    <col min="13548" max="13548" width="12.5" style="123" customWidth="1"/>
    <col min="13549" max="13549" width="10.125" style="123" customWidth="1"/>
    <col min="13550" max="13550" width="16.375" style="123" customWidth="1"/>
    <col min="13551" max="13551" width="16.625" style="123" customWidth="1"/>
    <col min="13552" max="13552" width="13.125" style="123" customWidth="1"/>
    <col min="13553" max="13553" width="10.125" style="123" customWidth="1"/>
    <col min="13554" max="13554" width="12.375" style="123" customWidth="1"/>
    <col min="13555" max="13555" width="10.125" style="123" customWidth="1"/>
    <col min="13556" max="13556" width="15.625" style="123" customWidth="1"/>
    <col min="13557" max="13557" width="10.125" style="123" customWidth="1"/>
    <col min="13558" max="13558" width="15.625" style="123" customWidth="1"/>
    <col min="13559" max="13559" width="10.125" style="123" customWidth="1"/>
    <col min="13560" max="13560" width="15.625" style="123" customWidth="1"/>
    <col min="13561" max="13561" width="10.125" style="123" customWidth="1"/>
    <col min="13562" max="13562" width="16.375" style="123" customWidth="1"/>
    <col min="13563" max="13563" width="10.125" style="123" customWidth="1"/>
    <col min="13564" max="13564" width="12.375" style="123" customWidth="1"/>
    <col min="13565" max="13565" width="10.125" style="123" customWidth="1"/>
    <col min="13566" max="13566" width="12.75" style="123" customWidth="1"/>
    <col min="13567" max="13567" width="10.125" style="123" customWidth="1"/>
    <col min="13568" max="13568" width="12.5" style="123" customWidth="1"/>
    <col min="13569" max="13569" width="10.125" style="123" customWidth="1"/>
    <col min="13570" max="13570" width="12.625" style="123" customWidth="1"/>
    <col min="13571" max="13571" width="10.125" style="123" customWidth="1"/>
    <col min="13572" max="13572" width="11.75" style="123" customWidth="1"/>
    <col min="13573" max="13573" width="10.125" style="123" customWidth="1"/>
    <col min="13574" max="13574" width="11.75" style="123" customWidth="1"/>
    <col min="13575" max="13797" width="10.125" style="123"/>
    <col min="13798" max="13798" width="28.25" style="123" customWidth="1"/>
    <col min="13799" max="13799" width="20.5" style="123" customWidth="1"/>
    <col min="13800" max="13801" width="14.75" style="123" customWidth="1"/>
    <col min="13802" max="13802" width="12.875" style="123" customWidth="1"/>
    <col min="13803" max="13803" width="10.75" style="123" customWidth="1"/>
    <col min="13804" max="13804" width="12.5" style="123" customWidth="1"/>
    <col min="13805" max="13805" width="10.125" style="123" customWidth="1"/>
    <col min="13806" max="13806" width="16.375" style="123" customWidth="1"/>
    <col min="13807" max="13807" width="16.625" style="123" customWidth="1"/>
    <col min="13808" max="13808" width="13.125" style="123" customWidth="1"/>
    <col min="13809" max="13809" width="10.125" style="123" customWidth="1"/>
    <col min="13810" max="13810" width="12.375" style="123" customWidth="1"/>
    <col min="13811" max="13811" width="10.125" style="123" customWidth="1"/>
    <col min="13812" max="13812" width="15.625" style="123" customWidth="1"/>
    <col min="13813" max="13813" width="10.125" style="123" customWidth="1"/>
    <col min="13814" max="13814" width="15.625" style="123" customWidth="1"/>
    <col min="13815" max="13815" width="10.125" style="123" customWidth="1"/>
    <col min="13816" max="13816" width="15.625" style="123" customWidth="1"/>
    <col min="13817" max="13817" width="10.125" style="123" customWidth="1"/>
    <col min="13818" max="13818" width="16.375" style="123" customWidth="1"/>
    <col min="13819" max="13819" width="10.125" style="123" customWidth="1"/>
    <col min="13820" max="13820" width="12.375" style="123" customWidth="1"/>
    <col min="13821" max="13821" width="10.125" style="123" customWidth="1"/>
    <col min="13822" max="13822" width="12.75" style="123" customWidth="1"/>
    <col min="13823" max="13823" width="10.125" style="123" customWidth="1"/>
    <col min="13824" max="13824" width="12.5" style="123" customWidth="1"/>
    <col min="13825" max="13825" width="10.125" style="123" customWidth="1"/>
    <col min="13826" max="13826" width="12.625" style="123" customWidth="1"/>
    <col min="13827" max="13827" width="10.125" style="123" customWidth="1"/>
    <col min="13828" max="13828" width="11.75" style="123" customWidth="1"/>
    <col min="13829" max="13829" width="10.125" style="123" customWidth="1"/>
    <col min="13830" max="13830" width="11.75" style="123" customWidth="1"/>
    <col min="13831" max="14053" width="10.125" style="123"/>
    <col min="14054" max="14054" width="28.25" style="123" customWidth="1"/>
    <col min="14055" max="14055" width="20.5" style="123" customWidth="1"/>
    <col min="14056" max="14057" width="14.75" style="123" customWidth="1"/>
    <col min="14058" max="14058" width="12.875" style="123" customWidth="1"/>
    <col min="14059" max="14059" width="10.75" style="123" customWidth="1"/>
    <col min="14060" max="14060" width="12.5" style="123" customWidth="1"/>
    <col min="14061" max="14061" width="10.125" style="123" customWidth="1"/>
    <col min="14062" max="14062" width="16.375" style="123" customWidth="1"/>
    <col min="14063" max="14063" width="16.625" style="123" customWidth="1"/>
    <col min="14064" max="14064" width="13.125" style="123" customWidth="1"/>
    <col min="14065" max="14065" width="10.125" style="123" customWidth="1"/>
    <col min="14066" max="14066" width="12.375" style="123" customWidth="1"/>
    <col min="14067" max="14067" width="10.125" style="123" customWidth="1"/>
    <col min="14068" max="14068" width="15.625" style="123" customWidth="1"/>
    <col min="14069" max="14069" width="10.125" style="123" customWidth="1"/>
    <col min="14070" max="14070" width="15.625" style="123" customWidth="1"/>
    <col min="14071" max="14071" width="10.125" style="123" customWidth="1"/>
    <col min="14072" max="14072" width="15.625" style="123" customWidth="1"/>
    <col min="14073" max="14073" width="10.125" style="123" customWidth="1"/>
    <col min="14074" max="14074" width="16.375" style="123" customWidth="1"/>
    <col min="14075" max="14075" width="10.125" style="123" customWidth="1"/>
    <col min="14076" max="14076" width="12.375" style="123" customWidth="1"/>
    <col min="14077" max="14077" width="10.125" style="123" customWidth="1"/>
    <col min="14078" max="14078" width="12.75" style="123" customWidth="1"/>
    <col min="14079" max="14079" width="10.125" style="123" customWidth="1"/>
    <col min="14080" max="14080" width="12.5" style="123" customWidth="1"/>
    <col min="14081" max="14081" width="10.125" style="123" customWidth="1"/>
    <col min="14082" max="14082" width="12.625" style="123" customWidth="1"/>
    <col min="14083" max="14083" width="10.125" style="123" customWidth="1"/>
    <col min="14084" max="14084" width="11.75" style="123" customWidth="1"/>
    <col min="14085" max="14085" width="10.125" style="123" customWidth="1"/>
    <col min="14086" max="14086" width="11.75" style="123" customWidth="1"/>
    <col min="14087" max="14309" width="10.125" style="123"/>
    <col min="14310" max="14310" width="28.25" style="123" customWidth="1"/>
    <col min="14311" max="14311" width="20.5" style="123" customWidth="1"/>
    <col min="14312" max="14313" width="14.75" style="123" customWidth="1"/>
    <col min="14314" max="14314" width="12.875" style="123" customWidth="1"/>
    <col min="14315" max="14315" width="10.75" style="123" customWidth="1"/>
    <col min="14316" max="14316" width="12.5" style="123" customWidth="1"/>
    <col min="14317" max="14317" width="10.125" style="123" customWidth="1"/>
    <col min="14318" max="14318" width="16.375" style="123" customWidth="1"/>
    <col min="14319" max="14319" width="16.625" style="123" customWidth="1"/>
    <col min="14320" max="14320" width="13.125" style="123" customWidth="1"/>
    <col min="14321" max="14321" width="10.125" style="123" customWidth="1"/>
    <col min="14322" max="14322" width="12.375" style="123" customWidth="1"/>
    <col min="14323" max="14323" width="10.125" style="123" customWidth="1"/>
    <col min="14324" max="14324" width="15.625" style="123" customWidth="1"/>
    <col min="14325" max="14325" width="10.125" style="123" customWidth="1"/>
    <col min="14326" max="14326" width="15.625" style="123" customWidth="1"/>
    <col min="14327" max="14327" width="10.125" style="123" customWidth="1"/>
    <col min="14328" max="14328" width="15.625" style="123" customWidth="1"/>
    <col min="14329" max="14329" width="10.125" style="123" customWidth="1"/>
    <col min="14330" max="14330" width="16.375" style="123" customWidth="1"/>
    <col min="14331" max="14331" width="10.125" style="123" customWidth="1"/>
    <col min="14332" max="14332" width="12.375" style="123" customWidth="1"/>
    <col min="14333" max="14333" width="10.125" style="123" customWidth="1"/>
    <col min="14334" max="14334" width="12.75" style="123" customWidth="1"/>
    <col min="14335" max="14335" width="10.125" style="123" customWidth="1"/>
    <col min="14336" max="14336" width="12.5" style="123" customWidth="1"/>
    <col min="14337" max="14337" width="10.125" style="123" customWidth="1"/>
    <col min="14338" max="14338" width="12.625" style="123" customWidth="1"/>
    <col min="14339" max="14339" width="10.125" style="123" customWidth="1"/>
    <col min="14340" max="14340" width="11.75" style="123" customWidth="1"/>
    <col min="14341" max="14341" width="10.125" style="123" customWidth="1"/>
    <col min="14342" max="14342" width="11.75" style="123" customWidth="1"/>
    <col min="14343" max="14565" width="10.125" style="123"/>
    <col min="14566" max="14566" width="28.25" style="123" customWidth="1"/>
    <col min="14567" max="14567" width="20.5" style="123" customWidth="1"/>
    <col min="14568" max="14569" width="14.75" style="123" customWidth="1"/>
    <col min="14570" max="14570" width="12.875" style="123" customWidth="1"/>
    <col min="14571" max="14571" width="10.75" style="123" customWidth="1"/>
    <col min="14572" max="14572" width="12.5" style="123" customWidth="1"/>
    <col min="14573" max="14573" width="10.125" style="123" customWidth="1"/>
    <col min="14574" max="14574" width="16.375" style="123" customWidth="1"/>
    <col min="14575" max="14575" width="16.625" style="123" customWidth="1"/>
    <col min="14576" max="14576" width="13.125" style="123" customWidth="1"/>
    <col min="14577" max="14577" width="10.125" style="123" customWidth="1"/>
    <col min="14578" max="14578" width="12.375" style="123" customWidth="1"/>
    <col min="14579" max="14579" width="10.125" style="123" customWidth="1"/>
    <col min="14580" max="14580" width="15.625" style="123" customWidth="1"/>
    <col min="14581" max="14581" width="10.125" style="123" customWidth="1"/>
    <col min="14582" max="14582" width="15.625" style="123" customWidth="1"/>
    <col min="14583" max="14583" width="10.125" style="123" customWidth="1"/>
    <col min="14584" max="14584" width="15.625" style="123" customWidth="1"/>
    <col min="14585" max="14585" width="10.125" style="123" customWidth="1"/>
    <col min="14586" max="14586" width="16.375" style="123" customWidth="1"/>
    <col min="14587" max="14587" width="10.125" style="123" customWidth="1"/>
    <col min="14588" max="14588" width="12.375" style="123" customWidth="1"/>
    <col min="14589" max="14589" width="10.125" style="123" customWidth="1"/>
    <col min="14590" max="14590" width="12.75" style="123" customWidth="1"/>
    <col min="14591" max="14591" width="10.125" style="123" customWidth="1"/>
    <col min="14592" max="14592" width="12.5" style="123" customWidth="1"/>
    <col min="14593" max="14593" width="10.125" style="123" customWidth="1"/>
    <col min="14594" max="14594" width="12.625" style="123" customWidth="1"/>
    <col min="14595" max="14595" width="10.125" style="123" customWidth="1"/>
    <col min="14596" max="14596" width="11.75" style="123" customWidth="1"/>
    <col min="14597" max="14597" width="10.125" style="123" customWidth="1"/>
    <col min="14598" max="14598" width="11.75" style="123" customWidth="1"/>
    <col min="14599" max="14821" width="10.125" style="123"/>
    <col min="14822" max="14822" width="28.25" style="123" customWidth="1"/>
    <col min="14823" max="14823" width="20.5" style="123" customWidth="1"/>
    <col min="14824" max="14825" width="14.75" style="123" customWidth="1"/>
    <col min="14826" max="14826" width="12.875" style="123" customWidth="1"/>
    <col min="14827" max="14827" width="10.75" style="123" customWidth="1"/>
    <col min="14828" max="14828" width="12.5" style="123" customWidth="1"/>
    <col min="14829" max="14829" width="10.125" style="123" customWidth="1"/>
    <col min="14830" max="14830" width="16.375" style="123" customWidth="1"/>
    <col min="14831" max="14831" width="16.625" style="123" customWidth="1"/>
    <col min="14832" max="14832" width="13.125" style="123" customWidth="1"/>
    <col min="14833" max="14833" width="10.125" style="123" customWidth="1"/>
    <col min="14834" max="14834" width="12.375" style="123" customWidth="1"/>
    <col min="14835" max="14835" width="10.125" style="123" customWidth="1"/>
    <col min="14836" max="14836" width="15.625" style="123" customWidth="1"/>
    <col min="14837" max="14837" width="10.125" style="123" customWidth="1"/>
    <col min="14838" max="14838" width="15.625" style="123" customWidth="1"/>
    <col min="14839" max="14839" width="10.125" style="123" customWidth="1"/>
    <col min="14840" max="14840" width="15.625" style="123" customWidth="1"/>
    <col min="14841" max="14841" width="10.125" style="123" customWidth="1"/>
    <col min="14842" max="14842" width="16.375" style="123" customWidth="1"/>
    <col min="14843" max="14843" width="10.125" style="123" customWidth="1"/>
    <col min="14844" max="14844" width="12.375" style="123" customWidth="1"/>
    <col min="14845" max="14845" width="10.125" style="123" customWidth="1"/>
    <col min="14846" max="14846" width="12.75" style="123" customWidth="1"/>
    <col min="14847" max="14847" width="10.125" style="123" customWidth="1"/>
    <col min="14848" max="14848" width="12.5" style="123" customWidth="1"/>
    <col min="14849" max="14849" width="10.125" style="123" customWidth="1"/>
    <col min="14850" max="14850" width="12.625" style="123" customWidth="1"/>
    <col min="14851" max="14851" width="10.125" style="123" customWidth="1"/>
    <col min="14852" max="14852" width="11.75" style="123" customWidth="1"/>
    <col min="14853" max="14853" width="10.125" style="123" customWidth="1"/>
    <col min="14854" max="14854" width="11.75" style="123" customWidth="1"/>
    <col min="14855" max="15077" width="10.125" style="123"/>
    <col min="15078" max="15078" width="28.25" style="123" customWidth="1"/>
    <col min="15079" max="15079" width="20.5" style="123" customWidth="1"/>
    <col min="15080" max="15081" width="14.75" style="123" customWidth="1"/>
    <col min="15082" max="15082" width="12.875" style="123" customWidth="1"/>
    <col min="15083" max="15083" width="10.75" style="123" customWidth="1"/>
    <col min="15084" max="15084" width="12.5" style="123" customWidth="1"/>
    <col min="15085" max="15085" width="10.125" style="123" customWidth="1"/>
    <col min="15086" max="15086" width="16.375" style="123" customWidth="1"/>
    <col min="15087" max="15087" width="16.625" style="123" customWidth="1"/>
    <col min="15088" max="15088" width="13.125" style="123" customWidth="1"/>
    <col min="15089" max="15089" width="10.125" style="123" customWidth="1"/>
    <col min="15090" max="15090" width="12.375" style="123" customWidth="1"/>
    <col min="15091" max="15091" width="10.125" style="123" customWidth="1"/>
    <col min="15092" max="15092" width="15.625" style="123" customWidth="1"/>
    <col min="15093" max="15093" width="10.125" style="123" customWidth="1"/>
    <col min="15094" max="15094" width="15.625" style="123" customWidth="1"/>
    <col min="15095" max="15095" width="10.125" style="123" customWidth="1"/>
    <col min="15096" max="15096" width="15.625" style="123" customWidth="1"/>
    <col min="15097" max="15097" width="10.125" style="123" customWidth="1"/>
    <col min="15098" max="15098" width="16.375" style="123" customWidth="1"/>
    <col min="15099" max="15099" width="10.125" style="123" customWidth="1"/>
    <col min="15100" max="15100" width="12.375" style="123" customWidth="1"/>
    <col min="15101" max="15101" width="10.125" style="123" customWidth="1"/>
    <col min="15102" max="15102" width="12.75" style="123" customWidth="1"/>
    <col min="15103" max="15103" width="10.125" style="123" customWidth="1"/>
    <col min="15104" max="15104" width="12.5" style="123" customWidth="1"/>
    <col min="15105" max="15105" width="10.125" style="123" customWidth="1"/>
    <col min="15106" max="15106" width="12.625" style="123" customWidth="1"/>
    <col min="15107" max="15107" width="10.125" style="123" customWidth="1"/>
    <col min="15108" max="15108" width="11.75" style="123" customWidth="1"/>
    <col min="15109" max="15109" width="10.125" style="123" customWidth="1"/>
    <col min="15110" max="15110" width="11.75" style="123" customWidth="1"/>
    <col min="15111" max="15333" width="10.125" style="123"/>
    <col min="15334" max="15334" width="28.25" style="123" customWidth="1"/>
    <col min="15335" max="15335" width="20.5" style="123" customWidth="1"/>
    <col min="15336" max="15337" width="14.75" style="123" customWidth="1"/>
    <col min="15338" max="15338" width="12.875" style="123" customWidth="1"/>
    <col min="15339" max="15339" width="10.75" style="123" customWidth="1"/>
    <col min="15340" max="15340" width="12.5" style="123" customWidth="1"/>
    <col min="15341" max="15341" width="10.125" style="123" customWidth="1"/>
    <col min="15342" max="15342" width="16.375" style="123" customWidth="1"/>
    <col min="15343" max="15343" width="16.625" style="123" customWidth="1"/>
    <col min="15344" max="15344" width="13.125" style="123" customWidth="1"/>
    <col min="15345" max="15345" width="10.125" style="123" customWidth="1"/>
    <col min="15346" max="15346" width="12.375" style="123" customWidth="1"/>
    <col min="15347" max="15347" width="10.125" style="123" customWidth="1"/>
    <col min="15348" max="15348" width="15.625" style="123" customWidth="1"/>
    <col min="15349" max="15349" width="10.125" style="123" customWidth="1"/>
    <col min="15350" max="15350" width="15.625" style="123" customWidth="1"/>
    <col min="15351" max="15351" width="10.125" style="123" customWidth="1"/>
    <col min="15352" max="15352" width="15.625" style="123" customWidth="1"/>
    <col min="15353" max="15353" width="10.125" style="123" customWidth="1"/>
    <col min="15354" max="15354" width="16.375" style="123" customWidth="1"/>
    <col min="15355" max="15355" width="10.125" style="123" customWidth="1"/>
    <col min="15356" max="15356" width="12.375" style="123" customWidth="1"/>
    <col min="15357" max="15357" width="10.125" style="123" customWidth="1"/>
    <col min="15358" max="15358" width="12.75" style="123" customWidth="1"/>
    <col min="15359" max="15359" width="10.125" style="123" customWidth="1"/>
    <col min="15360" max="15360" width="12.5" style="123" customWidth="1"/>
    <col min="15361" max="15361" width="10.125" style="123" customWidth="1"/>
    <col min="15362" max="15362" width="12.625" style="123" customWidth="1"/>
    <col min="15363" max="15363" width="10.125" style="123" customWidth="1"/>
    <col min="15364" max="15364" width="11.75" style="123" customWidth="1"/>
    <col min="15365" max="15365" width="10.125" style="123" customWidth="1"/>
    <col min="15366" max="15366" width="11.75" style="123" customWidth="1"/>
    <col min="15367" max="15589" width="10.125" style="123"/>
    <col min="15590" max="15590" width="28.25" style="123" customWidth="1"/>
    <col min="15591" max="15591" width="20.5" style="123" customWidth="1"/>
    <col min="15592" max="15593" width="14.75" style="123" customWidth="1"/>
    <col min="15594" max="15594" width="12.875" style="123" customWidth="1"/>
    <col min="15595" max="15595" width="10.75" style="123" customWidth="1"/>
    <col min="15596" max="15596" width="12.5" style="123" customWidth="1"/>
    <col min="15597" max="15597" width="10.125" style="123" customWidth="1"/>
    <col min="15598" max="15598" width="16.375" style="123" customWidth="1"/>
    <col min="15599" max="15599" width="16.625" style="123" customWidth="1"/>
    <col min="15600" max="15600" width="13.125" style="123" customWidth="1"/>
    <col min="15601" max="15601" width="10.125" style="123" customWidth="1"/>
    <col min="15602" max="15602" width="12.375" style="123" customWidth="1"/>
    <col min="15603" max="15603" width="10.125" style="123" customWidth="1"/>
    <col min="15604" max="15604" width="15.625" style="123" customWidth="1"/>
    <col min="15605" max="15605" width="10.125" style="123" customWidth="1"/>
    <col min="15606" max="15606" width="15.625" style="123" customWidth="1"/>
    <col min="15607" max="15607" width="10.125" style="123" customWidth="1"/>
    <col min="15608" max="15608" width="15.625" style="123" customWidth="1"/>
    <col min="15609" max="15609" width="10.125" style="123" customWidth="1"/>
    <col min="15610" max="15610" width="16.375" style="123" customWidth="1"/>
    <col min="15611" max="15611" width="10.125" style="123" customWidth="1"/>
    <col min="15612" max="15612" width="12.375" style="123" customWidth="1"/>
    <col min="15613" max="15613" width="10.125" style="123" customWidth="1"/>
    <col min="15614" max="15614" width="12.75" style="123" customWidth="1"/>
    <col min="15615" max="15615" width="10.125" style="123" customWidth="1"/>
    <col min="15616" max="15616" width="12.5" style="123" customWidth="1"/>
    <col min="15617" max="15617" width="10.125" style="123" customWidth="1"/>
    <col min="15618" max="15618" width="12.625" style="123" customWidth="1"/>
    <col min="15619" max="15619" width="10.125" style="123" customWidth="1"/>
    <col min="15620" max="15620" width="11.75" style="123" customWidth="1"/>
    <col min="15621" max="15621" width="10.125" style="123" customWidth="1"/>
    <col min="15622" max="15622" width="11.75" style="123" customWidth="1"/>
    <col min="15623" max="15845" width="10.125" style="123"/>
    <col min="15846" max="15846" width="28.25" style="123" customWidth="1"/>
    <col min="15847" max="15847" width="20.5" style="123" customWidth="1"/>
    <col min="15848" max="15849" width="14.75" style="123" customWidth="1"/>
    <col min="15850" max="15850" width="12.875" style="123" customWidth="1"/>
    <col min="15851" max="15851" width="10.75" style="123" customWidth="1"/>
    <col min="15852" max="15852" width="12.5" style="123" customWidth="1"/>
    <col min="15853" max="15853" width="10.125" style="123" customWidth="1"/>
    <col min="15854" max="15854" width="16.375" style="123" customWidth="1"/>
    <col min="15855" max="15855" width="16.625" style="123" customWidth="1"/>
    <col min="15856" max="15856" width="13.125" style="123" customWidth="1"/>
    <col min="15857" max="15857" width="10.125" style="123" customWidth="1"/>
    <col min="15858" max="15858" width="12.375" style="123" customWidth="1"/>
    <col min="15859" max="15859" width="10.125" style="123" customWidth="1"/>
    <col min="15860" max="15860" width="15.625" style="123" customWidth="1"/>
    <col min="15861" max="15861" width="10.125" style="123" customWidth="1"/>
    <col min="15862" max="15862" width="15.625" style="123" customWidth="1"/>
    <col min="15863" max="15863" width="10.125" style="123" customWidth="1"/>
    <col min="15864" max="15864" width="15.625" style="123" customWidth="1"/>
    <col min="15865" max="15865" width="10.125" style="123" customWidth="1"/>
    <col min="15866" max="15866" width="16.375" style="123" customWidth="1"/>
    <col min="15867" max="15867" width="10.125" style="123" customWidth="1"/>
    <col min="15868" max="15868" width="12.375" style="123" customWidth="1"/>
    <col min="15869" max="15869" width="10.125" style="123" customWidth="1"/>
    <col min="15870" max="15870" width="12.75" style="123" customWidth="1"/>
    <col min="15871" max="15871" width="10.125" style="123" customWidth="1"/>
    <col min="15872" max="15872" width="12.5" style="123" customWidth="1"/>
    <col min="15873" max="15873" width="10.125" style="123" customWidth="1"/>
    <col min="15874" max="15874" width="12.625" style="123" customWidth="1"/>
    <col min="15875" max="15875" width="10.125" style="123" customWidth="1"/>
    <col min="15876" max="15876" width="11.75" style="123" customWidth="1"/>
    <col min="15877" max="15877" width="10.125" style="123" customWidth="1"/>
    <col min="15878" max="15878" width="11.75" style="123" customWidth="1"/>
    <col min="15879" max="16101" width="10.125" style="123"/>
    <col min="16102" max="16102" width="28.25" style="123" customWidth="1"/>
    <col min="16103" max="16103" width="20.5" style="123" customWidth="1"/>
    <col min="16104" max="16105" width="14.75" style="123" customWidth="1"/>
    <col min="16106" max="16106" width="12.875" style="123" customWidth="1"/>
    <col min="16107" max="16107" width="10.75" style="123" customWidth="1"/>
    <col min="16108" max="16108" width="12.5" style="123" customWidth="1"/>
    <col min="16109" max="16109" width="10.125" style="123" customWidth="1"/>
    <col min="16110" max="16110" width="16.375" style="123" customWidth="1"/>
    <col min="16111" max="16111" width="16.625" style="123" customWidth="1"/>
    <col min="16112" max="16112" width="13.125" style="123" customWidth="1"/>
    <col min="16113" max="16113" width="10.125" style="123" customWidth="1"/>
    <col min="16114" max="16114" width="12.375" style="123" customWidth="1"/>
    <col min="16115" max="16115" width="10.125" style="123" customWidth="1"/>
    <col min="16116" max="16116" width="15.625" style="123" customWidth="1"/>
    <col min="16117" max="16117" width="10.125" style="123" customWidth="1"/>
    <col min="16118" max="16118" width="15.625" style="123" customWidth="1"/>
    <col min="16119" max="16119" width="10.125" style="123" customWidth="1"/>
    <col min="16120" max="16120" width="15.625" style="123" customWidth="1"/>
    <col min="16121" max="16121" width="10.125" style="123" customWidth="1"/>
    <col min="16122" max="16122" width="16.375" style="123" customWidth="1"/>
    <col min="16123" max="16123" width="10.125" style="123" customWidth="1"/>
    <col min="16124" max="16124" width="12.375" style="123" customWidth="1"/>
    <col min="16125" max="16125" width="10.125" style="123" customWidth="1"/>
    <col min="16126" max="16126" width="12.75" style="123" customWidth="1"/>
    <col min="16127" max="16127" width="10.125" style="123" customWidth="1"/>
    <col min="16128" max="16128" width="12.5" style="123" customWidth="1"/>
    <col min="16129" max="16129" width="10.125" style="123" customWidth="1"/>
    <col min="16130" max="16130" width="12.625" style="123" customWidth="1"/>
    <col min="16131" max="16131" width="10.125" style="123" customWidth="1"/>
    <col min="16132" max="16132" width="11.75" style="123" customWidth="1"/>
    <col min="16133" max="16133" width="10.125" style="123" customWidth="1"/>
    <col min="16134" max="16134" width="11.75" style="123" customWidth="1"/>
    <col min="16135" max="16384" width="10.125" style="123"/>
  </cols>
  <sheetData>
    <row r="1" spans="1:22" ht="143.25" customHeight="1" x14ac:dyDescent="0.25"/>
    <row r="2" spans="1:22" customFormat="1" x14ac:dyDescent="0.25">
      <c r="B2" s="160" t="s">
        <v>227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customFormat="1" x14ac:dyDescent="0.25">
      <c r="B3" s="160" t="s">
        <v>228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x14ac:dyDescent="0.25">
      <c r="J4" s="164" t="s">
        <v>235</v>
      </c>
    </row>
    <row r="5" spans="1:22" s="126" customFormat="1" ht="36.75" customHeight="1" x14ac:dyDescent="0.25">
      <c r="A5" s="124"/>
      <c r="B5" s="253" t="s">
        <v>74</v>
      </c>
      <c r="C5" s="254" t="s">
        <v>214</v>
      </c>
      <c r="D5" s="254"/>
      <c r="E5" s="254"/>
      <c r="F5" s="254"/>
      <c r="G5" s="254" t="s">
        <v>110</v>
      </c>
      <c r="H5" s="254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1:22" s="126" customFormat="1" x14ac:dyDescent="0.25">
      <c r="A6" s="124"/>
      <c r="B6" s="253"/>
      <c r="C6" s="254" t="s">
        <v>179</v>
      </c>
      <c r="D6" s="254"/>
      <c r="E6" s="254" t="s">
        <v>180</v>
      </c>
      <c r="F6" s="254"/>
      <c r="G6" s="254"/>
      <c r="H6" s="254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2" s="126" customFormat="1" x14ac:dyDescent="0.25">
      <c r="A7" s="124"/>
      <c r="B7" s="253"/>
      <c r="C7" s="255" t="s">
        <v>181</v>
      </c>
      <c r="D7" s="253" t="s">
        <v>81</v>
      </c>
      <c r="E7" s="255" t="s">
        <v>181</v>
      </c>
      <c r="F7" s="253" t="s">
        <v>81</v>
      </c>
      <c r="G7" s="253" t="s">
        <v>94</v>
      </c>
      <c r="H7" s="253" t="s">
        <v>81</v>
      </c>
      <c r="I7" s="125"/>
      <c r="J7" s="125"/>
      <c r="K7" s="125"/>
      <c r="L7" s="125"/>
      <c r="M7" s="125"/>
      <c r="N7" s="125"/>
      <c r="O7" s="125"/>
      <c r="P7" s="127"/>
      <c r="Q7" s="125"/>
      <c r="R7" s="125"/>
      <c r="S7" s="128"/>
      <c r="T7" s="125"/>
    </row>
    <row r="8" spans="1:22" s="126" customFormat="1" x14ac:dyDescent="0.25">
      <c r="A8" s="124"/>
      <c r="B8" s="253"/>
      <c r="C8" s="256"/>
      <c r="D8" s="253"/>
      <c r="E8" s="256"/>
      <c r="F8" s="253"/>
      <c r="G8" s="253"/>
      <c r="H8" s="253"/>
      <c r="I8" s="125"/>
      <c r="J8" s="125"/>
      <c r="K8" s="125"/>
      <c r="L8" s="125"/>
      <c r="M8" s="125"/>
      <c r="N8" s="125"/>
      <c r="O8" s="125"/>
      <c r="P8" s="127"/>
      <c r="Q8" s="125"/>
      <c r="R8" s="125"/>
      <c r="S8" s="128"/>
      <c r="T8" s="125"/>
    </row>
    <row r="9" spans="1:22" s="154" customFormat="1" x14ac:dyDescent="0.25">
      <c r="B9" s="155" t="s">
        <v>82</v>
      </c>
      <c r="C9" s="144">
        <v>0</v>
      </c>
      <c r="D9" s="21">
        <v>0</v>
      </c>
      <c r="E9" s="144">
        <v>917.38999999999987</v>
      </c>
      <c r="F9" s="21">
        <v>1.0000000000000002</v>
      </c>
      <c r="G9" s="144">
        <v>917.38999999999987</v>
      </c>
      <c r="H9" s="21">
        <v>1.0000000000000002</v>
      </c>
    </row>
    <row r="10" spans="1:22" s="129" customFormat="1" ht="15.6" customHeight="1" x14ac:dyDescent="0.3">
      <c r="B10" s="22" t="s">
        <v>48</v>
      </c>
      <c r="C10" s="131">
        <v>0</v>
      </c>
      <c r="D10" s="12">
        <v>0</v>
      </c>
      <c r="E10" s="131">
        <v>41</v>
      </c>
      <c r="F10" s="12">
        <v>4.4692006671099536E-2</v>
      </c>
      <c r="G10" s="194">
        <v>41</v>
      </c>
      <c r="H10" s="190">
        <v>4.4692006671099536E-2</v>
      </c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32"/>
      <c r="T10" s="134"/>
    </row>
    <row r="11" spans="1:22" ht="15.6" customHeight="1" x14ac:dyDescent="0.3">
      <c r="B11" s="22" t="s">
        <v>50</v>
      </c>
      <c r="C11" s="131">
        <v>0</v>
      </c>
      <c r="D11" s="12">
        <v>0</v>
      </c>
      <c r="E11" s="131">
        <v>0</v>
      </c>
      <c r="F11" s="12">
        <v>0</v>
      </c>
      <c r="G11" s="194">
        <v>0</v>
      </c>
      <c r="H11" s="190">
        <v>0</v>
      </c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35"/>
      <c r="T11" s="137"/>
    </row>
    <row r="12" spans="1:22" ht="15.6" customHeight="1" x14ac:dyDescent="0.3">
      <c r="B12" s="22" t="s">
        <v>83</v>
      </c>
      <c r="C12" s="131">
        <v>0</v>
      </c>
      <c r="D12" s="12">
        <v>0</v>
      </c>
      <c r="E12" s="131">
        <v>0</v>
      </c>
      <c r="F12" s="12">
        <v>0</v>
      </c>
      <c r="G12" s="194">
        <v>0</v>
      </c>
      <c r="H12" s="190">
        <v>0</v>
      </c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35"/>
      <c r="T12" s="137"/>
    </row>
    <row r="13" spans="1:22" ht="16.5" x14ac:dyDescent="0.3">
      <c r="B13" s="22" t="s">
        <v>52</v>
      </c>
      <c r="C13" s="131">
        <v>0</v>
      </c>
      <c r="D13" s="12">
        <v>0</v>
      </c>
      <c r="E13" s="131">
        <v>0</v>
      </c>
      <c r="F13" s="12">
        <v>0</v>
      </c>
      <c r="G13" s="194">
        <v>0</v>
      </c>
      <c r="H13" s="190">
        <v>0</v>
      </c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35"/>
      <c r="T13" s="137"/>
    </row>
    <row r="14" spans="1:22" ht="16.5" x14ac:dyDescent="0.3">
      <c r="B14" s="22" t="s">
        <v>53</v>
      </c>
      <c r="C14" s="131">
        <v>0</v>
      </c>
      <c r="D14" s="12">
        <v>0</v>
      </c>
      <c r="E14" s="131">
        <v>0</v>
      </c>
      <c r="F14" s="12">
        <v>0</v>
      </c>
      <c r="G14" s="194">
        <v>0</v>
      </c>
      <c r="H14" s="190">
        <v>0</v>
      </c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35"/>
      <c r="T14" s="137"/>
    </row>
    <row r="15" spans="1:22" ht="16.5" x14ac:dyDescent="0.3">
      <c r="B15" s="22" t="s">
        <v>54</v>
      </c>
      <c r="C15" s="131">
        <v>0</v>
      </c>
      <c r="D15" s="12">
        <v>0</v>
      </c>
      <c r="E15" s="131">
        <v>0</v>
      </c>
      <c r="F15" s="12">
        <v>0</v>
      </c>
      <c r="G15" s="194">
        <v>0</v>
      </c>
      <c r="H15" s="190">
        <v>0</v>
      </c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35"/>
      <c r="T15" s="137"/>
    </row>
    <row r="16" spans="1:22" ht="16.5" x14ac:dyDescent="0.3">
      <c r="B16" s="22" t="s">
        <v>55</v>
      </c>
      <c r="C16" s="131">
        <v>0</v>
      </c>
      <c r="D16" s="12">
        <v>0</v>
      </c>
      <c r="E16" s="131">
        <v>0</v>
      </c>
      <c r="F16" s="12">
        <v>0</v>
      </c>
      <c r="G16" s="194">
        <v>0</v>
      </c>
      <c r="H16" s="190">
        <v>0</v>
      </c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35"/>
      <c r="T16" s="137"/>
    </row>
    <row r="17" spans="2:20" ht="16.5" x14ac:dyDescent="0.3">
      <c r="B17" s="22" t="s">
        <v>56</v>
      </c>
      <c r="C17" s="131">
        <v>0</v>
      </c>
      <c r="D17" s="12">
        <v>0</v>
      </c>
      <c r="E17" s="131">
        <v>0</v>
      </c>
      <c r="F17" s="12">
        <v>0</v>
      </c>
      <c r="G17" s="194">
        <v>0</v>
      </c>
      <c r="H17" s="190">
        <v>0</v>
      </c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35"/>
      <c r="T17" s="137"/>
    </row>
    <row r="18" spans="2:20" ht="16.5" x14ac:dyDescent="0.3">
      <c r="B18" s="22" t="s">
        <v>57</v>
      </c>
      <c r="C18" s="131">
        <v>0</v>
      </c>
      <c r="D18" s="12">
        <v>0</v>
      </c>
      <c r="E18" s="131">
        <v>0</v>
      </c>
      <c r="F18" s="12">
        <v>0</v>
      </c>
      <c r="G18" s="194">
        <v>0</v>
      </c>
      <c r="H18" s="190">
        <v>0</v>
      </c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35"/>
      <c r="T18" s="137"/>
    </row>
    <row r="19" spans="2:20" ht="16.5" x14ac:dyDescent="0.3">
      <c r="B19" s="22" t="s">
        <v>59</v>
      </c>
      <c r="C19" s="131">
        <v>0</v>
      </c>
      <c r="D19" s="12">
        <v>0</v>
      </c>
      <c r="E19" s="131">
        <v>0</v>
      </c>
      <c r="F19" s="12">
        <v>0</v>
      </c>
      <c r="G19" s="194">
        <v>0</v>
      </c>
      <c r="H19" s="190">
        <v>0</v>
      </c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35"/>
      <c r="T19" s="137"/>
    </row>
    <row r="20" spans="2:20" ht="16.5" x14ac:dyDescent="0.3">
      <c r="B20" s="22" t="s">
        <v>60</v>
      </c>
      <c r="C20" s="131">
        <v>0</v>
      </c>
      <c r="D20" s="12">
        <v>0</v>
      </c>
      <c r="E20" s="131">
        <v>135.44999999999999</v>
      </c>
      <c r="F20" s="12">
        <v>0.1476471293561081</v>
      </c>
      <c r="G20" s="194">
        <v>135.44999999999999</v>
      </c>
      <c r="H20" s="190">
        <v>0.1476471293561081</v>
      </c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35"/>
      <c r="T20" s="137"/>
    </row>
    <row r="21" spans="2:20" ht="16.5" x14ac:dyDescent="0.3">
      <c r="B21" s="22" t="s">
        <v>61</v>
      </c>
      <c r="C21" s="131">
        <v>0</v>
      </c>
      <c r="D21" s="12">
        <v>0</v>
      </c>
      <c r="E21" s="131">
        <v>0</v>
      </c>
      <c r="F21" s="12">
        <v>0</v>
      </c>
      <c r="G21" s="194">
        <v>0</v>
      </c>
      <c r="H21" s="190">
        <v>0</v>
      </c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35"/>
      <c r="T21" s="137"/>
    </row>
    <row r="22" spans="2:20" ht="16.5" x14ac:dyDescent="0.3">
      <c r="B22" s="22" t="s">
        <v>62</v>
      </c>
      <c r="C22" s="131">
        <v>0</v>
      </c>
      <c r="D22" s="12">
        <v>0</v>
      </c>
      <c r="E22" s="131">
        <v>0</v>
      </c>
      <c r="F22" s="12">
        <v>0</v>
      </c>
      <c r="G22" s="194">
        <v>0</v>
      </c>
      <c r="H22" s="190">
        <v>0</v>
      </c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35"/>
      <c r="T22" s="137"/>
    </row>
    <row r="23" spans="2:20" ht="16.5" x14ac:dyDescent="0.3">
      <c r="B23" s="22" t="s">
        <v>63</v>
      </c>
      <c r="C23" s="131">
        <v>0</v>
      </c>
      <c r="D23" s="12">
        <v>0</v>
      </c>
      <c r="E23" s="131">
        <v>543.37</v>
      </c>
      <c r="F23" s="12">
        <v>0.59229989426525265</v>
      </c>
      <c r="G23" s="194">
        <v>543.37</v>
      </c>
      <c r="H23" s="190">
        <v>0.59229989426525265</v>
      </c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35"/>
      <c r="T23" s="137"/>
    </row>
    <row r="24" spans="2:20" ht="16.5" x14ac:dyDescent="0.3">
      <c r="B24" s="22" t="s">
        <v>64</v>
      </c>
      <c r="C24" s="131">
        <v>0</v>
      </c>
      <c r="D24" s="12">
        <v>0</v>
      </c>
      <c r="E24" s="131">
        <v>0</v>
      </c>
      <c r="F24" s="12">
        <v>0</v>
      </c>
      <c r="G24" s="194">
        <v>0</v>
      </c>
      <c r="H24" s="190">
        <v>0</v>
      </c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35"/>
      <c r="T24" s="137"/>
    </row>
    <row r="25" spans="2:20" ht="16.5" x14ac:dyDescent="0.3">
      <c r="B25" s="22" t="s">
        <v>65</v>
      </c>
      <c r="C25" s="131">
        <v>0</v>
      </c>
      <c r="D25" s="12">
        <v>0</v>
      </c>
      <c r="E25" s="131">
        <v>0</v>
      </c>
      <c r="F25" s="12">
        <v>0</v>
      </c>
      <c r="G25" s="194">
        <v>0</v>
      </c>
      <c r="H25" s="190">
        <v>0</v>
      </c>
      <c r="I25" s="135"/>
      <c r="J25" s="136"/>
      <c r="K25" s="135"/>
      <c r="L25" s="136"/>
      <c r="M25" s="135"/>
      <c r="N25" s="136"/>
      <c r="O25" s="135"/>
      <c r="P25" s="136"/>
      <c r="Q25" s="135"/>
      <c r="R25" s="136"/>
      <c r="S25" s="135"/>
      <c r="T25" s="137"/>
    </row>
    <row r="26" spans="2:20" ht="16.5" x14ac:dyDescent="0.3">
      <c r="B26" s="22" t="s">
        <v>66</v>
      </c>
      <c r="C26" s="131">
        <v>0</v>
      </c>
      <c r="D26" s="12">
        <v>0</v>
      </c>
      <c r="E26" s="131">
        <v>36</v>
      </c>
      <c r="F26" s="12">
        <v>3.9241761955111788E-2</v>
      </c>
      <c r="G26" s="194">
        <v>36</v>
      </c>
      <c r="H26" s="190">
        <v>3.9241761955111788E-2</v>
      </c>
      <c r="I26" s="135"/>
      <c r="J26" s="136"/>
      <c r="K26" s="135"/>
      <c r="L26" s="136"/>
      <c r="M26" s="135"/>
      <c r="N26" s="136"/>
      <c r="O26" s="135"/>
      <c r="P26" s="136"/>
      <c r="Q26" s="135"/>
      <c r="R26" s="136"/>
      <c r="S26" s="135"/>
      <c r="T26" s="137"/>
    </row>
    <row r="27" spans="2:20" ht="16.5" x14ac:dyDescent="0.3">
      <c r="B27" s="22" t="s">
        <v>67</v>
      </c>
      <c r="C27" s="131">
        <v>0</v>
      </c>
      <c r="D27" s="12">
        <v>0</v>
      </c>
      <c r="E27" s="131">
        <v>0</v>
      </c>
      <c r="F27" s="12">
        <v>0</v>
      </c>
      <c r="G27" s="194">
        <v>0</v>
      </c>
      <c r="H27" s="190">
        <v>0</v>
      </c>
      <c r="I27" s="135"/>
      <c r="J27" s="136"/>
      <c r="K27" s="135"/>
      <c r="L27" s="136"/>
      <c r="M27" s="135"/>
      <c r="N27" s="136"/>
      <c r="O27" s="135"/>
      <c r="P27" s="136"/>
      <c r="Q27" s="135"/>
      <c r="R27" s="136"/>
      <c r="S27" s="135"/>
      <c r="T27" s="137"/>
    </row>
    <row r="28" spans="2:20" ht="16.5" x14ac:dyDescent="0.3">
      <c r="B28" s="22" t="s">
        <v>68</v>
      </c>
      <c r="C28" s="131">
        <v>0</v>
      </c>
      <c r="D28" s="12">
        <v>0</v>
      </c>
      <c r="E28" s="131">
        <v>0</v>
      </c>
      <c r="F28" s="12">
        <v>0</v>
      </c>
      <c r="G28" s="194">
        <v>0</v>
      </c>
      <c r="H28" s="190">
        <v>0</v>
      </c>
      <c r="I28" s="135"/>
      <c r="J28" s="136"/>
      <c r="K28" s="135"/>
      <c r="L28" s="136"/>
      <c r="M28" s="135"/>
      <c r="N28" s="136"/>
      <c r="O28" s="135"/>
      <c r="P28" s="136"/>
      <c r="Q28" s="135"/>
      <c r="R28" s="136"/>
      <c r="S28" s="135"/>
      <c r="T28" s="137"/>
    </row>
    <row r="29" spans="2:20" ht="16.5" x14ac:dyDescent="0.3">
      <c r="B29" s="22" t="s">
        <v>69</v>
      </c>
      <c r="C29" s="131">
        <v>0</v>
      </c>
      <c r="D29" s="12">
        <v>0</v>
      </c>
      <c r="E29" s="131">
        <v>0</v>
      </c>
      <c r="F29" s="12">
        <v>0</v>
      </c>
      <c r="G29" s="194">
        <v>0</v>
      </c>
      <c r="H29" s="190">
        <v>0</v>
      </c>
      <c r="I29" s="135"/>
      <c r="J29" s="136"/>
      <c r="K29" s="135"/>
      <c r="L29" s="136"/>
      <c r="M29" s="135"/>
      <c r="N29" s="136"/>
      <c r="O29" s="135"/>
      <c r="P29" s="136"/>
      <c r="Q29" s="135"/>
      <c r="R29" s="136"/>
      <c r="S29" s="135"/>
      <c r="T29" s="137"/>
    </row>
    <row r="30" spans="2:20" ht="16.5" x14ac:dyDescent="0.3">
      <c r="B30" s="24" t="s">
        <v>70</v>
      </c>
      <c r="C30" s="131">
        <v>0</v>
      </c>
      <c r="D30" s="12">
        <v>0</v>
      </c>
      <c r="E30" s="131">
        <v>108.9</v>
      </c>
      <c r="F30" s="12">
        <v>0.11870632991421318</v>
      </c>
      <c r="G30" s="194">
        <v>108.9</v>
      </c>
      <c r="H30" s="190">
        <v>0.11870632991421318</v>
      </c>
      <c r="I30" s="135"/>
      <c r="J30" s="136"/>
      <c r="K30" s="135"/>
      <c r="L30" s="136"/>
      <c r="M30" s="135"/>
      <c r="N30" s="136"/>
      <c r="O30" s="135"/>
      <c r="P30" s="136"/>
      <c r="Q30" s="135"/>
      <c r="R30" s="136"/>
      <c r="S30" s="135"/>
      <c r="T30" s="137"/>
    </row>
    <row r="31" spans="2:20" ht="16.5" x14ac:dyDescent="0.3">
      <c r="B31" s="22" t="s">
        <v>71</v>
      </c>
      <c r="C31" s="131">
        <v>0</v>
      </c>
      <c r="D31" s="12">
        <v>0</v>
      </c>
      <c r="E31" s="131">
        <v>20</v>
      </c>
      <c r="F31" s="12">
        <v>2.1800978863950993E-2</v>
      </c>
      <c r="G31" s="194">
        <v>20</v>
      </c>
      <c r="H31" s="190">
        <v>2.1800978863950993E-2</v>
      </c>
      <c r="I31" s="135"/>
      <c r="J31" s="136"/>
      <c r="K31" s="135"/>
      <c r="L31" s="136"/>
      <c r="M31" s="135"/>
      <c r="N31" s="136"/>
      <c r="O31" s="135"/>
      <c r="P31" s="136"/>
      <c r="Q31" s="135"/>
      <c r="R31" s="136"/>
      <c r="S31" s="135"/>
      <c r="T31" s="137"/>
    </row>
    <row r="32" spans="2:20" ht="22.9" customHeight="1" x14ac:dyDescent="0.3">
      <c r="B32" s="22" t="s">
        <v>72</v>
      </c>
      <c r="C32" s="131">
        <v>0</v>
      </c>
      <c r="D32" s="12">
        <v>0</v>
      </c>
      <c r="E32" s="131">
        <v>22.67</v>
      </c>
      <c r="F32" s="12">
        <v>2.4711409542288454E-2</v>
      </c>
      <c r="G32" s="194">
        <v>22.67</v>
      </c>
      <c r="H32" s="190">
        <v>2.4711409542288454E-2</v>
      </c>
      <c r="I32" s="135"/>
      <c r="J32" s="136"/>
      <c r="K32" s="135"/>
      <c r="L32" s="136"/>
      <c r="M32" s="135"/>
      <c r="N32" s="136"/>
      <c r="O32" s="135"/>
      <c r="P32" s="136"/>
      <c r="Q32" s="135"/>
      <c r="R32" s="136"/>
      <c r="S32" s="135"/>
      <c r="T32" s="137"/>
    </row>
    <row r="33" spans="2:20" ht="16.5" x14ac:dyDescent="0.3">
      <c r="B33" s="22" t="s">
        <v>73</v>
      </c>
      <c r="C33" s="131">
        <v>0</v>
      </c>
      <c r="D33" s="12">
        <v>0</v>
      </c>
      <c r="E33" s="131">
        <v>10</v>
      </c>
      <c r="F33" s="12">
        <v>1.0900489431975496E-2</v>
      </c>
      <c r="G33" s="194">
        <v>10</v>
      </c>
      <c r="H33" s="190">
        <v>1.0900489431975496E-2</v>
      </c>
      <c r="I33" s="135"/>
      <c r="J33" s="136"/>
      <c r="K33" s="135"/>
      <c r="L33" s="136"/>
      <c r="M33" s="135"/>
      <c r="N33" s="136"/>
      <c r="O33" s="135"/>
      <c r="P33" s="136"/>
      <c r="Q33" s="135"/>
      <c r="R33" s="136"/>
      <c r="S33" s="135"/>
      <c r="T33" s="137"/>
    </row>
    <row r="34" spans="2:20" ht="16.5" x14ac:dyDescent="0.3">
      <c r="B34" s="82" t="s">
        <v>288</v>
      </c>
      <c r="C34" s="138"/>
      <c r="D34" s="137"/>
      <c r="E34" s="139"/>
      <c r="F34" s="137"/>
      <c r="G34" s="135"/>
      <c r="H34" s="136"/>
      <c r="I34" s="135"/>
      <c r="J34" s="136"/>
      <c r="K34" s="135"/>
      <c r="L34" s="136"/>
      <c r="M34" s="135"/>
      <c r="N34" s="136"/>
      <c r="O34" s="135"/>
      <c r="P34" s="136"/>
      <c r="Q34" s="135"/>
      <c r="R34" s="136"/>
      <c r="S34" s="135"/>
      <c r="T34" s="137"/>
    </row>
    <row r="35" spans="2:20" ht="16.5" x14ac:dyDescent="0.3">
      <c r="B35" s="156"/>
      <c r="C35" s="140"/>
      <c r="D35" s="141"/>
      <c r="E35" s="142"/>
      <c r="F35" s="141"/>
    </row>
  </sheetData>
  <mergeCells count="11">
    <mergeCell ref="H7:H8"/>
    <mergeCell ref="B5:B8"/>
    <mergeCell ref="C5:F5"/>
    <mergeCell ref="G5:H6"/>
    <mergeCell ref="C6:D6"/>
    <mergeCell ref="E6:F6"/>
    <mergeCell ref="C7:C8"/>
    <mergeCell ref="D7:D8"/>
    <mergeCell ref="E7:E8"/>
    <mergeCell ref="F7:F8"/>
    <mergeCell ref="G7:G8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C7" sqref="C7:L31"/>
    </sheetView>
  </sheetViews>
  <sheetFormatPr baseColWidth="10" defaultRowHeight="15.75" x14ac:dyDescent="0.25"/>
  <cols>
    <col min="2" max="2" width="16.62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229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230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N4" s="161" t="s">
        <v>235</v>
      </c>
    </row>
    <row r="5" spans="1:26" ht="27" customHeight="1" x14ac:dyDescent="0.25">
      <c r="B5" s="247" t="s">
        <v>74</v>
      </c>
      <c r="C5" s="257" t="s">
        <v>105</v>
      </c>
      <c r="D5" s="258"/>
      <c r="E5" s="259" t="s">
        <v>293</v>
      </c>
      <c r="F5" s="259"/>
      <c r="G5" s="259" t="s">
        <v>106</v>
      </c>
      <c r="H5" s="259"/>
      <c r="I5" s="259" t="s">
        <v>107</v>
      </c>
      <c r="J5" s="259"/>
      <c r="K5" s="259" t="s">
        <v>110</v>
      </c>
      <c r="L5" s="259"/>
    </row>
    <row r="6" spans="1:26" x14ac:dyDescent="0.25">
      <c r="B6" s="247"/>
      <c r="C6" s="37" t="s">
        <v>94</v>
      </c>
      <c r="D6" s="37" t="s">
        <v>81</v>
      </c>
      <c r="E6" s="37" t="s">
        <v>94</v>
      </c>
      <c r="F6" s="37" t="s">
        <v>81</v>
      </c>
      <c r="G6" s="37" t="s">
        <v>94</v>
      </c>
      <c r="H6" s="37" t="s">
        <v>81</v>
      </c>
      <c r="I6" s="177" t="s">
        <v>94</v>
      </c>
      <c r="J6" s="177" t="s">
        <v>81</v>
      </c>
      <c r="K6" s="179" t="s">
        <v>94</v>
      </c>
      <c r="L6" s="179" t="s">
        <v>81</v>
      </c>
    </row>
    <row r="7" spans="1:26" x14ac:dyDescent="0.25">
      <c r="B7" s="38" t="s">
        <v>82</v>
      </c>
      <c r="C7" s="26">
        <v>817356</v>
      </c>
      <c r="D7" s="21">
        <v>0.99999999999999978</v>
      </c>
      <c r="E7" s="26">
        <v>3884</v>
      </c>
      <c r="F7" s="21">
        <v>1</v>
      </c>
      <c r="G7" s="26">
        <v>1772974</v>
      </c>
      <c r="H7" s="21">
        <v>1</v>
      </c>
      <c r="I7" s="26">
        <v>1875310</v>
      </c>
      <c r="J7" s="21">
        <v>1</v>
      </c>
      <c r="K7" s="26">
        <v>4469524</v>
      </c>
      <c r="L7" s="21">
        <v>1</v>
      </c>
    </row>
    <row r="8" spans="1:26" ht="16.5" x14ac:dyDescent="0.3">
      <c r="B8" s="22" t="s">
        <v>48</v>
      </c>
      <c r="C8" s="23">
        <v>0</v>
      </c>
      <c r="D8" s="12">
        <v>0</v>
      </c>
      <c r="E8" s="23">
        <v>0</v>
      </c>
      <c r="F8" s="12">
        <v>0</v>
      </c>
      <c r="G8" s="23">
        <v>100000</v>
      </c>
      <c r="H8" s="12">
        <v>5.6402406352264615E-2</v>
      </c>
      <c r="I8" s="23">
        <v>0</v>
      </c>
      <c r="J8" s="12">
        <v>0</v>
      </c>
      <c r="K8" s="193">
        <v>100000</v>
      </c>
      <c r="L8" s="190">
        <v>2.2373747182026543E-2</v>
      </c>
    </row>
    <row r="9" spans="1:26" ht="16.5" x14ac:dyDescent="0.3">
      <c r="B9" s="22" t="s">
        <v>50</v>
      </c>
      <c r="C9" s="23">
        <v>68000</v>
      </c>
      <c r="D9" s="12">
        <v>8.31950826812307E-2</v>
      </c>
      <c r="E9" s="23">
        <v>0</v>
      </c>
      <c r="F9" s="12">
        <v>0</v>
      </c>
      <c r="G9" s="23">
        <v>0</v>
      </c>
      <c r="H9" s="12">
        <v>0</v>
      </c>
      <c r="I9" s="23">
        <v>0</v>
      </c>
      <c r="J9" s="12">
        <v>0</v>
      </c>
      <c r="K9" s="193">
        <v>68000</v>
      </c>
      <c r="L9" s="190">
        <v>1.5214148083778049E-2</v>
      </c>
    </row>
    <row r="10" spans="1:26" ht="16.5" x14ac:dyDescent="0.3">
      <c r="B10" s="22" t="s">
        <v>83</v>
      </c>
      <c r="C10" s="23">
        <v>0</v>
      </c>
      <c r="D10" s="12">
        <v>0</v>
      </c>
      <c r="E10" s="23">
        <v>0</v>
      </c>
      <c r="F10" s="12">
        <v>0</v>
      </c>
      <c r="G10" s="23">
        <v>0</v>
      </c>
      <c r="H10" s="12">
        <v>0</v>
      </c>
      <c r="I10" s="23">
        <v>0</v>
      </c>
      <c r="J10" s="12">
        <v>0</v>
      </c>
      <c r="K10" s="193">
        <v>0</v>
      </c>
      <c r="L10" s="190">
        <v>0</v>
      </c>
    </row>
    <row r="11" spans="1:26" ht="16.5" x14ac:dyDescent="0.3">
      <c r="B11" s="22" t="s">
        <v>52</v>
      </c>
      <c r="C11" s="23">
        <v>0</v>
      </c>
      <c r="D11" s="12">
        <v>0</v>
      </c>
      <c r="E11" s="23">
        <v>0</v>
      </c>
      <c r="F11" s="12">
        <v>0</v>
      </c>
      <c r="G11" s="23">
        <v>350000</v>
      </c>
      <c r="H11" s="12">
        <v>0.19740842223292615</v>
      </c>
      <c r="I11" s="23">
        <v>0</v>
      </c>
      <c r="J11" s="12">
        <v>0</v>
      </c>
      <c r="K11" s="193">
        <v>350000</v>
      </c>
      <c r="L11" s="190">
        <v>7.8308115137092904E-2</v>
      </c>
    </row>
    <row r="12" spans="1:26" ht="16.5" x14ac:dyDescent="0.3">
      <c r="B12" s="22" t="s">
        <v>53</v>
      </c>
      <c r="C12" s="23">
        <v>200000</v>
      </c>
      <c r="D12" s="12">
        <v>0.24469141965067853</v>
      </c>
      <c r="E12" s="23">
        <v>0</v>
      </c>
      <c r="F12" s="12">
        <v>0</v>
      </c>
      <c r="G12" s="23">
        <v>0</v>
      </c>
      <c r="H12" s="12">
        <v>0</v>
      </c>
      <c r="I12" s="23">
        <v>0</v>
      </c>
      <c r="J12" s="12">
        <v>0</v>
      </c>
      <c r="K12" s="193">
        <v>200000</v>
      </c>
      <c r="L12" s="190">
        <v>4.4747494364053085E-2</v>
      </c>
    </row>
    <row r="13" spans="1:26" ht="16.5" x14ac:dyDescent="0.3">
      <c r="B13" s="22" t="s">
        <v>54</v>
      </c>
      <c r="C13" s="23">
        <v>49756</v>
      </c>
      <c r="D13" s="12">
        <v>6.0874331380695805E-2</v>
      </c>
      <c r="E13" s="23">
        <v>0</v>
      </c>
      <c r="F13" s="12">
        <v>0</v>
      </c>
      <c r="G13" s="23">
        <v>0</v>
      </c>
      <c r="H13" s="12">
        <v>0</v>
      </c>
      <c r="I13" s="23">
        <v>0</v>
      </c>
      <c r="J13" s="12">
        <v>0</v>
      </c>
      <c r="K13" s="193">
        <v>49756</v>
      </c>
      <c r="L13" s="190">
        <v>1.1132281647889127E-2</v>
      </c>
    </row>
    <row r="14" spans="1:26" ht="16.5" x14ac:dyDescent="0.3">
      <c r="B14" s="22" t="s">
        <v>55</v>
      </c>
      <c r="C14" s="23">
        <v>102876</v>
      </c>
      <c r="D14" s="12">
        <v>0.12586437243991602</v>
      </c>
      <c r="E14" s="23">
        <v>0</v>
      </c>
      <c r="F14" s="12">
        <v>0</v>
      </c>
      <c r="G14" s="23">
        <v>0</v>
      </c>
      <c r="H14" s="12">
        <v>0</v>
      </c>
      <c r="I14" s="23">
        <v>0</v>
      </c>
      <c r="J14" s="12">
        <v>0</v>
      </c>
      <c r="K14" s="193">
        <v>102876</v>
      </c>
      <c r="L14" s="190">
        <v>2.3017216150981627E-2</v>
      </c>
    </row>
    <row r="15" spans="1:26" ht="16.5" x14ac:dyDescent="0.3">
      <c r="B15" s="22" t="s">
        <v>56</v>
      </c>
      <c r="C15" s="23">
        <v>87000</v>
      </c>
      <c r="D15" s="12">
        <v>0.10644076754804516</v>
      </c>
      <c r="E15" s="23">
        <v>0</v>
      </c>
      <c r="F15" s="12">
        <v>0</v>
      </c>
      <c r="G15" s="23">
        <v>0</v>
      </c>
      <c r="H15" s="12">
        <v>0</v>
      </c>
      <c r="I15" s="23">
        <v>0</v>
      </c>
      <c r="J15" s="12">
        <v>0</v>
      </c>
      <c r="K15" s="193">
        <v>87000</v>
      </c>
      <c r="L15" s="190">
        <v>1.9465160048363093E-2</v>
      </c>
    </row>
    <row r="16" spans="1:26" ht="16.5" x14ac:dyDescent="0.3">
      <c r="B16" s="22" t="s">
        <v>57</v>
      </c>
      <c r="C16" s="23">
        <v>0</v>
      </c>
      <c r="D16" s="12">
        <v>0</v>
      </c>
      <c r="E16" s="23">
        <v>0</v>
      </c>
      <c r="F16" s="12">
        <v>0</v>
      </c>
      <c r="G16" s="23">
        <v>0</v>
      </c>
      <c r="H16" s="12">
        <v>0</v>
      </c>
      <c r="I16" s="23">
        <v>0</v>
      </c>
      <c r="J16" s="12">
        <v>0</v>
      </c>
      <c r="K16" s="193">
        <v>0</v>
      </c>
      <c r="L16" s="190">
        <v>0</v>
      </c>
    </row>
    <row r="17" spans="2:12" ht="16.5" x14ac:dyDescent="0.3">
      <c r="B17" s="22" t="s">
        <v>59</v>
      </c>
      <c r="C17" s="23">
        <v>10000</v>
      </c>
      <c r="D17" s="12">
        <v>1.2234570982533926E-2</v>
      </c>
      <c r="E17" s="23">
        <v>0</v>
      </c>
      <c r="F17" s="12">
        <v>0</v>
      </c>
      <c r="G17" s="23">
        <v>500</v>
      </c>
      <c r="H17" s="12">
        <v>2.8201203176132306E-4</v>
      </c>
      <c r="I17" s="23">
        <v>0</v>
      </c>
      <c r="J17" s="12">
        <v>0</v>
      </c>
      <c r="K17" s="193">
        <v>10500</v>
      </c>
      <c r="L17" s="190">
        <v>2.3492434541127869E-3</v>
      </c>
    </row>
    <row r="18" spans="2:12" ht="16.5" x14ac:dyDescent="0.3">
      <c r="B18" s="22" t="s">
        <v>60</v>
      </c>
      <c r="C18" s="23">
        <v>83439</v>
      </c>
      <c r="D18" s="12">
        <v>0.10208403682116483</v>
      </c>
      <c r="E18" s="23">
        <v>0</v>
      </c>
      <c r="F18" s="12">
        <v>0</v>
      </c>
      <c r="G18" s="23">
        <v>27615</v>
      </c>
      <c r="H18" s="12">
        <v>1.5575524514177872E-2</v>
      </c>
      <c r="I18" s="23">
        <v>0</v>
      </c>
      <c r="J18" s="12">
        <v>0</v>
      </c>
      <c r="K18" s="193">
        <v>111054</v>
      </c>
      <c r="L18" s="190">
        <v>2.4846941195527758E-2</v>
      </c>
    </row>
    <row r="19" spans="2:12" ht="16.5" x14ac:dyDescent="0.3">
      <c r="B19" s="22" t="s">
        <v>61</v>
      </c>
      <c r="C19" s="23">
        <v>0</v>
      </c>
      <c r="D19" s="12">
        <v>0</v>
      </c>
      <c r="E19" s="23">
        <v>0</v>
      </c>
      <c r="F19" s="12">
        <v>0</v>
      </c>
      <c r="G19" s="23">
        <v>0</v>
      </c>
      <c r="H19" s="12">
        <v>0</v>
      </c>
      <c r="I19" s="23">
        <v>1491778</v>
      </c>
      <c r="J19" s="12">
        <v>0.7954834134089831</v>
      </c>
      <c r="K19" s="193">
        <v>1491778</v>
      </c>
      <c r="L19" s="190">
        <v>0.33376663823709191</v>
      </c>
    </row>
    <row r="20" spans="2:12" ht="16.5" x14ac:dyDescent="0.3">
      <c r="B20" s="22" t="s">
        <v>62</v>
      </c>
      <c r="C20" s="23">
        <v>0</v>
      </c>
      <c r="D20" s="12">
        <v>0</v>
      </c>
      <c r="E20" s="23">
        <v>0</v>
      </c>
      <c r="F20" s="12">
        <v>0</v>
      </c>
      <c r="G20" s="23">
        <v>0</v>
      </c>
      <c r="H20" s="12">
        <v>0</v>
      </c>
      <c r="I20" s="23">
        <v>0</v>
      </c>
      <c r="J20" s="12">
        <v>0</v>
      </c>
      <c r="K20" s="193">
        <v>0</v>
      </c>
      <c r="L20" s="190">
        <v>0</v>
      </c>
    </row>
    <row r="21" spans="2:12" ht="16.5" x14ac:dyDescent="0.3">
      <c r="B21" s="22" t="s">
        <v>63</v>
      </c>
      <c r="C21" s="23">
        <v>0</v>
      </c>
      <c r="D21" s="12">
        <v>0</v>
      </c>
      <c r="E21" s="23">
        <v>0</v>
      </c>
      <c r="F21" s="12">
        <v>0</v>
      </c>
      <c r="G21" s="23">
        <v>271675</v>
      </c>
      <c r="H21" s="12">
        <v>0.15323123745751488</v>
      </c>
      <c r="I21" s="23">
        <v>0</v>
      </c>
      <c r="J21" s="12">
        <v>0</v>
      </c>
      <c r="K21" s="193">
        <v>271675</v>
      </c>
      <c r="L21" s="190">
        <v>6.078387765677061E-2</v>
      </c>
    </row>
    <row r="22" spans="2:12" ht="16.5" x14ac:dyDescent="0.3">
      <c r="B22" s="22" t="s">
        <v>64</v>
      </c>
      <c r="C22" s="23">
        <v>0</v>
      </c>
      <c r="D22" s="12">
        <v>0</v>
      </c>
      <c r="E22" s="23">
        <v>0</v>
      </c>
      <c r="F22" s="12">
        <v>0</v>
      </c>
      <c r="G22" s="23">
        <v>0</v>
      </c>
      <c r="H22" s="12">
        <v>0</v>
      </c>
      <c r="I22" s="23">
        <v>0</v>
      </c>
      <c r="J22" s="12">
        <v>0</v>
      </c>
      <c r="K22" s="193">
        <v>0</v>
      </c>
      <c r="L22" s="190">
        <v>0</v>
      </c>
    </row>
    <row r="23" spans="2:12" ht="16.5" x14ac:dyDescent="0.3">
      <c r="B23" s="22" t="s">
        <v>65</v>
      </c>
      <c r="C23" s="23">
        <v>10000</v>
      </c>
      <c r="D23" s="12">
        <v>1.2234570982533926E-2</v>
      </c>
      <c r="E23" s="23">
        <v>0</v>
      </c>
      <c r="F23" s="12">
        <v>0</v>
      </c>
      <c r="G23" s="23">
        <v>0</v>
      </c>
      <c r="H23" s="12">
        <v>0</v>
      </c>
      <c r="I23" s="23">
        <v>10000</v>
      </c>
      <c r="J23" s="12">
        <v>5.3324517013187151E-3</v>
      </c>
      <c r="K23" s="193">
        <v>20000</v>
      </c>
      <c r="L23" s="190">
        <v>4.4747494364053087E-3</v>
      </c>
    </row>
    <row r="24" spans="2:12" ht="16.5" x14ac:dyDescent="0.3">
      <c r="B24" s="22" t="s">
        <v>66</v>
      </c>
      <c r="C24" s="23">
        <v>0</v>
      </c>
      <c r="D24" s="12">
        <v>0</v>
      </c>
      <c r="E24" s="23">
        <v>0</v>
      </c>
      <c r="F24" s="12">
        <v>0</v>
      </c>
      <c r="G24" s="23">
        <v>606879</v>
      </c>
      <c r="H24" s="12">
        <v>0.34229435964655996</v>
      </c>
      <c r="I24" s="23">
        <v>0</v>
      </c>
      <c r="J24" s="12">
        <v>0</v>
      </c>
      <c r="K24" s="193">
        <v>606879</v>
      </c>
      <c r="L24" s="190">
        <v>0.13578157316081085</v>
      </c>
    </row>
    <row r="25" spans="2:12" ht="16.5" x14ac:dyDescent="0.3">
      <c r="B25" s="22" t="s">
        <v>67</v>
      </c>
      <c r="C25" s="23">
        <v>121285</v>
      </c>
      <c r="D25" s="12">
        <v>0.14838699416166273</v>
      </c>
      <c r="E25" s="23">
        <v>3884</v>
      </c>
      <c r="F25" s="12">
        <v>1</v>
      </c>
      <c r="G25" s="23">
        <v>117401</v>
      </c>
      <c r="H25" s="12">
        <v>6.6216989081622185E-2</v>
      </c>
      <c r="I25" s="23">
        <v>121285</v>
      </c>
      <c r="J25" s="12">
        <v>6.4674640459444044E-2</v>
      </c>
      <c r="K25" s="193">
        <v>363855</v>
      </c>
      <c r="L25" s="190">
        <v>8.1407997809162677E-2</v>
      </c>
    </row>
    <row r="26" spans="2:12" ht="16.5" x14ac:dyDescent="0.3">
      <c r="B26" s="22" t="s">
        <v>68</v>
      </c>
      <c r="C26" s="23">
        <v>75000</v>
      </c>
      <c r="D26" s="12">
        <v>9.175928236900445E-2</v>
      </c>
      <c r="E26" s="23">
        <v>0</v>
      </c>
      <c r="F26" s="12">
        <v>0</v>
      </c>
      <c r="G26" s="23">
        <v>0</v>
      </c>
      <c r="H26" s="12">
        <v>0</v>
      </c>
      <c r="I26" s="23">
        <v>35000</v>
      </c>
      <c r="J26" s="12">
        <v>1.8663580954615504E-2</v>
      </c>
      <c r="K26" s="193">
        <v>110000</v>
      </c>
      <c r="L26" s="190">
        <v>2.4611121900229196E-2</v>
      </c>
    </row>
    <row r="27" spans="2:12" ht="16.5" x14ac:dyDescent="0.3">
      <c r="B27" s="22" t="s">
        <v>69</v>
      </c>
      <c r="C27" s="23">
        <v>0</v>
      </c>
      <c r="D27" s="12">
        <v>0</v>
      </c>
      <c r="E27" s="23">
        <v>0</v>
      </c>
      <c r="F27" s="12">
        <v>0</v>
      </c>
      <c r="G27" s="23">
        <v>0</v>
      </c>
      <c r="H27" s="12">
        <v>0</v>
      </c>
      <c r="I27" s="23">
        <v>22247</v>
      </c>
      <c r="J27" s="12">
        <v>1.1863105299923746E-2</v>
      </c>
      <c r="K27" s="193">
        <v>22247</v>
      </c>
      <c r="L27" s="190">
        <v>4.977487535585445E-3</v>
      </c>
    </row>
    <row r="28" spans="2:12" ht="28.5" x14ac:dyDescent="0.3">
      <c r="B28" s="24" t="s">
        <v>70</v>
      </c>
      <c r="C28" s="23">
        <v>0</v>
      </c>
      <c r="D28" s="12">
        <v>0</v>
      </c>
      <c r="E28" s="23">
        <v>0</v>
      </c>
      <c r="F28" s="12">
        <v>0</v>
      </c>
      <c r="G28" s="23">
        <v>118904</v>
      </c>
      <c r="H28" s="12">
        <v>6.7064717249096711E-2</v>
      </c>
      <c r="I28" s="23">
        <v>0</v>
      </c>
      <c r="J28" s="12">
        <v>0</v>
      </c>
      <c r="K28" s="193">
        <v>118904</v>
      </c>
      <c r="L28" s="190">
        <v>2.6603280349316839E-2</v>
      </c>
    </row>
    <row r="29" spans="2:12" ht="16.5" x14ac:dyDescent="0.3">
      <c r="B29" s="22" t="s">
        <v>71</v>
      </c>
      <c r="C29" s="23">
        <v>0</v>
      </c>
      <c r="D29" s="12">
        <v>0</v>
      </c>
      <c r="E29" s="23">
        <v>0</v>
      </c>
      <c r="F29" s="12">
        <v>0</v>
      </c>
      <c r="G29" s="23">
        <v>180000</v>
      </c>
      <c r="H29" s="12">
        <v>0.1015243314340763</v>
      </c>
      <c r="I29" s="23">
        <v>0</v>
      </c>
      <c r="J29" s="12">
        <v>0</v>
      </c>
      <c r="K29" s="193">
        <v>180000</v>
      </c>
      <c r="L29" s="190">
        <v>4.0272744927647777E-2</v>
      </c>
    </row>
    <row r="30" spans="2:12" ht="16.5" x14ac:dyDescent="0.3">
      <c r="B30" s="22" t="s">
        <v>72</v>
      </c>
      <c r="C30" s="23">
        <v>10000</v>
      </c>
      <c r="D30" s="12">
        <v>1.2234570982533926E-2</v>
      </c>
      <c r="E30" s="23">
        <v>0</v>
      </c>
      <c r="F30" s="12">
        <v>0</v>
      </c>
      <c r="G30" s="23">
        <v>0</v>
      </c>
      <c r="H30" s="12">
        <v>0</v>
      </c>
      <c r="I30" s="23">
        <v>70000</v>
      </c>
      <c r="J30" s="12">
        <v>3.7327161909231008E-2</v>
      </c>
      <c r="K30" s="193">
        <v>80000</v>
      </c>
      <c r="L30" s="190">
        <v>1.7898997745621235E-2</v>
      </c>
    </row>
    <row r="31" spans="2:12" ht="16.5" x14ac:dyDescent="0.3">
      <c r="B31" s="22" t="s">
        <v>73</v>
      </c>
      <c r="C31" s="23">
        <v>0</v>
      </c>
      <c r="D31" s="12">
        <v>0</v>
      </c>
      <c r="E31" s="23">
        <v>0</v>
      </c>
      <c r="F31" s="12">
        <v>0</v>
      </c>
      <c r="G31" s="23">
        <v>0</v>
      </c>
      <c r="H31" s="12">
        <v>0</v>
      </c>
      <c r="I31" s="23">
        <v>125000</v>
      </c>
      <c r="J31" s="12">
        <v>6.6655646266483945E-2</v>
      </c>
      <c r="K31" s="193">
        <v>125000</v>
      </c>
      <c r="L31" s="190">
        <v>2.7967183977533179E-2</v>
      </c>
    </row>
    <row r="32" spans="2:12" x14ac:dyDescent="0.25">
      <c r="B32" s="82" t="s">
        <v>288</v>
      </c>
    </row>
  </sheetData>
  <mergeCells count="7">
    <mergeCell ref="A1:Z1"/>
    <mergeCell ref="B5:B6"/>
    <mergeCell ref="C5:D5"/>
    <mergeCell ref="E5:F5"/>
    <mergeCell ref="G5:H5"/>
    <mergeCell ref="I5:J5"/>
    <mergeCell ref="K5:L5"/>
  </mergeCells>
  <hyperlinks>
    <hyperlink ref="N4" location="'ÍNDICE '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C7" sqref="C7:D31"/>
    </sheetView>
  </sheetViews>
  <sheetFormatPr baseColWidth="10" defaultRowHeight="15.75" x14ac:dyDescent="0.25"/>
  <cols>
    <col min="2" max="2" width="16.62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231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232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H4" s="161" t="s">
        <v>235</v>
      </c>
    </row>
    <row r="5" spans="1:26" x14ac:dyDescent="0.25">
      <c r="B5" s="247" t="s">
        <v>74</v>
      </c>
      <c r="C5" s="247" t="s">
        <v>108</v>
      </c>
      <c r="D5" s="247"/>
    </row>
    <row r="6" spans="1:26" x14ac:dyDescent="0.25">
      <c r="B6" s="247"/>
      <c r="C6" s="37" t="s">
        <v>94</v>
      </c>
      <c r="D6" s="37" t="s">
        <v>81</v>
      </c>
    </row>
    <row r="7" spans="1:26" x14ac:dyDescent="0.25">
      <c r="B7" s="38" t="s">
        <v>100</v>
      </c>
      <c r="C7" s="203">
        <v>23037.67</v>
      </c>
      <c r="D7" s="21">
        <v>1.0000000000000002</v>
      </c>
    </row>
    <row r="8" spans="1:26" ht="16.5" x14ac:dyDescent="0.3">
      <c r="B8" s="22" t="s">
        <v>48</v>
      </c>
      <c r="C8" s="207">
        <v>9152.84</v>
      </c>
      <c r="D8" s="12">
        <v>0.39729885878215987</v>
      </c>
    </row>
    <row r="9" spans="1:26" ht="16.5" x14ac:dyDescent="0.3">
      <c r="B9" s="22" t="s">
        <v>50</v>
      </c>
      <c r="C9" s="207">
        <v>60</v>
      </c>
      <c r="D9" s="12">
        <v>2.6044300486985014E-3</v>
      </c>
    </row>
    <row r="10" spans="1:26" ht="16.5" x14ac:dyDescent="0.3">
      <c r="B10" s="22" t="s">
        <v>83</v>
      </c>
      <c r="C10" s="207">
        <v>26</v>
      </c>
      <c r="D10" s="12">
        <v>1.1285863544360172E-3</v>
      </c>
    </row>
    <row r="11" spans="1:26" ht="16.5" x14ac:dyDescent="0.3">
      <c r="B11" s="40" t="s">
        <v>52</v>
      </c>
      <c r="C11" s="207">
        <v>2951.4300000000003</v>
      </c>
      <c r="D11" s="12">
        <v>0.12811321631050365</v>
      </c>
    </row>
    <row r="12" spans="1:26" ht="16.5" x14ac:dyDescent="0.3">
      <c r="B12" s="40" t="s">
        <v>53</v>
      </c>
      <c r="C12" s="207">
        <v>0</v>
      </c>
      <c r="D12" s="12">
        <v>0</v>
      </c>
    </row>
    <row r="13" spans="1:26" ht="16.5" x14ac:dyDescent="0.3">
      <c r="B13" s="22" t="s">
        <v>54</v>
      </c>
      <c r="C13" s="207">
        <v>1157</v>
      </c>
      <c r="D13" s="12">
        <v>5.022209277240277E-2</v>
      </c>
    </row>
    <row r="14" spans="1:26" ht="16.5" x14ac:dyDescent="0.3">
      <c r="B14" s="40" t="s">
        <v>55</v>
      </c>
      <c r="C14" s="207">
        <v>243</v>
      </c>
      <c r="D14" s="12">
        <v>1.0547941697228931E-2</v>
      </c>
    </row>
    <row r="15" spans="1:26" ht="16.5" x14ac:dyDescent="0.3">
      <c r="B15" s="22" t="s">
        <v>56</v>
      </c>
      <c r="C15" s="207">
        <v>0</v>
      </c>
      <c r="D15" s="12">
        <v>0</v>
      </c>
    </row>
    <row r="16" spans="1:26" ht="16.5" x14ac:dyDescent="0.3">
      <c r="B16" s="22" t="s">
        <v>57</v>
      </c>
      <c r="C16" s="207">
        <v>0</v>
      </c>
      <c r="D16" s="12">
        <v>0</v>
      </c>
    </row>
    <row r="17" spans="2:4" ht="16.5" x14ac:dyDescent="0.3">
      <c r="B17" s="22" t="s">
        <v>59</v>
      </c>
      <c r="C17" s="207">
        <v>43</v>
      </c>
      <c r="D17" s="12">
        <v>1.8665082015672594E-3</v>
      </c>
    </row>
    <row r="18" spans="2:4" ht="16.5" x14ac:dyDescent="0.3">
      <c r="B18" s="40" t="s">
        <v>60</v>
      </c>
      <c r="C18" s="207">
        <v>7267.39</v>
      </c>
      <c r="D18" s="12">
        <v>0.3154568148601834</v>
      </c>
    </row>
    <row r="19" spans="2:4" ht="16.5" x14ac:dyDescent="0.3">
      <c r="B19" s="40" t="s">
        <v>331</v>
      </c>
      <c r="C19" s="207">
        <v>0</v>
      </c>
      <c r="D19" s="12">
        <v>0</v>
      </c>
    </row>
    <row r="20" spans="2:4" ht="16.5" x14ac:dyDescent="0.3">
      <c r="B20" s="40" t="s">
        <v>62</v>
      </c>
      <c r="C20" s="207">
        <v>0</v>
      </c>
      <c r="D20" s="12">
        <v>0</v>
      </c>
    </row>
    <row r="21" spans="2:4" ht="16.5" x14ac:dyDescent="0.3">
      <c r="B21" s="40" t="s">
        <v>63</v>
      </c>
      <c r="C21" s="207">
        <v>1605.01</v>
      </c>
      <c r="D21" s="12">
        <v>6.9668937874359696E-2</v>
      </c>
    </row>
    <row r="22" spans="2:4" ht="16.5" x14ac:dyDescent="0.3">
      <c r="B22" s="22" t="s">
        <v>64</v>
      </c>
      <c r="C22" s="207">
        <v>0</v>
      </c>
      <c r="D22" s="12">
        <v>0</v>
      </c>
    </row>
    <row r="23" spans="2:4" ht="16.5" x14ac:dyDescent="0.3">
      <c r="B23" s="22" t="s">
        <v>65</v>
      </c>
      <c r="C23" s="207">
        <v>0</v>
      </c>
      <c r="D23" s="12">
        <v>0</v>
      </c>
    </row>
    <row r="24" spans="2:4" ht="16.5" x14ac:dyDescent="0.3">
      <c r="B24" s="22" t="s">
        <v>66</v>
      </c>
      <c r="C24" s="207">
        <v>0</v>
      </c>
      <c r="D24" s="12">
        <v>0</v>
      </c>
    </row>
    <row r="25" spans="2:4" ht="16.5" x14ac:dyDescent="0.3">
      <c r="B25" s="22" t="s">
        <v>67</v>
      </c>
      <c r="C25" s="207">
        <v>0</v>
      </c>
      <c r="D25" s="12">
        <v>0</v>
      </c>
    </row>
    <row r="26" spans="2:4" ht="16.5" x14ac:dyDescent="0.3">
      <c r="B26" s="40" t="s">
        <v>68</v>
      </c>
      <c r="C26" s="207">
        <v>110</v>
      </c>
      <c r="D26" s="12">
        <v>4.774788422613919E-3</v>
      </c>
    </row>
    <row r="27" spans="2:4" ht="16.5" x14ac:dyDescent="0.3">
      <c r="B27" s="22" t="s">
        <v>69</v>
      </c>
      <c r="C27" s="207">
        <v>298</v>
      </c>
      <c r="D27" s="12">
        <v>1.293533590853589E-2</v>
      </c>
    </row>
    <row r="28" spans="2:4" ht="28.5" x14ac:dyDescent="0.3">
      <c r="B28" s="24" t="s">
        <v>70</v>
      </c>
      <c r="C28" s="207">
        <v>0</v>
      </c>
      <c r="D28" s="12">
        <v>0</v>
      </c>
    </row>
    <row r="29" spans="2:4" ht="16.5" x14ac:dyDescent="0.3">
      <c r="B29" s="22" t="s">
        <v>71</v>
      </c>
      <c r="C29" s="207">
        <v>0</v>
      </c>
      <c r="D29" s="12">
        <v>0</v>
      </c>
    </row>
    <row r="30" spans="2:4" ht="16.5" x14ac:dyDescent="0.3">
      <c r="B30" s="40" t="s">
        <v>72</v>
      </c>
      <c r="C30" s="207">
        <v>124</v>
      </c>
      <c r="D30" s="12">
        <v>5.3824887673102366E-3</v>
      </c>
    </row>
    <row r="31" spans="2:4" ht="16.5" x14ac:dyDescent="0.3">
      <c r="B31" s="22" t="s">
        <v>73</v>
      </c>
      <c r="C31" s="207">
        <v>0</v>
      </c>
      <c r="D31" s="12">
        <v>0</v>
      </c>
    </row>
    <row r="32" spans="2:4" x14ac:dyDescent="0.25">
      <c r="B32" s="82" t="s">
        <v>288</v>
      </c>
      <c r="C32" s="41"/>
      <c r="D32" s="41"/>
    </row>
    <row r="33" spans="2:2" x14ac:dyDescent="0.25">
      <c r="B33" s="86" t="s">
        <v>330</v>
      </c>
    </row>
  </sheetData>
  <mergeCells count="3">
    <mergeCell ref="A1:Z1"/>
    <mergeCell ref="B5:B6"/>
    <mergeCell ref="C5:D5"/>
  </mergeCells>
  <hyperlinks>
    <hyperlink ref="H4" location="'ÍNDICE '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6.375" customWidth="1"/>
    <col min="4" max="4" width="12" bestFit="1" customWidth="1"/>
    <col min="5" max="5" width="12.625" bestFit="1" customWidth="1"/>
  </cols>
  <sheetData>
    <row r="1" spans="1:27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5">
      <c r="B2" s="160" t="s">
        <v>233</v>
      </c>
      <c r="C2" s="159"/>
      <c r="D2" s="201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7" x14ac:dyDescent="0.25">
      <c r="B3" s="160" t="s">
        <v>234</v>
      </c>
      <c r="C3" s="159"/>
      <c r="D3" s="201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7" x14ac:dyDescent="0.25">
      <c r="J4" s="164" t="s">
        <v>235</v>
      </c>
    </row>
    <row r="5" spans="1:27" x14ac:dyDescent="0.25">
      <c r="B5" s="247" t="s">
        <v>74</v>
      </c>
      <c r="C5" s="260" t="s">
        <v>109</v>
      </c>
      <c r="D5" s="261"/>
      <c r="E5" s="261"/>
      <c r="F5" s="261"/>
      <c r="G5" s="262"/>
      <c r="H5" s="247" t="s">
        <v>110</v>
      </c>
    </row>
    <row r="6" spans="1:27" ht="27" x14ac:dyDescent="0.25">
      <c r="B6" s="247"/>
      <c r="C6" s="39" t="s">
        <v>111</v>
      </c>
      <c r="D6" s="202" t="s">
        <v>332</v>
      </c>
      <c r="E6" s="37" t="s">
        <v>112</v>
      </c>
      <c r="F6" s="39" t="s">
        <v>113</v>
      </c>
      <c r="G6" s="37" t="s">
        <v>114</v>
      </c>
      <c r="H6" s="247"/>
    </row>
    <row r="7" spans="1:27" x14ac:dyDescent="0.25">
      <c r="B7" s="42" t="s">
        <v>82</v>
      </c>
      <c r="C7" s="43">
        <v>2</v>
      </c>
      <c r="D7" s="43">
        <v>1</v>
      </c>
      <c r="E7" s="43">
        <v>1</v>
      </c>
      <c r="F7" s="43">
        <v>5</v>
      </c>
      <c r="G7" s="43">
        <v>3</v>
      </c>
      <c r="H7" s="43">
        <v>12</v>
      </c>
    </row>
    <row r="8" spans="1:27" ht="16.5" x14ac:dyDescent="0.3">
      <c r="B8" s="22" t="s">
        <v>48</v>
      </c>
      <c r="C8" s="44">
        <v>1</v>
      </c>
      <c r="D8" s="44">
        <v>0</v>
      </c>
      <c r="E8" s="68">
        <v>0</v>
      </c>
      <c r="F8" s="44">
        <v>0</v>
      </c>
      <c r="G8" s="68">
        <v>0</v>
      </c>
      <c r="H8" s="195">
        <v>1</v>
      </c>
    </row>
    <row r="9" spans="1:27" x14ac:dyDescent="0.25">
      <c r="B9" s="40" t="s">
        <v>50</v>
      </c>
      <c r="C9" s="44">
        <v>0</v>
      </c>
      <c r="D9" s="44">
        <v>0</v>
      </c>
      <c r="E9" s="44">
        <v>0</v>
      </c>
      <c r="F9" s="44">
        <v>1</v>
      </c>
      <c r="G9" s="44">
        <v>0</v>
      </c>
      <c r="H9" s="195">
        <v>1</v>
      </c>
    </row>
    <row r="10" spans="1:27" ht="16.5" x14ac:dyDescent="0.3">
      <c r="B10" s="22" t="s">
        <v>83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195">
        <v>0</v>
      </c>
    </row>
    <row r="11" spans="1:27" x14ac:dyDescent="0.25">
      <c r="B11" s="40" t="s">
        <v>52</v>
      </c>
      <c r="C11" s="44">
        <v>0</v>
      </c>
      <c r="D11" s="44">
        <v>0</v>
      </c>
      <c r="E11" s="44">
        <v>0</v>
      </c>
      <c r="F11" s="44">
        <v>1</v>
      </c>
      <c r="G11" s="44">
        <v>0</v>
      </c>
      <c r="H11" s="195">
        <v>1</v>
      </c>
    </row>
    <row r="12" spans="1:27" x14ac:dyDescent="0.25">
      <c r="B12" s="40" t="s">
        <v>53</v>
      </c>
      <c r="C12" s="44">
        <v>0</v>
      </c>
      <c r="D12" s="44">
        <v>0</v>
      </c>
      <c r="E12" s="44">
        <v>0</v>
      </c>
      <c r="F12" s="44">
        <v>0</v>
      </c>
      <c r="G12" s="44">
        <v>1</v>
      </c>
      <c r="H12" s="195">
        <v>1</v>
      </c>
    </row>
    <row r="13" spans="1:27" ht="16.5" x14ac:dyDescent="0.3">
      <c r="B13" s="22" t="s">
        <v>54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195">
        <v>0</v>
      </c>
    </row>
    <row r="14" spans="1:27" x14ac:dyDescent="0.25">
      <c r="B14" s="40" t="s">
        <v>55</v>
      </c>
      <c r="C14" s="44">
        <v>0</v>
      </c>
      <c r="D14" s="44">
        <v>0</v>
      </c>
      <c r="E14" s="44">
        <v>0</v>
      </c>
      <c r="F14" s="44">
        <v>1</v>
      </c>
      <c r="G14" s="44">
        <v>0</v>
      </c>
      <c r="H14" s="195">
        <v>1</v>
      </c>
    </row>
    <row r="15" spans="1:27" x14ac:dyDescent="0.25">
      <c r="B15" s="40" t="s">
        <v>56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195">
        <v>0</v>
      </c>
    </row>
    <row r="16" spans="1:27" ht="16.5" x14ac:dyDescent="0.3">
      <c r="B16" s="22" t="s">
        <v>57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195">
        <v>0</v>
      </c>
    </row>
    <row r="17" spans="2:8" ht="16.5" x14ac:dyDescent="0.3">
      <c r="B17" s="22" t="s">
        <v>59</v>
      </c>
      <c r="C17" s="44">
        <v>0</v>
      </c>
      <c r="D17" s="44">
        <v>0</v>
      </c>
      <c r="E17" s="44">
        <v>0</v>
      </c>
      <c r="F17" s="44">
        <v>0</v>
      </c>
      <c r="G17" s="44">
        <v>2</v>
      </c>
      <c r="H17" s="195">
        <v>2</v>
      </c>
    </row>
    <row r="18" spans="2:8" x14ac:dyDescent="0.25">
      <c r="B18" s="40" t="s">
        <v>60</v>
      </c>
      <c r="C18" s="44">
        <v>1</v>
      </c>
      <c r="D18" s="44">
        <v>0</v>
      </c>
      <c r="E18" s="44">
        <v>0</v>
      </c>
      <c r="F18" s="44">
        <v>0</v>
      </c>
      <c r="G18" s="44">
        <v>0</v>
      </c>
      <c r="H18" s="195">
        <v>1</v>
      </c>
    </row>
    <row r="19" spans="2:8" x14ac:dyDescent="0.25">
      <c r="B19" s="40" t="s">
        <v>61</v>
      </c>
      <c r="C19" s="44">
        <v>0</v>
      </c>
      <c r="D19" s="44">
        <v>1</v>
      </c>
      <c r="E19" s="44">
        <v>0</v>
      </c>
      <c r="F19" s="44">
        <v>0</v>
      </c>
      <c r="G19" s="44">
        <v>0</v>
      </c>
      <c r="H19" s="195">
        <v>1</v>
      </c>
    </row>
    <row r="20" spans="2:8" x14ac:dyDescent="0.25">
      <c r="B20" s="40" t="s">
        <v>62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195">
        <v>0</v>
      </c>
    </row>
    <row r="21" spans="2:8" x14ac:dyDescent="0.25">
      <c r="B21" s="40" t="s">
        <v>63</v>
      </c>
      <c r="C21" s="44">
        <v>0</v>
      </c>
      <c r="D21" s="44">
        <v>0</v>
      </c>
      <c r="E21" s="44">
        <v>0</v>
      </c>
      <c r="F21" s="44">
        <v>1</v>
      </c>
      <c r="G21" s="44">
        <v>0</v>
      </c>
      <c r="H21" s="195">
        <v>1</v>
      </c>
    </row>
    <row r="22" spans="2:8" ht="16.5" x14ac:dyDescent="0.3">
      <c r="B22" s="22" t="s">
        <v>64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195">
        <v>0</v>
      </c>
    </row>
    <row r="23" spans="2:8" ht="16.5" x14ac:dyDescent="0.3">
      <c r="B23" s="22" t="s">
        <v>65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195">
        <v>0</v>
      </c>
    </row>
    <row r="24" spans="2:8" ht="16.5" x14ac:dyDescent="0.3">
      <c r="B24" s="22" t="s">
        <v>66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195">
        <v>0</v>
      </c>
    </row>
    <row r="25" spans="2:8" ht="16.5" x14ac:dyDescent="0.3">
      <c r="B25" s="22" t="s">
        <v>67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195">
        <v>0</v>
      </c>
    </row>
    <row r="26" spans="2:8" x14ac:dyDescent="0.25">
      <c r="B26" s="40" t="s">
        <v>68</v>
      </c>
      <c r="C26" s="44">
        <v>0</v>
      </c>
      <c r="D26" s="44">
        <v>0</v>
      </c>
      <c r="E26" s="44">
        <v>1</v>
      </c>
      <c r="F26" s="44">
        <v>0</v>
      </c>
      <c r="G26" s="44">
        <v>0</v>
      </c>
      <c r="H26" s="195">
        <v>1</v>
      </c>
    </row>
    <row r="27" spans="2:8" ht="16.5" x14ac:dyDescent="0.3">
      <c r="B27" s="22" t="s">
        <v>69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195">
        <v>0</v>
      </c>
    </row>
    <row r="28" spans="2:8" ht="28.5" x14ac:dyDescent="0.3">
      <c r="B28" s="24" t="s">
        <v>70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195">
        <v>0</v>
      </c>
    </row>
    <row r="29" spans="2:8" ht="16.5" x14ac:dyDescent="0.3">
      <c r="B29" s="22" t="s">
        <v>71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195">
        <v>0</v>
      </c>
    </row>
    <row r="30" spans="2:8" x14ac:dyDescent="0.25">
      <c r="B30" s="40" t="s">
        <v>72</v>
      </c>
      <c r="C30" s="44">
        <v>0</v>
      </c>
      <c r="D30" s="44">
        <v>0</v>
      </c>
      <c r="E30" s="44">
        <v>0</v>
      </c>
      <c r="F30" s="44">
        <v>1</v>
      </c>
      <c r="G30" s="44">
        <v>0</v>
      </c>
      <c r="H30" s="195">
        <v>1</v>
      </c>
    </row>
    <row r="31" spans="2:8" x14ac:dyDescent="0.25">
      <c r="B31" s="40" t="s">
        <v>73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195">
        <v>0</v>
      </c>
    </row>
    <row r="32" spans="2:8" x14ac:dyDescent="0.25">
      <c r="B32" s="82" t="s">
        <v>288</v>
      </c>
      <c r="C32" s="45"/>
      <c r="D32" s="45"/>
      <c r="E32" s="3"/>
      <c r="F32" s="3"/>
      <c r="G32" s="3"/>
    </row>
    <row r="33" spans="2:7" s="89" customFormat="1" x14ac:dyDescent="0.25">
      <c r="B33" s="86" t="s">
        <v>294</v>
      </c>
      <c r="C33" s="196"/>
      <c r="D33" s="196"/>
      <c r="E33" s="197"/>
      <c r="F33" s="197"/>
      <c r="G33" s="197"/>
    </row>
  </sheetData>
  <mergeCells count="4">
    <mergeCell ref="A1:AA1"/>
    <mergeCell ref="B5:B6"/>
    <mergeCell ref="C5:G5"/>
    <mergeCell ref="H5:H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C7" sqref="C7:G31"/>
    </sheetView>
  </sheetViews>
  <sheetFormatPr baseColWidth="10" defaultRowHeight="15.75" x14ac:dyDescent="0.25"/>
  <cols>
    <col min="2" max="2" width="16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236</v>
      </c>
      <c r="C2" s="159"/>
      <c r="D2" s="159"/>
      <c r="E2" s="159"/>
      <c r="F2" s="159"/>
      <c r="G2" s="159"/>
      <c r="H2" s="162"/>
      <c r="I2" s="162"/>
      <c r="J2" s="162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237</v>
      </c>
      <c r="C3" s="159"/>
      <c r="D3" s="159"/>
      <c r="E3" s="159"/>
      <c r="F3" s="159"/>
      <c r="G3" s="159"/>
      <c r="H3" s="162"/>
      <c r="I3" s="162"/>
      <c r="J3" s="162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H4" s="163"/>
      <c r="I4" s="164" t="s">
        <v>235</v>
      </c>
      <c r="J4" s="163"/>
    </row>
    <row r="5" spans="1:26" x14ac:dyDescent="0.25">
      <c r="B5" s="247" t="s">
        <v>74</v>
      </c>
      <c r="C5" s="247" t="s">
        <v>115</v>
      </c>
      <c r="D5" s="247"/>
      <c r="E5" s="247"/>
      <c r="F5" s="247"/>
      <c r="G5" s="247" t="s">
        <v>110</v>
      </c>
    </row>
    <row r="6" spans="1:26" x14ac:dyDescent="0.25">
      <c r="B6" s="247"/>
      <c r="C6" s="39" t="s">
        <v>116</v>
      </c>
      <c r="D6" s="37" t="s">
        <v>117</v>
      </c>
      <c r="E6" s="226" t="s">
        <v>118</v>
      </c>
      <c r="F6" s="226" t="s">
        <v>339</v>
      </c>
      <c r="G6" s="247"/>
    </row>
    <row r="7" spans="1:26" x14ac:dyDescent="0.25">
      <c r="B7" s="46" t="s">
        <v>82</v>
      </c>
      <c r="C7" s="43">
        <v>11</v>
      </c>
      <c r="D7" s="43">
        <v>7</v>
      </c>
      <c r="E7" s="43">
        <v>0</v>
      </c>
      <c r="F7" s="43">
        <v>0</v>
      </c>
      <c r="G7" s="158">
        <v>18</v>
      </c>
    </row>
    <row r="8" spans="1:26" ht="16.5" x14ac:dyDescent="0.3">
      <c r="B8" s="22" t="s">
        <v>48</v>
      </c>
      <c r="C8" s="23">
        <v>1</v>
      </c>
      <c r="D8" s="23">
        <v>0</v>
      </c>
      <c r="E8" s="23">
        <v>0</v>
      </c>
      <c r="F8" s="23">
        <v>0</v>
      </c>
      <c r="G8" s="158">
        <v>1</v>
      </c>
    </row>
    <row r="9" spans="1:26" ht="16.5" x14ac:dyDescent="0.3">
      <c r="B9" s="40" t="s">
        <v>50</v>
      </c>
      <c r="C9" s="23">
        <v>1</v>
      </c>
      <c r="D9" s="23">
        <v>0</v>
      </c>
      <c r="E9" s="23">
        <v>0</v>
      </c>
      <c r="F9" s="23">
        <v>0</v>
      </c>
      <c r="G9" s="158">
        <v>1</v>
      </c>
    </row>
    <row r="10" spans="1:26" ht="16.5" x14ac:dyDescent="0.3">
      <c r="B10" s="40" t="s">
        <v>83</v>
      </c>
      <c r="C10" s="44">
        <v>0</v>
      </c>
      <c r="D10" s="44">
        <v>0</v>
      </c>
      <c r="E10" s="23">
        <v>0</v>
      </c>
      <c r="F10" s="23">
        <v>0</v>
      </c>
      <c r="G10" s="158">
        <v>0</v>
      </c>
    </row>
    <row r="11" spans="1:26" ht="16.5" x14ac:dyDescent="0.3">
      <c r="B11" s="40" t="s">
        <v>52</v>
      </c>
      <c r="C11" s="44">
        <v>0</v>
      </c>
      <c r="D11" s="44">
        <v>1</v>
      </c>
      <c r="E11" s="23">
        <v>0</v>
      </c>
      <c r="F11" s="23">
        <v>0</v>
      </c>
      <c r="G11" s="158">
        <v>1</v>
      </c>
    </row>
    <row r="12" spans="1:26" ht="16.5" x14ac:dyDescent="0.3">
      <c r="B12" s="40" t="s">
        <v>53</v>
      </c>
      <c r="C12" s="44">
        <v>1</v>
      </c>
      <c r="D12" s="44">
        <v>0</v>
      </c>
      <c r="E12" s="23">
        <v>0</v>
      </c>
      <c r="F12" s="23">
        <v>0</v>
      </c>
      <c r="G12" s="158">
        <v>1</v>
      </c>
    </row>
    <row r="13" spans="1:26" ht="16.5" x14ac:dyDescent="0.3">
      <c r="B13" s="22" t="s">
        <v>54</v>
      </c>
      <c r="C13" s="44">
        <v>2</v>
      </c>
      <c r="D13" s="44">
        <v>0</v>
      </c>
      <c r="E13" s="23">
        <v>0</v>
      </c>
      <c r="F13" s="23">
        <v>0</v>
      </c>
      <c r="G13" s="158">
        <v>2</v>
      </c>
    </row>
    <row r="14" spans="1:26" ht="16.5" x14ac:dyDescent="0.3">
      <c r="B14" s="40" t="s">
        <v>55</v>
      </c>
      <c r="C14" s="44">
        <v>0</v>
      </c>
      <c r="D14" s="44">
        <v>1</v>
      </c>
      <c r="E14" s="23">
        <v>0</v>
      </c>
      <c r="F14" s="23">
        <v>0</v>
      </c>
      <c r="G14" s="158">
        <v>1</v>
      </c>
    </row>
    <row r="15" spans="1:26" ht="16.5" x14ac:dyDescent="0.3">
      <c r="B15" s="40" t="s">
        <v>56</v>
      </c>
      <c r="C15" s="44">
        <v>3</v>
      </c>
      <c r="D15" s="44">
        <v>0</v>
      </c>
      <c r="E15" s="23">
        <v>0</v>
      </c>
      <c r="F15" s="23">
        <v>0</v>
      </c>
      <c r="G15" s="158">
        <v>3</v>
      </c>
    </row>
    <row r="16" spans="1:26" ht="16.5" x14ac:dyDescent="0.3">
      <c r="B16" s="40" t="s">
        <v>57</v>
      </c>
      <c r="C16" s="44">
        <v>0</v>
      </c>
      <c r="D16" s="44">
        <v>0</v>
      </c>
      <c r="E16" s="23">
        <v>0</v>
      </c>
      <c r="F16" s="23">
        <v>0</v>
      </c>
      <c r="G16" s="158">
        <v>0</v>
      </c>
    </row>
    <row r="17" spans="2:7" ht="16.5" x14ac:dyDescent="0.3">
      <c r="B17" s="40" t="s">
        <v>59</v>
      </c>
      <c r="C17" s="44">
        <v>1</v>
      </c>
      <c r="D17" s="44">
        <v>0</v>
      </c>
      <c r="E17" s="23">
        <v>0</v>
      </c>
      <c r="F17" s="23">
        <v>0</v>
      </c>
      <c r="G17" s="158">
        <v>1</v>
      </c>
    </row>
    <row r="18" spans="2:7" ht="16.5" x14ac:dyDescent="0.3">
      <c r="B18" s="40" t="s">
        <v>60</v>
      </c>
      <c r="C18" s="44">
        <v>0</v>
      </c>
      <c r="D18" s="44">
        <v>0</v>
      </c>
      <c r="E18" s="23">
        <v>0</v>
      </c>
      <c r="F18" s="23">
        <v>0</v>
      </c>
      <c r="G18" s="158">
        <v>0</v>
      </c>
    </row>
    <row r="19" spans="2:7" ht="16.5" x14ac:dyDescent="0.3">
      <c r="B19" s="40" t="s">
        <v>61</v>
      </c>
      <c r="C19" s="44">
        <v>0</v>
      </c>
      <c r="D19" s="44">
        <v>0</v>
      </c>
      <c r="E19" s="23">
        <v>0</v>
      </c>
      <c r="F19" s="23">
        <v>0</v>
      </c>
      <c r="G19" s="158">
        <v>0</v>
      </c>
    </row>
    <row r="20" spans="2:7" ht="16.5" x14ac:dyDescent="0.3">
      <c r="B20" s="40" t="s">
        <v>62</v>
      </c>
      <c r="C20" s="44">
        <v>0</v>
      </c>
      <c r="D20" s="44">
        <v>0</v>
      </c>
      <c r="E20" s="23">
        <v>0</v>
      </c>
      <c r="F20" s="23">
        <v>0</v>
      </c>
      <c r="G20" s="158">
        <v>0</v>
      </c>
    </row>
    <row r="21" spans="2:7" ht="16.5" x14ac:dyDescent="0.3">
      <c r="B21" s="40" t="s">
        <v>63</v>
      </c>
      <c r="C21" s="44">
        <v>1</v>
      </c>
      <c r="D21" s="44">
        <v>0</v>
      </c>
      <c r="E21" s="23">
        <v>0</v>
      </c>
      <c r="F21" s="23">
        <v>0</v>
      </c>
      <c r="G21" s="158">
        <v>1</v>
      </c>
    </row>
    <row r="22" spans="2:7" ht="16.5" x14ac:dyDescent="0.3">
      <c r="B22" s="22" t="s">
        <v>64</v>
      </c>
      <c r="C22" s="44">
        <v>0</v>
      </c>
      <c r="D22" s="44">
        <v>0</v>
      </c>
      <c r="E22" s="23">
        <v>0</v>
      </c>
      <c r="F22" s="23">
        <v>0</v>
      </c>
      <c r="G22" s="158">
        <v>0</v>
      </c>
    </row>
    <row r="23" spans="2:7" ht="16.5" x14ac:dyDescent="0.3">
      <c r="B23" s="22" t="s">
        <v>65</v>
      </c>
      <c r="C23" s="44">
        <v>1</v>
      </c>
      <c r="D23" s="44">
        <v>0</v>
      </c>
      <c r="E23" s="23">
        <v>0</v>
      </c>
      <c r="F23" s="23">
        <v>0</v>
      </c>
      <c r="G23" s="158">
        <v>1</v>
      </c>
    </row>
    <row r="24" spans="2:7" ht="16.5" x14ac:dyDescent="0.3">
      <c r="B24" s="22" t="s">
        <v>66</v>
      </c>
      <c r="C24" s="44">
        <v>0</v>
      </c>
      <c r="D24" s="44">
        <v>0</v>
      </c>
      <c r="E24" s="23">
        <v>0</v>
      </c>
      <c r="F24" s="23">
        <v>0</v>
      </c>
      <c r="G24" s="158">
        <v>0</v>
      </c>
    </row>
    <row r="25" spans="2:7" ht="16.5" x14ac:dyDescent="0.3">
      <c r="B25" s="22" t="s">
        <v>67</v>
      </c>
      <c r="C25" s="44">
        <v>0</v>
      </c>
      <c r="D25" s="44">
        <v>1</v>
      </c>
      <c r="E25" s="23">
        <v>0</v>
      </c>
      <c r="F25" s="23">
        <v>0</v>
      </c>
      <c r="G25" s="158">
        <v>1</v>
      </c>
    </row>
    <row r="26" spans="2:7" ht="16.5" x14ac:dyDescent="0.3">
      <c r="B26" s="40" t="s">
        <v>68</v>
      </c>
      <c r="C26" s="44">
        <v>0</v>
      </c>
      <c r="D26" s="44">
        <v>4</v>
      </c>
      <c r="E26" s="23">
        <v>0</v>
      </c>
      <c r="F26" s="23">
        <v>0</v>
      </c>
      <c r="G26" s="158">
        <v>4</v>
      </c>
    </row>
    <row r="27" spans="2:7" ht="16.5" x14ac:dyDescent="0.3">
      <c r="B27" s="22" t="s">
        <v>69</v>
      </c>
      <c r="C27" s="44">
        <v>0</v>
      </c>
      <c r="D27" s="44">
        <v>0</v>
      </c>
      <c r="E27" s="23">
        <v>0</v>
      </c>
      <c r="F27" s="23">
        <v>0</v>
      </c>
      <c r="G27" s="158">
        <v>0</v>
      </c>
    </row>
    <row r="28" spans="2:7" ht="28.5" x14ac:dyDescent="0.3">
      <c r="B28" s="40" t="s">
        <v>70</v>
      </c>
      <c r="C28" s="44">
        <v>0</v>
      </c>
      <c r="D28" s="44">
        <v>0</v>
      </c>
      <c r="E28" s="23">
        <v>0</v>
      </c>
      <c r="F28" s="23">
        <v>0</v>
      </c>
      <c r="G28" s="158">
        <v>0</v>
      </c>
    </row>
    <row r="29" spans="2:7" ht="16.5" x14ac:dyDescent="0.3">
      <c r="B29" s="40" t="s">
        <v>71</v>
      </c>
      <c r="C29" s="44">
        <v>0</v>
      </c>
      <c r="D29" s="44">
        <v>0</v>
      </c>
      <c r="E29" s="23">
        <v>0</v>
      </c>
      <c r="F29" s="23">
        <v>0</v>
      </c>
      <c r="G29" s="158">
        <v>0</v>
      </c>
    </row>
    <row r="30" spans="2:7" ht="16.5" x14ac:dyDescent="0.3">
      <c r="B30" s="40" t="s">
        <v>72</v>
      </c>
      <c r="C30" s="44">
        <v>0</v>
      </c>
      <c r="D30" s="44">
        <v>0</v>
      </c>
      <c r="E30" s="23">
        <v>0</v>
      </c>
      <c r="F30" s="23">
        <v>0</v>
      </c>
      <c r="G30" s="158">
        <v>0</v>
      </c>
    </row>
    <row r="31" spans="2:7" ht="16.5" x14ac:dyDescent="0.3">
      <c r="B31" s="40" t="s">
        <v>73</v>
      </c>
      <c r="C31" s="44">
        <v>0</v>
      </c>
      <c r="D31" s="44">
        <v>0</v>
      </c>
      <c r="E31" s="23">
        <v>0</v>
      </c>
      <c r="F31" s="23">
        <v>0</v>
      </c>
      <c r="G31" s="158">
        <v>0</v>
      </c>
    </row>
    <row r="32" spans="2:7" x14ac:dyDescent="0.25">
      <c r="B32" s="82" t="s">
        <v>288</v>
      </c>
      <c r="C32" s="48"/>
      <c r="D32" s="16"/>
      <c r="E32" s="16"/>
      <c r="F32" s="16"/>
      <c r="G32" s="17"/>
    </row>
  </sheetData>
  <mergeCells count="4">
    <mergeCell ref="A1:Z1"/>
    <mergeCell ref="B5:B6"/>
    <mergeCell ref="C5:F5"/>
    <mergeCell ref="G5:G6"/>
  </mergeCells>
  <hyperlinks>
    <hyperlink ref="I4" location="'ÍNDICE '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90" zoomScaleNormal="90" workbookViewId="0">
      <selection activeCell="H7" sqref="H7"/>
    </sheetView>
  </sheetViews>
  <sheetFormatPr baseColWidth="10" defaultRowHeight="15.75" x14ac:dyDescent="0.25"/>
  <cols>
    <col min="2" max="2" width="18.625" customWidth="1"/>
    <col min="3" max="3" width="15.75" customWidth="1"/>
    <col min="4" max="4" width="18" customWidth="1"/>
    <col min="5" max="5" width="13" style="92" bestFit="1" customWidth="1"/>
    <col min="6" max="6" width="11.875" bestFit="1" customWidth="1"/>
    <col min="7" max="7" width="15.75" customWidth="1"/>
    <col min="8" max="8" width="13.375" bestFit="1" customWidth="1"/>
    <col min="9" max="9" width="15.7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238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239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x14ac:dyDescent="0.25">
      <c r="B5" s="259" t="s">
        <v>74</v>
      </c>
      <c r="C5" s="259" t="s">
        <v>119</v>
      </c>
      <c r="D5" s="259" t="s">
        <v>162</v>
      </c>
      <c r="E5" s="259"/>
      <c r="F5" s="259"/>
      <c r="G5" s="259"/>
      <c r="H5" s="259" t="s">
        <v>110</v>
      </c>
    </row>
    <row r="6" spans="1:26" ht="27" x14ac:dyDescent="0.25">
      <c r="B6" s="259"/>
      <c r="C6" s="259"/>
      <c r="D6" s="121" t="s">
        <v>163</v>
      </c>
      <c r="E6" s="121" t="s">
        <v>164</v>
      </c>
      <c r="F6" s="121" t="s">
        <v>165</v>
      </c>
      <c r="G6" s="121" t="s">
        <v>296</v>
      </c>
      <c r="H6" s="259"/>
    </row>
    <row r="7" spans="1:26" x14ac:dyDescent="0.25">
      <c r="B7" s="49" t="s">
        <v>82</v>
      </c>
      <c r="C7" s="75">
        <v>123</v>
      </c>
      <c r="D7" s="97">
        <v>9071365.0999999996</v>
      </c>
      <c r="E7" s="97">
        <v>265532.99</v>
      </c>
      <c r="F7" s="97">
        <v>0</v>
      </c>
      <c r="G7" s="97">
        <v>1161288.71</v>
      </c>
      <c r="H7" s="98">
        <v>10498186.800000001</v>
      </c>
      <c r="I7" s="93"/>
      <c r="J7" s="94"/>
    </row>
    <row r="8" spans="1:26" x14ac:dyDescent="0.25">
      <c r="B8" s="50" t="s">
        <v>48</v>
      </c>
      <c r="C8" s="47">
        <v>17</v>
      </c>
      <c r="D8" s="99">
        <v>168932.84000000003</v>
      </c>
      <c r="E8" s="99">
        <v>0</v>
      </c>
      <c r="F8" s="99">
        <v>0</v>
      </c>
      <c r="G8" s="99">
        <v>35537.630000000012</v>
      </c>
      <c r="H8" s="98">
        <v>204470.47000000003</v>
      </c>
      <c r="I8" s="95"/>
      <c r="J8" s="94"/>
    </row>
    <row r="9" spans="1:26" x14ac:dyDescent="0.25">
      <c r="B9" s="50" t="s">
        <v>50</v>
      </c>
      <c r="C9" s="47">
        <v>2</v>
      </c>
      <c r="D9" s="99">
        <v>400</v>
      </c>
      <c r="E9" s="99">
        <v>0</v>
      </c>
      <c r="F9" s="99">
        <v>0</v>
      </c>
      <c r="G9" s="99">
        <v>0</v>
      </c>
      <c r="H9" s="98">
        <v>400</v>
      </c>
      <c r="I9" s="95"/>
      <c r="J9" s="94"/>
    </row>
    <row r="10" spans="1:26" x14ac:dyDescent="0.25">
      <c r="B10" s="50" t="s">
        <v>83</v>
      </c>
      <c r="C10" s="47">
        <v>1</v>
      </c>
      <c r="D10" s="99">
        <v>948000</v>
      </c>
      <c r="E10" s="99">
        <v>0</v>
      </c>
      <c r="F10" s="99">
        <v>0</v>
      </c>
      <c r="G10" s="99">
        <v>0</v>
      </c>
      <c r="H10" s="98">
        <v>948000</v>
      </c>
      <c r="I10" s="95"/>
      <c r="J10" s="94"/>
    </row>
    <row r="11" spans="1:26" x14ac:dyDescent="0.25">
      <c r="B11" s="50" t="s">
        <v>52</v>
      </c>
      <c r="C11" s="47">
        <v>12</v>
      </c>
      <c r="D11" s="99">
        <v>1269915.3199999998</v>
      </c>
      <c r="E11" s="99">
        <v>0</v>
      </c>
      <c r="F11" s="99">
        <v>0</v>
      </c>
      <c r="G11" s="99">
        <v>0</v>
      </c>
      <c r="H11" s="98">
        <v>1269915.3199999998</v>
      </c>
      <c r="I11" s="95"/>
      <c r="J11" s="94"/>
    </row>
    <row r="12" spans="1:26" x14ac:dyDescent="0.25">
      <c r="B12" s="50" t="s">
        <v>53</v>
      </c>
      <c r="C12" s="47">
        <v>2</v>
      </c>
      <c r="D12" s="99">
        <v>530000</v>
      </c>
      <c r="E12" s="99">
        <v>0</v>
      </c>
      <c r="F12" s="99">
        <v>0</v>
      </c>
      <c r="G12" s="99">
        <v>0</v>
      </c>
      <c r="H12" s="98">
        <v>530000</v>
      </c>
      <c r="I12" s="95"/>
      <c r="J12" s="94"/>
    </row>
    <row r="13" spans="1:26" ht="16.5" x14ac:dyDescent="0.3">
      <c r="B13" s="22" t="s">
        <v>324</v>
      </c>
      <c r="C13" s="47">
        <v>6</v>
      </c>
      <c r="D13" s="99">
        <v>0</v>
      </c>
      <c r="E13" s="99">
        <v>0</v>
      </c>
      <c r="F13" s="99">
        <v>0</v>
      </c>
      <c r="G13" s="99">
        <v>0</v>
      </c>
      <c r="H13" s="98">
        <v>0</v>
      </c>
      <c r="I13" s="95"/>
      <c r="J13" s="94"/>
    </row>
    <row r="14" spans="1:26" x14ac:dyDescent="0.25">
      <c r="B14" s="51" t="s">
        <v>55</v>
      </c>
      <c r="C14" s="47">
        <v>3</v>
      </c>
      <c r="D14" s="99">
        <v>313534.14</v>
      </c>
      <c r="E14" s="99">
        <v>0</v>
      </c>
      <c r="F14" s="99">
        <v>0</v>
      </c>
      <c r="G14" s="99">
        <v>0</v>
      </c>
      <c r="H14" s="98">
        <v>313534.14</v>
      </c>
      <c r="I14" s="95"/>
      <c r="J14" s="94"/>
    </row>
    <row r="15" spans="1:26" x14ac:dyDescent="0.25">
      <c r="B15" s="51" t="s">
        <v>56</v>
      </c>
      <c r="C15" s="47">
        <v>1</v>
      </c>
      <c r="D15" s="99">
        <v>42500</v>
      </c>
      <c r="E15" s="99">
        <v>0</v>
      </c>
      <c r="F15" s="99">
        <v>0</v>
      </c>
      <c r="G15" s="99">
        <v>0</v>
      </c>
      <c r="H15" s="98">
        <v>42500</v>
      </c>
      <c r="I15" s="95"/>
      <c r="J15" s="94"/>
    </row>
    <row r="16" spans="1:26" x14ac:dyDescent="0.25">
      <c r="B16" s="51" t="s">
        <v>57</v>
      </c>
      <c r="C16" s="47">
        <v>2</v>
      </c>
      <c r="D16" s="99">
        <v>0</v>
      </c>
      <c r="E16" s="99">
        <v>0</v>
      </c>
      <c r="F16" s="99">
        <v>0</v>
      </c>
      <c r="G16" s="99">
        <v>593711.07999999996</v>
      </c>
      <c r="H16" s="98">
        <v>593711.07999999996</v>
      </c>
      <c r="I16" s="95"/>
      <c r="J16" s="94"/>
    </row>
    <row r="17" spans="2:10" x14ac:dyDescent="0.25">
      <c r="B17" s="40" t="s">
        <v>59</v>
      </c>
      <c r="C17" s="47">
        <v>3</v>
      </c>
      <c r="D17" s="99">
        <v>77250.97</v>
      </c>
      <c r="E17" s="99">
        <v>0</v>
      </c>
      <c r="F17" s="99">
        <v>0</v>
      </c>
      <c r="G17" s="99">
        <v>0</v>
      </c>
      <c r="H17" s="98">
        <v>77250.97</v>
      </c>
      <c r="I17" s="95"/>
      <c r="J17" s="94"/>
    </row>
    <row r="18" spans="2:10" x14ac:dyDescent="0.25">
      <c r="B18" s="51" t="s">
        <v>60</v>
      </c>
      <c r="C18" s="47">
        <v>5</v>
      </c>
      <c r="D18" s="99">
        <v>219797.11</v>
      </c>
      <c r="E18" s="99">
        <v>0</v>
      </c>
      <c r="F18" s="99">
        <v>0</v>
      </c>
      <c r="G18" s="99">
        <v>0</v>
      </c>
      <c r="H18" s="98">
        <v>219797.11</v>
      </c>
      <c r="I18" s="95"/>
      <c r="J18" s="94"/>
    </row>
    <row r="19" spans="2:10" x14ac:dyDescent="0.25">
      <c r="B19" s="51" t="s">
        <v>61</v>
      </c>
      <c r="C19" s="47">
        <v>2</v>
      </c>
      <c r="D19" s="99">
        <v>158990.85999999999</v>
      </c>
      <c r="E19" s="99">
        <v>17347.990000000002</v>
      </c>
      <c r="F19" s="99">
        <v>0</v>
      </c>
      <c r="G19" s="99">
        <v>0</v>
      </c>
      <c r="H19" s="98">
        <v>176338.84999999998</v>
      </c>
      <c r="I19" s="95"/>
      <c r="J19" s="94"/>
    </row>
    <row r="20" spans="2:10" x14ac:dyDescent="0.25">
      <c r="B20" s="40" t="s">
        <v>62</v>
      </c>
      <c r="C20" s="47">
        <v>0</v>
      </c>
      <c r="D20" s="99">
        <v>0</v>
      </c>
      <c r="E20" s="99">
        <v>0</v>
      </c>
      <c r="F20" s="99">
        <v>0</v>
      </c>
      <c r="G20" s="99">
        <v>0</v>
      </c>
      <c r="H20" s="98">
        <v>0</v>
      </c>
      <c r="I20" s="95"/>
      <c r="J20" s="94"/>
    </row>
    <row r="21" spans="2:10" x14ac:dyDescent="0.25">
      <c r="B21" s="51" t="s">
        <v>63</v>
      </c>
      <c r="C21" s="47">
        <v>0</v>
      </c>
      <c r="D21" s="99">
        <v>0</v>
      </c>
      <c r="E21" s="99">
        <v>0</v>
      </c>
      <c r="F21" s="99">
        <v>0</v>
      </c>
      <c r="G21" s="99">
        <v>0</v>
      </c>
      <c r="H21" s="98">
        <v>0</v>
      </c>
      <c r="I21" s="95"/>
      <c r="J21" s="94"/>
    </row>
    <row r="22" spans="2:10" ht="16.5" x14ac:dyDescent="0.3">
      <c r="B22" s="22" t="s">
        <v>120</v>
      </c>
      <c r="C22" s="47">
        <v>2</v>
      </c>
      <c r="D22" s="100">
        <v>140000</v>
      </c>
      <c r="E22" s="100">
        <v>0</v>
      </c>
      <c r="F22" s="100">
        <v>0</v>
      </c>
      <c r="G22" s="100">
        <v>0</v>
      </c>
      <c r="H22" s="98">
        <v>140000</v>
      </c>
      <c r="I22" s="95"/>
      <c r="J22" s="94"/>
    </row>
    <row r="23" spans="2:10" x14ac:dyDescent="0.25">
      <c r="B23" s="51" t="s">
        <v>65</v>
      </c>
      <c r="C23" s="47">
        <v>4</v>
      </c>
      <c r="D23" s="100">
        <v>255382</v>
      </c>
      <c r="E23" s="100">
        <v>13999.999999999998</v>
      </c>
      <c r="F23" s="100">
        <v>0</v>
      </c>
      <c r="G23" s="100">
        <v>0</v>
      </c>
      <c r="H23" s="98">
        <v>269382</v>
      </c>
      <c r="I23" s="95"/>
      <c r="J23" s="94"/>
    </row>
    <row r="24" spans="2:10" x14ac:dyDescent="0.25">
      <c r="B24" s="51" t="s">
        <v>66</v>
      </c>
      <c r="C24" s="47">
        <v>9</v>
      </c>
      <c r="D24" s="100">
        <v>840162.88</v>
      </c>
      <c r="E24" s="100">
        <v>0</v>
      </c>
      <c r="F24" s="100">
        <v>0</v>
      </c>
      <c r="G24" s="100">
        <v>0</v>
      </c>
      <c r="H24" s="98">
        <v>840162.88</v>
      </c>
      <c r="I24" s="95"/>
      <c r="J24" s="94"/>
    </row>
    <row r="25" spans="2:10" x14ac:dyDescent="0.25">
      <c r="B25" s="51" t="s">
        <v>67</v>
      </c>
      <c r="C25" s="47">
        <v>2</v>
      </c>
      <c r="D25" s="100">
        <v>240276.5</v>
      </c>
      <c r="E25" s="100">
        <v>1605</v>
      </c>
      <c r="F25" s="100">
        <v>0</v>
      </c>
      <c r="G25" s="100">
        <v>500000</v>
      </c>
      <c r="H25" s="98">
        <v>741881.5</v>
      </c>
      <c r="I25" s="95"/>
      <c r="J25" s="94"/>
    </row>
    <row r="26" spans="2:10" x14ac:dyDescent="0.25">
      <c r="B26" s="40" t="s">
        <v>68</v>
      </c>
      <c r="C26" s="47">
        <v>2</v>
      </c>
      <c r="D26" s="100">
        <v>239000</v>
      </c>
      <c r="E26" s="100">
        <v>10</v>
      </c>
      <c r="F26" s="100">
        <v>0</v>
      </c>
      <c r="G26" s="100">
        <v>0</v>
      </c>
      <c r="H26" s="98">
        <v>239010</v>
      </c>
      <c r="I26" s="95"/>
      <c r="J26" s="94"/>
    </row>
    <row r="27" spans="2:10" x14ac:dyDescent="0.25">
      <c r="B27" s="51" t="s">
        <v>69</v>
      </c>
      <c r="C27" s="47">
        <v>2</v>
      </c>
      <c r="D27" s="100">
        <v>0</v>
      </c>
      <c r="E27" s="100">
        <v>232570</v>
      </c>
      <c r="F27" s="100">
        <v>0</v>
      </c>
      <c r="G27" s="100">
        <v>0</v>
      </c>
      <c r="H27" s="98">
        <v>232570</v>
      </c>
      <c r="I27" s="95"/>
      <c r="J27" s="94"/>
    </row>
    <row r="28" spans="2:10" ht="28.5" x14ac:dyDescent="0.25">
      <c r="B28" s="51" t="s">
        <v>70</v>
      </c>
      <c r="C28" s="47">
        <v>4</v>
      </c>
      <c r="D28" s="100">
        <v>316724.62</v>
      </c>
      <c r="E28" s="100">
        <v>0</v>
      </c>
      <c r="F28" s="100">
        <v>0</v>
      </c>
      <c r="G28" s="100">
        <v>0</v>
      </c>
      <c r="H28" s="98">
        <v>316724.62</v>
      </c>
      <c r="I28" s="96"/>
      <c r="J28" s="94"/>
    </row>
    <row r="29" spans="2:10" x14ac:dyDescent="0.25">
      <c r="B29" s="51" t="s">
        <v>71</v>
      </c>
      <c r="C29" s="47">
        <v>1</v>
      </c>
      <c r="D29" s="100">
        <v>206090.37</v>
      </c>
      <c r="E29" s="100">
        <v>0</v>
      </c>
      <c r="F29" s="100">
        <v>0</v>
      </c>
      <c r="G29" s="100">
        <v>0</v>
      </c>
      <c r="H29" s="98">
        <v>206090.37</v>
      </c>
      <c r="I29" s="95"/>
      <c r="J29" s="94"/>
    </row>
    <row r="30" spans="2:10" x14ac:dyDescent="0.25">
      <c r="B30" s="51" t="s">
        <v>72</v>
      </c>
      <c r="C30" s="47">
        <v>40</v>
      </c>
      <c r="D30" s="99">
        <v>2105044.6499999994</v>
      </c>
      <c r="E30" s="99">
        <v>0</v>
      </c>
      <c r="F30" s="99">
        <v>0</v>
      </c>
      <c r="G30" s="99">
        <v>32040</v>
      </c>
      <c r="H30" s="98">
        <v>2137084.6499999994</v>
      </c>
      <c r="I30" s="95"/>
      <c r="J30" s="94"/>
    </row>
    <row r="31" spans="2:10" x14ac:dyDescent="0.25">
      <c r="B31" s="51" t="s">
        <v>73</v>
      </c>
      <c r="C31" s="47">
        <v>1</v>
      </c>
      <c r="D31" s="99">
        <v>999362.84</v>
      </c>
      <c r="E31" s="99">
        <v>0</v>
      </c>
      <c r="F31" s="99">
        <v>0</v>
      </c>
      <c r="G31" s="99">
        <v>0</v>
      </c>
      <c r="H31" s="98">
        <v>999362.84</v>
      </c>
    </row>
    <row r="32" spans="2:10" x14ac:dyDescent="0.25">
      <c r="B32" s="82" t="s">
        <v>288</v>
      </c>
      <c r="D32" s="52"/>
    </row>
    <row r="33" spans="2:5" s="89" customFormat="1" x14ac:dyDescent="0.25">
      <c r="B33" s="86" t="s">
        <v>295</v>
      </c>
      <c r="D33" s="199"/>
      <c r="E33" s="200"/>
    </row>
    <row r="34" spans="2:5" s="89" customFormat="1" x14ac:dyDescent="0.25">
      <c r="B34" s="86" t="s">
        <v>325</v>
      </c>
      <c r="D34" s="199"/>
      <c r="E34" s="200"/>
    </row>
  </sheetData>
  <mergeCells count="5"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activeCell="C27" sqref="C27"/>
    </sheetView>
  </sheetViews>
  <sheetFormatPr baseColWidth="10" defaultRowHeight="15.75" x14ac:dyDescent="0.25"/>
  <cols>
    <col min="2" max="2" width="15.625" customWidth="1"/>
    <col min="3" max="3" width="15.125" customWidth="1"/>
    <col min="4" max="4" width="20.75" customWidth="1"/>
    <col min="5" max="5" width="11.5" style="92" bestFit="1" customWidth="1"/>
    <col min="6" max="6" width="11.125" bestFit="1" customWidth="1"/>
    <col min="7" max="7" width="12.125" customWidth="1"/>
    <col min="8" max="8" width="13.125" customWidth="1"/>
    <col min="9" max="9" width="13.375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240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241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x14ac:dyDescent="0.25">
      <c r="A5" s="169"/>
      <c r="B5" s="264" t="s">
        <v>74</v>
      </c>
      <c r="C5" s="264" t="s">
        <v>119</v>
      </c>
      <c r="D5" s="257" t="s">
        <v>162</v>
      </c>
      <c r="E5" s="266"/>
      <c r="F5" s="266"/>
      <c r="G5" s="258"/>
      <c r="H5" s="267" t="s">
        <v>110</v>
      </c>
      <c r="I5" s="169"/>
      <c r="J5" s="164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</row>
    <row r="6" spans="1:26" ht="27" x14ac:dyDescent="0.25">
      <c r="A6" s="169"/>
      <c r="B6" s="265"/>
      <c r="C6" s="265"/>
      <c r="D6" s="170" t="s">
        <v>163</v>
      </c>
      <c r="E6" s="171" t="s">
        <v>164</v>
      </c>
      <c r="F6" s="171" t="s">
        <v>165</v>
      </c>
      <c r="G6" s="171" t="s">
        <v>169</v>
      </c>
      <c r="H6" s="268"/>
      <c r="I6" s="169"/>
      <c r="J6" s="164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</row>
    <row r="7" spans="1:26" x14ac:dyDescent="0.25">
      <c r="B7" s="55" t="s">
        <v>100</v>
      </c>
      <c r="C7" s="75">
        <v>41</v>
      </c>
      <c r="D7" s="97">
        <v>1730682.86</v>
      </c>
      <c r="E7" s="97">
        <v>497889</v>
      </c>
      <c r="F7" s="97">
        <v>0</v>
      </c>
      <c r="G7" s="97">
        <v>283377</v>
      </c>
      <c r="H7" s="98">
        <v>2511948.8600000003</v>
      </c>
      <c r="I7" s="102"/>
    </row>
    <row r="8" spans="1:26" ht="16.5" x14ac:dyDescent="0.3">
      <c r="B8" s="56" t="s">
        <v>48</v>
      </c>
      <c r="C8" s="103">
        <v>18</v>
      </c>
      <c r="D8" s="99">
        <v>367627.7</v>
      </c>
      <c r="E8" s="99">
        <v>0</v>
      </c>
      <c r="F8" s="99">
        <v>0</v>
      </c>
      <c r="G8" s="99">
        <v>277190</v>
      </c>
      <c r="H8" s="98">
        <v>644817.69999999995</v>
      </c>
      <c r="I8" s="102"/>
    </row>
    <row r="9" spans="1:26" ht="16.5" x14ac:dyDescent="0.3">
      <c r="B9" s="56" t="s">
        <v>50</v>
      </c>
      <c r="C9" s="103">
        <v>3</v>
      </c>
      <c r="D9" s="99">
        <v>99942</v>
      </c>
      <c r="E9" s="99">
        <v>310889</v>
      </c>
      <c r="F9" s="99">
        <v>0</v>
      </c>
      <c r="G9" s="99">
        <v>6186.9999999999991</v>
      </c>
      <c r="H9" s="98">
        <v>417018</v>
      </c>
      <c r="I9" s="102"/>
    </row>
    <row r="10" spans="1:26" x14ac:dyDescent="0.25">
      <c r="B10" s="56" t="s">
        <v>83</v>
      </c>
      <c r="C10" s="47">
        <v>0</v>
      </c>
      <c r="D10" s="99">
        <v>0</v>
      </c>
      <c r="E10" s="99">
        <v>0</v>
      </c>
      <c r="F10" s="99">
        <v>0</v>
      </c>
      <c r="G10" s="99"/>
      <c r="H10" s="98">
        <v>0</v>
      </c>
      <c r="I10" s="102"/>
    </row>
    <row r="11" spans="1:26" x14ac:dyDescent="0.25">
      <c r="B11" s="56" t="s">
        <v>52</v>
      </c>
      <c r="C11" s="47">
        <v>1</v>
      </c>
      <c r="D11" s="99">
        <v>150518</v>
      </c>
      <c r="E11" s="99">
        <v>0</v>
      </c>
      <c r="F11" s="99">
        <v>0</v>
      </c>
      <c r="G11" s="99">
        <v>0</v>
      </c>
      <c r="H11" s="98">
        <v>150518</v>
      </c>
      <c r="I11" s="102"/>
    </row>
    <row r="12" spans="1:26" x14ac:dyDescent="0.25">
      <c r="B12" s="56" t="s">
        <v>53</v>
      </c>
      <c r="C12" s="47">
        <v>0</v>
      </c>
      <c r="D12" s="99">
        <v>0</v>
      </c>
      <c r="E12" s="99">
        <v>0</v>
      </c>
      <c r="F12" s="99">
        <v>0</v>
      </c>
      <c r="G12" s="99"/>
      <c r="H12" s="98">
        <v>0</v>
      </c>
      <c r="I12" s="102"/>
    </row>
    <row r="13" spans="1:26" x14ac:dyDescent="0.25">
      <c r="B13" s="56" t="s">
        <v>54</v>
      </c>
      <c r="C13" s="47">
        <v>0</v>
      </c>
      <c r="D13" s="99">
        <v>0</v>
      </c>
      <c r="E13" s="99">
        <v>0</v>
      </c>
      <c r="F13" s="99">
        <v>0</v>
      </c>
      <c r="G13" s="99"/>
      <c r="H13" s="98">
        <v>0</v>
      </c>
      <c r="I13" s="102"/>
    </row>
    <row r="14" spans="1:26" x14ac:dyDescent="0.25">
      <c r="B14" s="56" t="s">
        <v>55</v>
      </c>
      <c r="C14" s="47">
        <v>3</v>
      </c>
      <c r="D14" s="99">
        <v>375999</v>
      </c>
      <c r="E14" s="99">
        <v>0</v>
      </c>
      <c r="F14" s="99">
        <v>0</v>
      </c>
      <c r="G14" s="99">
        <v>0</v>
      </c>
      <c r="H14" s="98">
        <v>375999</v>
      </c>
      <c r="I14" s="102"/>
    </row>
    <row r="15" spans="1:26" x14ac:dyDescent="0.25">
      <c r="B15" s="56" t="s">
        <v>56</v>
      </c>
      <c r="C15" s="47">
        <v>1</v>
      </c>
      <c r="D15" s="99">
        <v>5000</v>
      </c>
      <c r="E15" s="99">
        <v>0</v>
      </c>
      <c r="F15" s="99">
        <v>0</v>
      </c>
      <c r="G15" s="99">
        <v>0</v>
      </c>
      <c r="H15" s="98">
        <v>5000</v>
      </c>
      <c r="I15" s="102"/>
    </row>
    <row r="16" spans="1:26" x14ac:dyDescent="0.25">
      <c r="B16" s="56" t="s">
        <v>57</v>
      </c>
      <c r="C16" s="47">
        <v>0</v>
      </c>
      <c r="D16" s="99">
        <v>0</v>
      </c>
      <c r="E16" s="99">
        <v>0</v>
      </c>
      <c r="F16" s="99">
        <v>0</v>
      </c>
      <c r="G16" s="99">
        <v>0</v>
      </c>
      <c r="H16" s="98">
        <v>0</v>
      </c>
      <c r="I16" s="102"/>
    </row>
    <row r="17" spans="2:9" x14ac:dyDescent="0.25">
      <c r="B17" s="56" t="s">
        <v>59</v>
      </c>
      <c r="C17" s="47">
        <v>2</v>
      </c>
      <c r="D17" s="99">
        <v>18668.47</v>
      </c>
      <c r="E17" s="99">
        <v>0</v>
      </c>
      <c r="F17" s="99">
        <v>0</v>
      </c>
      <c r="G17" s="99">
        <v>0</v>
      </c>
      <c r="H17" s="98">
        <v>18668.47</v>
      </c>
      <c r="I17" s="102"/>
    </row>
    <row r="18" spans="2:9" x14ac:dyDescent="0.25">
      <c r="B18" s="56" t="s">
        <v>60</v>
      </c>
      <c r="C18" s="47">
        <v>0</v>
      </c>
      <c r="D18" s="99">
        <v>0</v>
      </c>
      <c r="E18" s="99">
        <v>0</v>
      </c>
      <c r="F18" s="99">
        <v>0</v>
      </c>
      <c r="G18" s="99">
        <v>0</v>
      </c>
      <c r="H18" s="98">
        <v>0</v>
      </c>
      <c r="I18" s="102"/>
    </row>
    <row r="19" spans="2:9" x14ac:dyDescent="0.25">
      <c r="B19" s="56" t="s">
        <v>61</v>
      </c>
      <c r="C19" s="47">
        <v>1</v>
      </c>
      <c r="D19" s="99">
        <v>27890.37</v>
      </c>
      <c r="E19" s="99">
        <v>0</v>
      </c>
      <c r="F19" s="99">
        <v>0</v>
      </c>
      <c r="G19" s="99">
        <v>0</v>
      </c>
      <c r="H19" s="98">
        <v>27890.37</v>
      </c>
      <c r="I19" s="102"/>
    </row>
    <row r="20" spans="2:9" x14ac:dyDescent="0.25">
      <c r="B20" s="56" t="s">
        <v>62</v>
      </c>
      <c r="C20" s="47">
        <v>0</v>
      </c>
      <c r="D20" s="99">
        <v>0</v>
      </c>
      <c r="E20" s="99">
        <v>0</v>
      </c>
      <c r="F20" s="99">
        <v>0</v>
      </c>
      <c r="G20" s="99">
        <v>0</v>
      </c>
      <c r="H20" s="98">
        <v>0</v>
      </c>
      <c r="I20" s="102"/>
    </row>
    <row r="21" spans="2:9" x14ac:dyDescent="0.25">
      <c r="B21" s="57" t="s">
        <v>63</v>
      </c>
      <c r="C21" s="47">
        <v>2</v>
      </c>
      <c r="D21" s="99">
        <v>21630</v>
      </c>
      <c r="E21" s="99">
        <v>0</v>
      </c>
      <c r="F21" s="99">
        <v>0</v>
      </c>
      <c r="G21" s="99">
        <v>0</v>
      </c>
      <c r="H21" s="98">
        <v>21630</v>
      </c>
      <c r="I21" s="102"/>
    </row>
    <row r="22" spans="2:9" ht="28.5" x14ac:dyDescent="0.25">
      <c r="B22" s="57" t="s">
        <v>64</v>
      </c>
      <c r="C22" s="47">
        <v>0</v>
      </c>
      <c r="D22" s="99">
        <v>0</v>
      </c>
      <c r="E22" s="99">
        <v>0</v>
      </c>
      <c r="F22" s="99">
        <v>0</v>
      </c>
      <c r="G22" s="99">
        <v>0</v>
      </c>
      <c r="H22" s="98">
        <v>0</v>
      </c>
      <c r="I22" s="102"/>
    </row>
    <row r="23" spans="2:9" x14ac:dyDescent="0.25">
      <c r="B23" s="56" t="s">
        <v>65</v>
      </c>
      <c r="C23" s="47">
        <v>1</v>
      </c>
      <c r="D23" s="99">
        <v>2524</v>
      </c>
      <c r="E23" s="99">
        <v>0</v>
      </c>
      <c r="F23" s="99">
        <v>0</v>
      </c>
      <c r="G23" s="99">
        <v>0</v>
      </c>
      <c r="H23" s="98">
        <v>2524</v>
      </c>
      <c r="I23" s="102"/>
    </row>
    <row r="24" spans="2:9" x14ac:dyDescent="0.25">
      <c r="B24" s="56" t="s">
        <v>66</v>
      </c>
      <c r="C24" s="47">
        <v>2</v>
      </c>
      <c r="D24" s="99">
        <v>142660.53</v>
      </c>
      <c r="E24" s="99">
        <v>0</v>
      </c>
      <c r="F24" s="99">
        <v>0</v>
      </c>
      <c r="G24" s="99">
        <v>0</v>
      </c>
      <c r="H24" s="98">
        <v>142660.53</v>
      </c>
      <c r="I24" s="102"/>
    </row>
    <row r="25" spans="2:9" x14ac:dyDescent="0.25">
      <c r="B25" s="56" t="s">
        <v>67</v>
      </c>
      <c r="C25" s="47">
        <v>0</v>
      </c>
      <c r="D25" s="99">
        <v>0</v>
      </c>
      <c r="E25" s="99">
        <v>0</v>
      </c>
      <c r="F25" s="99">
        <v>0</v>
      </c>
      <c r="G25" s="99">
        <v>0</v>
      </c>
      <c r="H25" s="98">
        <v>0</v>
      </c>
    </row>
    <row r="26" spans="2:9" x14ac:dyDescent="0.25">
      <c r="B26" s="56" t="s">
        <v>68</v>
      </c>
      <c r="C26" s="47">
        <v>2</v>
      </c>
      <c r="D26" s="99">
        <v>40000</v>
      </c>
      <c r="E26" s="99">
        <v>172000</v>
      </c>
      <c r="F26" s="99">
        <v>0</v>
      </c>
      <c r="G26" s="99">
        <v>0</v>
      </c>
      <c r="H26" s="98">
        <v>212000</v>
      </c>
    </row>
    <row r="27" spans="2:9" x14ac:dyDescent="0.25">
      <c r="B27" s="56" t="s">
        <v>69</v>
      </c>
      <c r="C27" s="47">
        <v>0</v>
      </c>
      <c r="D27" s="99">
        <v>0</v>
      </c>
      <c r="E27" s="99">
        <v>0</v>
      </c>
      <c r="F27" s="99">
        <v>0</v>
      </c>
      <c r="G27" s="99">
        <v>0</v>
      </c>
      <c r="H27" s="98">
        <v>0</v>
      </c>
    </row>
    <row r="28" spans="2:9" ht="28.5" x14ac:dyDescent="0.25">
      <c r="B28" s="56" t="s">
        <v>70</v>
      </c>
      <c r="C28" s="47">
        <v>1</v>
      </c>
      <c r="D28" s="99">
        <v>60556</v>
      </c>
      <c r="E28" s="99">
        <v>0</v>
      </c>
      <c r="F28" s="99">
        <v>0</v>
      </c>
      <c r="G28" s="99">
        <v>0</v>
      </c>
      <c r="H28" s="98">
        <v>60556</v>
      </c>
    </row>
    <row r="29" spans="2:9" x14ac:dyDescent="0.25">
      <c r="B29" s="56" t="s">
        <v>71</v>
      </c>
      <c r="C29" s="47">
        <v>1</v>
      </c>
      <c r="D29" s="99">
        <v>0</v>
      </c>
      <c r="E29" s="99">
        <v>15000</v>
      </c>
      <c r="F29" s="99">
        <v>0</v>
      </c>
      <c r="G29" s="99">
        <v>0</v>
      </c>
      <c r="H29" s="98">
        <v>15000</v>
      </c>
    </row>
    <row r="30" spans="2:9" x14ac:dyDescent="0.25">
      <c r="B30" s="56" t="s">
        <v>72</v>
      </c>
      <c r="C30" s="47">
        <v>2</v>
      </c>
      <c r="D30" s="99">
        <v>42900</v>
      </c>
      <c r="E30" s="99">
        <v>0</v>
      </c>
      <c r="F30" s="99">
        <v>0</v>
      </c>
      <c r="G30" s="99">
        <v>0</v>
      </c>
      <c r="H30" s="98">
        <v>42900</v>
      </c>
    </row>
    <row r="31" spans="2:9" x14ac:dyDescent="0.25">
      <c r="B31" s="56" t="s">
        <v>73</v>
      </c>
      <c r="C31" s="47">
        <v>1</v>
      </c>
      <c r="D31" s="100">
        <v>374766.79</v>
      </c>
      <c r="E31" s="100">
        <v>0</v>
      </c>
      <c r="F31" s="100">
        <v>0</v>
      </c>
      <c r="G31" s="100">
        <v>0</v>
      </c>
      <c r="H31" s="98">
        <v>374766.79</v>
      </c>
    </row>
    <row r="32" spans="2:9" x14ac:dyDescent="0.25">
      <c r="B32" s="82" t="s">
        <v>288</v>
      </c>
      <c r="C32" s="58"/>
      <c r="D32" s="58"/>
    </row>
    <row r="33" spans="2:3" x14ac:dyDescent="0.25">
      <c r="B33" s="263" t="s">
        <v>299</v>
      </c>
      <c r="C33" s="263"/>
    </row>
    <row r="34" spans="2:3" x14ac:dyDescent="0.25">
      <c r="B34" s="182"/>
      <c r="C34" s="182"/>
    </row>
    <row r="35" spans="2:3" x14ac:dyDescent="0.25">
      <c r="B35" s="182"/>
      <c r="C35" s="182"/>
    </row>
  </sheetData>
  <mergeCells count="6">
    <mergeCell ref="B33:C33"/>
    <mergeCell ref="A1:Z1"/>
    <mergeCell ref="B5:B6"/>
    <mergeCell ref="C5:C6"/>
    <mergeCell ref="D5:G5"/>
    <mergeCell ref="H5:H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B29" sqref="B29"/>
    </sheetView>
  </sheetViews>
  <sheetFormatPr baseColWidth="10" defaultRowHeight="15.75" x14ac:dyDescent="0.25"/>
  <cols>
    <col min="2" max="2" width="16.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242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243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64" t="s">
        <v>235</v>
      </c>
      <c r="Y4" s="159"/>
      <c r="Z4" s="159"/>
    </row>
    <row r="5" spans="1:26" x14ac:dyDescent="0.25">
      <c r="B5" s="240" t="s">
        <v>74</v>
      </c>
      <c r="C5" s="241" t="s">
        <v>147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6" ht="45" customHeight="1" x14ac:dyDescent="0.25">
      <c r="B6" s="240"/>
      <c r="C6" s="242" t="s">
        <v>148</v>
      </c>
      <c r="D6" s="242"/>
      <c r="E6" s="242" t="s">
        <v>149</v>
      </c>
      <c r="F6" s="242"/>
      <c r="G6" s="242" t="s">
        <v>150</v>
      </c>
      <c r="H6" s="242"/>
      <c r="I6" s="242" t="s">
        <v>151</v>
      </c>
      <c r="J6" s="242"/>
      <c r="K6" s="242" t="s">
        <v>152</v>
      </c>
      <c r="L6" s="242"/>
      <c r="M6" s="242" t="s">
        <v>153</v>
      </c>
      <c r="N6" s="242"/>
      <c r="O6" s="242" t="s">
        <v>154</v>
      </c>
      <c r="P6" s="242"/>
      <c r="Q6" s="242" t="s">
        <v>155</v>
      </c>
      <c r="R6" s="242"/>
      <c r="S6" s="242" t="s">
        <v>322</v>
      </c>
      <c r="T6" s="242"/>
      <c r="U6" s="242" t="s">
        <v>76</v>
      </c>
      <c r="V6" s="242"/>
    </row>
    <row r="7" spans="1:26" x14ac:dyDescent="0.25">
      <c r="B7" s="240"/>
      <c r="C7" s="76" t="s">
        <v>80</v>
      </c>
      <c r="D7" s="76" t="s">
        <v>81</v>
      </c>
      <c r="E7" s="76" t="s">
        <v>80</v>
      </c>
      <c r="F7" s="76" t="s">
        <v>81</v>
      </c>
      <c r="G7" s="76" t="s">
        <v>80</v>
      </c>
      <c r="H7" s="76" t="s">
        <v>81</v>
      </c>
      <c r="I7" s="76" t="s">
        <v>80</v>
      </c>
      <c r="J7" s="76" t="s">
        <v>81</v>
      </c>
      <c r="K7" s="76" t="s">
        <v>80</v>
      </c>
      <c r="L7" s="76" t="s">
        <v>81</v>
      </c>
      <c r="M7" s="76" t="s">
        <v>80</v>
      </c>
      <c r="N7" s="76" t="s">
        <v>81</v>
      </c>
      <c r="O7" s="76" t="s">
        <v>80</v>
      </c>
      <c r="P7" s="76" t="s">
        <v>81</v>
      </c>
      <c r="Q7" s="76" t="s">
        <v>80</v>
      </c>
      <c r="R7" s="76" t="s">
        <v>81</v>
      </c>
      <c r="S7" s="76" t="s">
        <v>80</v>
      </c>
      <c r="T7" s="76" t="s">
        <v>81</v>
      </c>
      <c r="U7" s="76" t="s">
        <v>80</v>
      </c>
      <c r="V7" s="76" t="s">
        <v>81</v>
      </c>
    </row>
    <row r="8" spans="1:26" s="210" customFormat="1" x14ac:dyDescent="0.25">
      <c r="B8" s="78" t="s">
        <v>82</v>
      </c>
      <c r="C8" s="26">
        <v>227</v>
      </c>
      <c r="D8" s="28">
        <v>75.666666666666657</v>
      </c>
      <c r="E8" s="26">
        <v>24</v>
      </c>
      <c r="F8" s="28">
        <v>1</v>
      </c>
      <c r="G8" s="26">
        <v>67</v>
      </c>
      <c r="H8" s="28">
        <v>1</v>
      </c>
      <c r="I8" s="26">
        <v>228</v>
      </c>
      <c r="J8" s="28">
        <v>0.99999999999999989</v>
      </c>
      <c r="K8" s="26">
        <v>69</v>
      </c>
      <c r="L8" s="28">
        <v>0.99999999999999989</v>
      </c>
      <c r="M8" s="26">
        <v>0</v>
      </c>
      <c r="N8" s="28">
        <v>0</v>
      </c>
      <c r="O8" s="26">
        <v>361</v>
      </c>
      <c r="P8" s="28">
        <v>1</v>
      </c>
      <c r="Q8" s="26">
        <v>65</v>
      </c>
      <c r="R8" s="28">
        <v>1</v>
      </c>
      <c r="S8" s="26">
        <v>12</v>
      </c>
      <c r="T8" s="28">
        <v>1</v>
      </c>
      <c r="U8" s="79">
        <v>1053</v>
      </c>
      <c r="V8" s="211">
        <v>0.99999999999999989</v>
      </c>
    </row>
    <row r="9" spans="1:26" ht="16.5" x14ac:dyDescent="0.3">
      <c r="B9" s="81" t="s">
        <v>48</v>
      </c>
      <c r="C9" s="11">
        <v>3</v>
      </c>
      <c r="D9" s="12">
        <v>1</v>
      </c>
      <c r="E9" s="11">
        <v>0</v>
      </c>
      <c r="F9" s="12">
        <v>0</v>
      </c>
      <c r="G9" s="11">
        <v>0</v>
      </c>
      <c r="H9" s="12">
        <v>0</v>
      </c>
      <c r="I9" s="11">
        <v>4</v>
      </c>
      <c r="J9" s="12">
        <v>1.7543859649122806E-2</v>
      </c>
      <c r="K9" s="11">
        <v>3</v>
      </c>
      <c r="L9" s="12">
        <v>4.3478260869565216E-2</v>
      </c>
      <c r="M9" s="208">
        <v>0</v>
      </c>
      <c r="N9" s="209">
        <v>0</v>
      </c>
      <c r="O9" s="11">
        <v>4</v>
      </c>
      <c r="P9" s="12">
        <v>1.1080332409972299E-2</v>
      </c>
      <c r="Q9" s="11">
        <v>1</v>
      </c>
      <c r="R9" s="12">
        <v>1.5384615384615385E-2</v>
      </c>
      <c r="S9" s="11">
        <v>0</v>
      </c>
      <c r="T9" s="12">
        <v>0</v>
      </c>
      <c r="U9" s="79">
        <v>15</v>
      </c>
      <c r="V9" s="12">
        <v>1.4245014245014245E-2</v>
      </c>
    </row>
    <row r="10" spans="1:26" ht="16.5" x14ac:dyDescent="0.3">
      <c r="B10" s="81" t="s">
        <v>50</v>
      </c>
      <c r="C10" s="11">
        <v>29</v>
      </c>
      <c r="D10" s="12">
        <v>9.6666666666666661</v>
      </c>
      <c r="E10" s="11">
        <v>0</v>
      </c>
      <c r="F10" s="12">
        <v>0</v>
      </c>
      <c r="G10" s="11">
        <v>0</v>
      </c>
      <c r="H10" s="12">
        <v>0</v>
      </c>
      <c r="I10" s="11">
        <v>7</v>
      </c>
      <c r="J10" s="12">
        <v>3.0701754385964911E-2</v>
      </c>
      <c r="K10" s="11">
        <v>1</v>
      </c>
      <c r="L10" s="12">
        <v>1.4492753623188406E-2</v>
      </c>
      <c r="M10" s="208">
        <v>0</v>
      </c>
      <c r="N10" s="209">
        <v>0</v>
      </c>
      <c r="O10" s="11">
        <v>3</v>
      </c>
      <c r="P10" s="12">
        <v>8.3102493074792248E-3</v>
      </c>
      <c r="Q10" s="11">
        <v>1</v>
      </c>
      <c r="R10" s="12">
        <v>1.5384615384615385E-2</v>
      </c>
      <c r="S10" s="11">
        <v>0</v>
      </c>
      <c r="T10" s="12">
        <v>0</v>
      </c>
      <c r="U10" s="79">
        <v>41</v>
      </c>
      <c r="V10" s="12">
        <v>3.8936372269705602E-2</v>
      </c>
    </row>
    <row r="11" spans="1:26" ht="16.5" x14ac:dyDescent="0.3">
      <c r="B11" s="81" t="s">
        <v>83</v>
      </c>
      <c r="C11" s="11">
        <v>2</v>
      </c>
      <c r="D11" s="12">
        <v>0.66666666666666663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208">
        <v>0</v>
      </c>
      <c r="N11" s="209">
        <v>0</v>
      </c>
      <c r="O11" s="11">
        <v>10</v>
      </c>
      <c r="P11" s="12">
        <v>2.7700831024930747E-2</v>
      </c>
      <c r="Q11" s="11">
        <v>2</v>
      </c>
      <c r="R11" s="12">
        <v>3.0769230769230771E-2</v>
      </c>
      <c r="S11" s="11">
        <v>0</v>
      </c>
      <c r="T11" s="12">
        <v>0</v>
      </c>
      <c r="U11" s="79">
        <v>14</v>
      </c>
      <c r="V11" s="12">
        <v>1.3295346628679962E-2</v>
      </c>
    </row>
    <row r="12" spans="1:26" ht="16.5" x14ac:dyDescent="0.3">
      <c r="B12" s="81" t="s">
        <v>52</v>
      </c>
      <c r="C12" s="11">
        <v>3</v>
      </c>
      <c r="D12" s="12">
        <v>1</v>
      </c>
      <c r="E12" s="11">
        <v>0</v>
      </c>
      <c r="F12" s="12">
        <v>0</v>
      </c>
      <c r="G12" s="11">
        <v>0</v>
      </c>
      <c r="H12" s="12">
        <v>0</v>
      </c>
      <c r="I12" s="11">
        <v>9</v>
      </c>
      <c r="J12" s="12">
        <v>3.9473684210526314E-2</v>
      </c>
      <c r="K12" s="11">
        <v>4</v>
      </c>
      <c r="L12" s="12">
        <v>5.7971014492753624E-2</v>
      </c>
      <c r="M12" s="208">
        <v>0</v>
      </c>
      <c r="N12" s="209">
        <v>0</v>
      </c>
      <c r="O12" s="11">
        <v>21</v>
      </c>
      <c r="P12" s="12">
        <v>5.817174515235457E-2</v>
      </c>
      <c r="Q12" s="11">
        <v>2</v>
      </c>
      <c r="R12" s="12">
        <v>3.0769230769230771E-2</v>
      </c>
      <c r="S12" s="11">
        <v>0</v>
      </c>
      <c r="T12" s="12">
        <v>0</v>
      </c>
      <c r="U12" s="79">
        <v>39</v>
      </c>
      <c r="V12" s="12">
        <v>3.7037037037037035E-2</v>
      </c>
    </row>
    <row r="13" spans="1:26" ht="16.5" x14ac:dyDescent="0.3">
      <c r="B13" s="81" t="s">
        <v>53</v>
      </c>
      <c r="C13" s="11">
        <v>3</v>
      </c>
      <c r="D13" s="12">
        <v>1</v>
      </c>
      <c r="E13" s="11">
        <v>0</v>
      </c>
      <c r="F13" s="12">
        <v>0</v>
      </c>
      <c r="G13" s="11">
        <v>0</v>
      </c>
      <c r="H13" s="12">
        <v>0</v>
      </c>
      <c r="I13" s="11">
        <v>9</v>
      </c>
      <c r="J13" s="12">
        <v>3.9473684210526314E-2</v>
      </c>
      <c r="K13" s="11">
        <v>0</v>
      </c>
      <c r="L13" s="12">
        <v>0</v>
      </c>
      <c r="M13" s="208">
        <v>0</v>
      </c>
      <c r="N13" s="209">
        <v>0</v>
      </c>
      <c r="O13" s="11">
        <v>8</v>
      </c>
      <c r="P13" s="12">
        <v>2.2160664819944598E-2</v>
      </c>
      <c r="Q13" s="11">
        <v>6</v>
      </c>
      <c r="R13" s="12">
        <v>9.2307692307692313E-2</v>
      </c>
      <c r="S13" s="11">
        <v>1</v>
      </c>
      <c r="T13" s="12">
        <v>8.3333333333333329E-2</v>
      </c>
      <c r="U13" s="79">
        <v>27</v>
      </c>
      <c r="V13" s="12">
        <v>2.564102564102564E-2</v>
      </c>
    </row>
    <row r="14" spans="1:26" ht="16.5" x14ac:dyDescent="0.3">
      <c r="B14" s="81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12</v>
      </c>
      <c r="J14" s="12">
        <v>5.2631578947368418E-2</v>
      </c>
      <c r="K14" s="11">
        <v>1</v>
      </c>
      <c r="L14" s="12">
        <v>1.4492753623188406E-2</v>
      </c>
      <c r="M14" s="208">
        <v>0</v>
      </c>
      <c r="N14" s="209">
        <v>0</v>
      </c>
      <c r="O14" s="11">
        <v>3</v>
      </c>
      <c r="P14" s="12">
        <v>8.3102493074792248E-3</v>
      </c>
      <c r="Q14" s="11">
        <v>0</v>
      </c>
      <c r="R14" s="12">
        <v>0</v>
      </c>
      <c r="S14" s="11">
        <v>0</v>
      </c>
      <c r="T14" s="12">
        <v>0</v>
      </c>
      <c r="U14" s="79">
        <v>16</v>
      </c>
      <c r="V14" s="12">
        <v>1.5194681861348529E-2</v>
      </c>
    </row>
    <row r="15" spans="1:26" ht="16.5" x14ac:dyDescent="0.3">
      <c r="B15" s="81" t="s">
        <v>55</v>
      </c>
      <c r="C15" s="11">
        <v>15</v>
      </c>
      <c r="D15" s="12">
        <v>5</v>
      </c>
      <c r="E15" s="11">
        <v>0</v>
      </c>
      <c r="F15" s="12">
        <v>0</v>
      </c>
      <c r="G15" s="11">
        <v>0</v>
      </c>
      <c r="H15" s="12">
        <v>0</v>
      </c>
      <c r="I15" s="11">
        <v>3</v>
      </c>
      <c r="J15" s="12">
        <v>1.3157894736842105E-2</v>
      </c>
      <c r="K15" s="11">
        <v>1</v>
      </c>
      <c r="L15" s="12">
        <v>1.4492753623188406E-2</v>
      </c>
      <c r="M15" s="208">
        <v>0</v>
      </c>
      <c r="N15" s="209">
        <v>0</v>
      </c>
      <c r="O15" s="11">
        <v>4</v>
      </c>
      <c r="P15" s="12">
        <v>1.1080332409972299E-2</v>
      </c>
      <c r="Q15" s="11">
        <v>0</v>
      </c>
      <c r="R15" s="12">
        <v>0</v>
      </c>
      <c r="S15" s="11">
        <v>0</v>
      </c>
      <c r="T15" s="12">
        <v>0</v>
      </c>
      <c r="U15" s="79">
        <v>23</v>
      </c>
      <c r="V15" s="12">
        <v>2.184235517568851E-2</v>
      </c>
    </row>
    <row r="16" spans="1:26" ht="16.5" x14ac:dyDescent="0.3">
      <c r="B16" s="81" t="s">
        <v>56</v>
      </c>
      <c r="C16" s="11">
        <v>0</v>
      </c>
      <c r="D16" s="12">
        <v>0</v>
      </c>
      <c r="E16" s="11">
        <v>0</v>
      </c>
      <c r="F16" s="12">
        <v>0</v>
      </c>
      <c r="G16" s="11">
        <v>11</v>
      </c>
      <c r="H16" s="12">
        <v>0.16417910447761194</v>
      </c>
      <c r="I16" s="11">
        <v>2</v>
      </c>
      <c r="J16" s="12">
        <v>8.771929824561403E-3</v>
      </c>
      <c r="K16" s="11">
        <v>1</v>
      </c>
      <c r="L16" s="12">
        <v>1.4492753623188406E-2</v>
      </c>
      <c r="M16" s="208">
        <v>0</v>
      </c>
      <c r="N16" s="209">
        <v>0</v>
      </c>
      <c r="O16" s="11">
        <v>9</v>
      </c>
      <c r="P16" s="12">
        <v>2.4930747922437674E-2</v>
      </c>
      <c r="Q16" s="11">
        <v>3</v>
      </c>
      <c r="R16" s="12">
        <v>4.6153846153846156E-2</v>
      </c>
      <c r="S16" s="11">
        <v>0</v>
      </c>
      <c r="T16" s="12">
        <v>0</v>
      </c>
      <c r="U16" s="79">
        <v>26</v>
      </c>
      <c r="V16" s="12">
        <v>2.4691358024691357E-2</v>
      </c>
    </row>
    <row r="17" spans="2:22" ht="16.5" x14ac:dyDescent="0.3">
      <c r="B17" s="8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4</v>
      </c>
      <c r="J17" s="12">
        <v>1.7543859649122806E-2</v>
      </c>
      <c r="K17" s="11">
        <v>4</v>
      </c>
      <c r="L17" s="12">
        <v>5.7971014492753624E-2</v>
      </c>
      <c r="M17" s="208">
        <v>0</v>
      </c>
      <c r="N17" s="209">
        <v>0</v>
      </c>
      <c r="O17" s="11">
        <v>0</v>
      </c>
      <c r="P17" s="12">
        <v>0</v>
      </c>
      <c r="Q17" s="11">
        <v>0</v>
      </c>
      <c r="R17" s="12">
        <v>0</v>
      </c>
      <c r="S17" s="11">
        <v>0</v>
      </c>
      <c r="T17" s="12">
        <v>0</v>
      </c>
      <c r="U17" s="79">
        <v>8</v>
      </c>
      <c r="V17" s="12">
        <v>7.5973409306742644E-3</v>
      </c>
    </row>
    <row r="18" spans="2:22" ht="16.5" x14ac:dyDescent="0.3">
      <c r="B18" s="81" t="s">
        <v>59</v>
      </c>
      <c r="C18" s="11">
        <v>0</v>
      </c>
      <c r="D18" s="12">
        <v>0</v>
      </c>
      <c r="E18" s="11">
        <v>5</v>
      </c>
      <c r="F18" s="12">
        <v>0.20833333333333334</v>
      </c>
      <c r="G18" s="11">
        <v>0</v>
      </c>
      <c r="H18" s="12">
        <v>0</v>
      </c>
      <c r="I18" s="11">
        <v>4</v>
      </c>
      <c r="J18" s="12">
        <v>1.7543859649122806E-2</v>
      </c>
      <c r="K18" s="11">
        <v>21</v>
      </c>
      <c r="L18" s="12">
        <v>0.30434782608695654</v>
      </c>
      <c r="M18" s="208">
        <v>0</v>
      </c>
      <c r="N18" s="209">
        <v>0</v>
      </c>
      <c r="O18" s="11">
        <v>19</v>
      </c>
      <c r="P18" s="12">
        <v>5.2631578947368418E-2</v>
      </c>
      <c r="Q18" s="11">
        <v>26</v>
      </c>
      <c r="R18" s="12">
        <v>0.4</v>
      </c>
      <c r="S18" s="11">
        <v>0</v>
      </c>
      <c r="T18" s="12">
        <v>0</v>
      </c>
      <c r="U18" s="79">
        <v>75</v>
      </c>
      <c r="V18" s="12">
        <v>7.1225071225071226E-2</v>
      </c>
    </row>
    <row r="19" spans="2:22" ht="16.5" x14ac:dyDescent="0.3">
      <c r="B19" s="81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1</v>
      </c>
      <c r="J19" s="12">
        <v>4.3859649122807015E-3</v>
      </c>
      <c r="K19" s="11">
        <v>2</v>
      </c>
      <c r="L19" s="12">
        <v>2.8985507246376812E-2</v>
      </c>
      <c r="M19" s="208">
        <v>0</v>
      </c>
      <c r="N19" s="209">
        <v>0</v>
      </c>
      <c r="O19" s="11">
        <v>18</v>
      </c>
      <c r="P19" s="12">
        <v>4.9861495844875349E-2</v>
      </c>
      <c r="Q19" s="11">
        <v>0</v>
      </c>
      <c r="R19" s="12">
        <v>0</v>
      </c>
      <c r="S19" s="11">
        <v>0</v>
      </c>
      <c r="T19" s="12">
        <v>0</v>
      </c>
      <c r="U19" s="79">
        <v>21</v>
      </c>
      <c r="V19" s="12">
        <v>1.9943019943019943E-2</v>
      </c>
    </row>
    <row r="20" spans="2:22" ht="16.5" x14ac:dyDescent="0.3">
      <c r="B20" s="81" t="s">
        <v>61</v>
      </c>
      <c r="C20" s="11">
        <v>0</v>
      </c>
      <c r="D20" s="12">
        <v>0</v>
      </c>
      <c r="E20" s="11">
        <v>5</v>
      </c>
      <c r="F20" s="12">
        <v>0.20833333333333334</v>
      </c>
      <c r="G20" s="11">
        <v>0</v>
      </c>
      <c r="H20" s="12">
        <v>0</v>
      </c>
      <c r="I20" s="11">
        <v>9</v>
      </c>
      <c r="J20" s="12">
        <v>3.9473684210526314E-2</v>
      </c>
      <c r="K20" s="11">
        <v>3</v>
      </c>
      <c r="L20" s="12">
        <v>4.3478260869565216E-2</v>
      </c>
      <c r="M20" s="208">
        <v>0</v>
      </c>
      <c r="N20" s="209">
        <v>0</v>
      </c>
      <c r="O20" s="11">
        <v>13</v>
      </c>
      <c r="P20" s="12">
        <v>3.6011080332409975E-2</v>
      </c>
      <c r="Q20" s="11">
        <v>0</v>
      </c>
      <c r="R20" s="12">
        <v>0</v>
      </c>
      <c r="S20" s="11">
        <v>0</v>
      </c>
      <c r="T20" s="12">
        <v>0</v>
      </c>
      <c r="U20" s="79">
        <v>30</v>
      </c>
      <c r="V20" s="12">
        <v>2.8490028490028491E-2</v>
      </c>
    </row>
    <row r="21" spans="2:22" ht="16.5" x14ac:dyDescent="0.3">
      <c r="B21" s="81" t="s">
        <v>62</v>
      </c>
      <c r="C21" s="11">
        <v>1</v>
      </c>
      <c r="D21" s="12">
        <v>0.33333333333333331</v>
      </c>
      <c r="E21" s="11">
        <v>0</v>
      </c>
      <c r="F21" s="12">
        <v>0</v>
      </c>
      <c r="G21" s="11">
        <v>0</v>
      </c>
      <c r="H21" s="12">
        <v>0</v>
      </c>
      <c r="I21" s="11">
        <v>14</v>
      </c>
      <c r="J21" s="12">
        <v>6.1403508771929821E-2</v>
      </c>
      <c r="K21" s="11">
        <v>1</v>
      </c>
      <c r="L21" s="12">
        <v>1.4492753623188406E-2</v>
      </c>
      <c r="M21" s="208">
        <v>0</v>
      </c>
      <c r="N21" s="209">
        <v>0</v>
      </c>
      <c r="O21" s="11">
        <v>25</v>
      </c>
      <c r="P21" s="12">
        <v>6.9252077562326875E-2</v>
      </c>
      <c r="Q21" s="11">
        <v>0</v>
      </c>
      <c r="R21" s="12">
        <v>0</v>
      </c>
      <c r="S21" s="11">
        <v>0</v>
      </c>
      <c r="T21" s="12">
        <v>0</v>
      </c>
      <c r="U21" s="79">
        <v>41</v>
      </c>
      <c r="V21" s="12">
        <v>3.8936372269705602E-2</v>
      </c>
    </row>
    <row r="22" spans="2:22" ht="16.5" x14ac:dyDescent="0.3">
      <c r="B22" s="81" t="s">
        <v>63</v>
      </c>
      <c r="C22" s="11">
        <v>4</v>
      </c>
      <c r="D22" s="12">
        <v>1.3333333333333333</v>
      </c>
      <c r="E22" s="11">
        <v>0</v>
      </c>
      <c r="F22" s="12">
        <v>0</v>
      </c>
      <c r="G22" s="11">
        <v>56</v>
      </c>
      <c r="H22" s="12">
        <v>0.83582089552238803</v>
      </c>
      <c r="I22" s="11">
        <v>15</v>
      </c>
      <c r="J22" s="12">
        <v>6.5789473684210523E-2</v>
      </c>
      <c r="K22" s="11">
        <v>2</v>
      </c>
      <c r="L22" s="12">
        <v>2.8985507246376812E-2</v>
      </c>
      <c r="M22" s="208">
        <v>0</v>
      </c>
      <c r="N22" s="209">
        <v>0</v>
      </c>
      <c r="O22" s="11">
        <v>14</v>
      </c>
      <c r="P22" s="12">
        <v>3.8781163434903045E-2</v>
      </c>
      <c r="Q22" s="11">
        <v>0</v>
      </c>
      <c r="R22" s="12">
        <v>0</v>
      </c>
      <c r="S22" s="11">
        <v>0</v>
      </c>
      <c r="T22" s="12">
        <v>0</v>
      </c>
      <c r="U22" s="79">
        <v>91</v>
      </c>
      <c r="V22" s="12">
        <v>8.6419753086419748E-2</v>
      </c>
    </row>
    <row r="23" spans="2:22" ht="16.5" x14ac:dyDescent="0.3">
      <c r="B23" s="81" t="s">
        <v>64</v>
      </c>
      <c r="C23" s="11">
        <v>8</v>
      </c>
      <c r="D23" s="12">
        <v>2.6666666666666665</v>
      </c>
      <c r="E23" s="11">
        <v>4</v>
      </c>
      <c r="F23" s="12">
        <v>0.16666666666666666</v>
      </c>
      <c r="G23" s="11">
        <v>0</v>
      </c>
      <c r="H23" s="12">
        <v>0</v>
      </c>
      <c r="I23" s="11">
        <v>3</v>
      </c>
      <c r="J23" s="12">
        <v>1.3157894736842105E-2</v>
      </c>
      <c r="K23" s="11">
        <v>3</v>
      </c>
      <c r="L23" s="12">
        <v>4.3478260869565216E-2</v>
      </c>
      <c r="M23" s="208">
        <v>0</v>
      </c>
      <c r="N23" s="209">
        <v>0</v>
      </c>
      <c r="O23" s="11">
        <v>11</v>
      </c>
      <c r="P23" s="12">
        <v>3.0470914127423823E-2</v>
      </c>
      <c r="Q23" s="11">
        <v>0</v>
      </c>
      <c r="R23" s="12">
        <v>0</v>
      </c>
      <c r="S23" s="11">
        <v>0</v>
      </c>
      <c r="T23" s="12">
        <v>0</v>
      </c>
      <c r="U23" s="79">
        <v>29</v>
      </c>
      <c r="V23" s="12">
        <v>2.7540360873694207E-2</v>
      </c>
    </row>
    <row r="24" spans="2:22" ht="16.5" x14ac:dyDescent="0.3">
      <c r="B24" s="8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29</v>
      </c>
      <c r="J24" s="12">
        <v>0.12719298245614036</v>
      </c>
      <c r="K24" s="11">
        <v>1</v>
      </c>
      <c r="L24" s="12">
        <v>1.4492753623188406E-2</v>
      </c>
      <c r="M24" s="208">
        <v>0</v>
      </c>
      <c r="N24" s="209">
        <v>0</v>
      </c>
      <c r="O24" s="11">
        <v>11</v>
      </c>
      <c r="P24" s="12">
        <v>3.0470914127423823E-2</v>
      </c>
      <c r="Q24" s="11">
        <v>0</v>
      </c>
      <c r="R24" s="12">
        <v>0</v>
      </c>
      <c r="S24" s="11">
        <v>9</v>
      </c>
      <c r="T24" s="12">
        <v>0.75</v>
      </c>
      <c r="U24" s="79">
        <v>50</v>
      </c>
      <c r="V24" s="12">
        <v>4.7483380816714153E-2</v>
      </c>
    </row>
    <row r="25" spans="2:22" ht="16.5" x14ac:dyDescent="0.3">
      <c r="B25" s="81" t="s">
        <v>66</v>
      </c>
      <c r="C25" s="11">
        <v>15</v>
      </c>
      <c r="D25" s="12">
        <v>5</v>
      </c>
      <c r="E25" s="11">
        <v>0</v>
      </c>
      <c r="F25" s="12">
        <v>0</v>
      </c>
      <c r="G25" s="11">
        <v>0</v>
      </c>
      <c r="H25" s="12">
        <v>0</v>
      </c>
      <c r="I25" s="11">
        <v>6</v>
      </c>
      <c r="J25" s="12">
        <v>2.6315789473684209E-2</v>
      </c>
      <c r="K25" s="11">
        <v>0</v>
      </c>
      <c r="L25" s="12">
        <v>0</v>
      </c>
      <c r="M25" s="208">
        <v>0</v>
      </c>
      <c r="N25" s="209">
        <v>0</v>
      </c>
      <c r="O25" s="11">
        <v>58</v>
      </c>
      <c r="P25" s="12">
        <v>0.16066481994459833</v>
      </c>
      <c r="Q25" s="11">
        <v>6</v>
      </c>
      <c r="R25" s="12">
        <v>9.2307692307692313E-2</v>
      </c>
      <c r="S25" s="11">
        <v>0</v>
      </c>
      <c r="T25" s="12">
        <v>0</v>
      </c>
      <c r="U25" s="79">
        <v>85</v>
      </c>
      <c r="V25" s="12">
        <v>8.0721747388414061E-2</v>
      </c>
    </row>
    <row r="26" spans="2:22" ht="16.5" x14ac:dyDescent="0.3">
      <c r="B26" s="81" t="s">
        <v>67</v>
      </c>
      <c r="C26" s="11">
        <v>12</v>
      </c>
      <c r="D26" s="12">
        <v>4</v>
      </c>
      <c r="E26" s="11">
        <v>0</v>
      </c>
      <c r="F26" s="12">
        <v>0</v>
      </c>
      <c r="G26" s="11">
        <v>0</v>
      </c>
      <c r="H26" s="12">
        <v>0</v>
      </c>
      <c r="I26" s="11">
        <v>28</v>
      </c>
      <c r="J26" s="12">
        <v>0.12280701754385964</v>
      </c>
      <c r="K26" s="11">
        <v>2</v>
      </c>
      <c r="L26" s="12">
        <v>2.8985507246376812E-2</v>
      </c>
      <c r="M26" s="208">
        <v>0</v>
      </c>
      <c r="N26" s="209">
        <v>0</v>
      </c>
      <c r="O26" s="11">
        <v>20</v>
      </c>
      <c r="P26" s="12">
        <v>5.5401662049861494E-2</v>
      </c>
      <c r="Q26" s="11">
        <v>0</v>
      </c>
      <c r="R26" s="12">
        <v>0</v>
      </c>
      <c r="S26" s="11">
        <v>2</v>
      </c>
      <c r="T26" s="12">
        <v>0.16666666666666666</v>
      </c>
      <c r="U26" s="79">
        <v>64</v>
      </c>
      <c r="V26" s="12">
        <v>6.0778727445394115E-2</v>
      </c>
    </row>
    <row r="27" spans="2:22" ht="16.5" x14ac:dyDescent="0.3">
      <c r="B27" s="81" t="s">
        <v>68</v>
      </c>
      <c r="C27" s="11">
        <v>65</v>
      </c>
      <c r="D27" s="12">
        <v>21.666666666666668</v>
      </c>
      <c r="E27" s="11">
        <v>0</v>
      </c>
      <c r="F27" s="12">
        <v>0</v>
      </c>
      <c r="G27" s="11">
        <v>0</v>
      </c>
      <c r="H27" s="12">
        <v>0</v>
      </c>
      <c r="I27" s="11">
        <v>25</v>
      </c>
      <c r="J27" s="12">
        <v>0.10964912280701754</v>
      </c>
      <c r="K27" s="11">
        <v>9</v>
      </c>
      <c r="L27" s="12">
        <v>0.13043478260869565</v>
      </c>
      <c r="M27" s="208">
        <v>0</v>
      </c>
      <c r="N27" s="209">
        <v>0</v>
      </c>
      <c r="O27" s="11">
        <v>60</v>
      </c>
      <c r="P27" s="12">
        <v>0.16620498614958448</v>
      </c>
      <c r="Q27" s="11">
        <v>0</v>
      </c>
      <c r="R27" s="12">
        <v>0</v>
      </c>
      <c r="S27" s="11">
        <v>0</v>
      </c>
      <c r="T27" s="12">
        <v>0</v>
      </c>
      <c r="U27" s="79">
        <v>159</v>
      </c>
      <c r="V27" s="12">
        <v>0.150997150997151</v>
      </c>
    </row>
    <row r="28" spans="2:22" ht="16.5" x14ac:dyDescent="0.3">
      <c r="B28" s="81" t="s">
        <v>69</v>
      </c>
      <c r="C28" s="11">
        <v>20</v>
      </c>
      <c r="D28" s="12">
        <v>6.666666666666667</v>
      </c>
      <c r="E28" s="11">
        <v>0</v>
      </c>
      <c r="F28" s="12">
        <v>0</v>
      </c>
      <c r="G28" s="11">
        <v>0</v>
      </c>
      <c r="H28" s="12">
        <v>0</v>
      </c>
      <c r="I28" s="11">
        <v>4</v>
      </c>
      <c r="J28" s="12">
        <v>1.7543859649122806E-2</v>
      </c>
      <c r="K28" s="11">
        <v>5</v>
      </c>
      <c r="L28" s="12">
        <v>7.2463768115942032E-2</v>
      </c>
      <c r="M28" s="208">
        <v>0</v>
      </c>
      <c r="N28" s="209">
        <v>0</v>
      </c>
      <c r="O28" s="11">
        <v>3</v>
      </c>
      <c r="P28" s="12">
        <v>8.3102493074792248E-3</v>
      </c>
      <c r="Q28" s="11">
        <v>14</v>
      </c>
      <c r="R28" s="12">
        <v>0.2153846153846154</v>
      </c>
      <c r="S28" s="11">
        <v>0</v>
      </c>
      <c r="T28" s="12">
        <v>0</v>
      </c>
      <c r="U28" s="79">
        <v>46</v>
      </c>
      <c r="V28" s="12">
        <v>4.3684710351377019E-2</v>
      </c>
    </row>
    <row r="29" spans="2:22" ht="28.5" x14ac:dyDescent="0.3">
      <c r="B29" s="8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5</v>
      </c>
      <c r="J29" s="12">
        <v>2.1929824561403508E-2</v>
      </c>
      <c r="K29" s="11">
        <v>1</v>
      </c>
      <c r="L29" s="12">
        <v>1.4492753623188406E-2</v>
      </c>
      <c r="M29" s="208">
        <v>0</v>
      </c>
      <c r="N29" s="209">
        <v>0</v>
      </c>
      <c r="O29" s="11">
        <v>3</v>
      </c>
      <c r="P29" s="12">
        <v>8.3102493074792248E-3</v>
      </c>
      <c r="Q29" s="11">
        <v>2</v>
      </c>
      <c r="R29" s="12">
        <v>3.0769230769230771E-2</v>
      </c>
      <c r="S29" s="11">
        <v>0</v>
      </c>
      <c r="T29" s="12">
        <v>0</v>
      </c>
      <c r="U29" s="79">
        <v>11</v>
      </c>
      <c r="V29" s="12">
        <v>1.0446343779677113E-2</v>
      </c>
    </row>
    <row r="30" spans="2:22" ht="16.5" x14ac:dyDescent="0.3">
      <c r="B30" s="81" t="s">
        <v>71</v>
      </c>
      <c r="C30" s="11">
        <v>32</v>
      </c>
      <c r="D30" s="12">
        <v>10.666666666666666</v>
      </c>
      <c r="E30" s="11">
        <v>0</v>
      </c>
      <c r="F30" s="12">
        <v>0</v>
      </c>
      <c r="G30" s="11">
        <v>0</v>
      </c>
      <c r="H30" s="12">
        <v>0</v>
      </c>
      <c r="I30" s="11">
        <v>35</v>
      </c>
      <c r="J30" s="12">
        <v>0.15350877192982457</v>
      </c>
      <c r="K30" s="11">
        <v>3</v>
      </c>
      <c r="L30" s="12">
        <v>4.3478260869565216E-2</v>
      </c>
      <c r="M30" s="208">
        <v>0</v>
      </c>
      <c r="N30" s="209">
        <v>0</v>
      </c>
      <c r="O30" s="11">
        <v>16</v>
      </c>
      <c r="P30" s="12">
        <v>4.4321329639889197E-2</v>
      </c>
      <c r="Q30" s="11">
        <v>0</v>
      </c>
      <c r="R30" s="12">
        <v>0</v>
      </c>
      <c r="S30" s="11">
        <v>0</v>
      </c>
      <c r="T30" s="12">
        <v>0</v>
      </c>
      <c r="U30" s="79">
        <v>86</v>
      </c>
      <c r="V30" s="12">
        <v>8.1671415004748338E-2</v>
      </c>
    </row>
    <row r="31" spans="2:22" ht="16.5" x14ac:dyDescent="0.3">
      <c r="B31" s="81" t="s">
        <v>72</v>
      </c>
      <c r="C31" s="11">
        <v>0</v>
      </c>
      <c r="D31" s="12">
        <v>0</v>
      </c>
      <c r="E31" s="11">
        <v>10</v>
      </c>
      <c r="F31" s="12">
        <v>0.41666666666666669</v>
      </c>
      <c r="G31" s="11">
        <v>0</v>
      </c>
      <c r="H31" s="12">
        <v>0</v>
      </c>
      <c r="I31" s="11">
        <v>0</v>
      </c>
      <c r="J31" s="12">
        <v>0</v>
      </c>
      <c r="K31" s="11">
        <v>1</v>
      </c>
      <c r="L31" s="12">
        <v>1.4492753623188406E-2</v>
      </c>
      <c r="M31" s="208">
        <v>0</v>
      </c>
      <c r="N31" s="209">
        <v>0</v>
      </c>
      <c r="O31" s="11">
        <v>13</v>
      </c>
      <c r="P31" s="12">
        <v>3.6011080332409975E-2</v>
      </c>
      <c r="Q31" s="11">
        <v>2</v>
      </c>
      <c r="R31" s="12">
        <v>3.0769230769230771E-2</v>
      </c>
      <c r="S31" s="11">
        <v>0</v>
      </c>
      <c r="T31" s="12">
        <v>0</v>
      </c>
      <c r="U31" s="79">
        <v>26</v>
      </c>
      <c r="V31" s="12">
        <v>2.4691358024691357E-2</v>
      </c>
    </row>
    <row r="32" spans="2:22" ht="16.5" x14ac:dyDescent="0.3">
      <c r="B32" s="81" t="s">
        <v>73</v>
      </c>
      <c r="C32" s="11">
        <v>15</v>
      </c>
      <c r="D32" s="12">
        <v>5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208">
        <v>0</v>
      </c>
      <c r="N32" s="209">
        <v>0</v>
      </c>
      <c r="O32" s="11">
        <v>15</v>
      </c>
      <c r="P32" s="12">
        <v>4.1551246537396121E-2</v>
      </c>
      <c r="Q32" s="11">
        <v>0</v>
      </c>
      <c r="R32" s="12">
        <v>0</v>
      </c>
      <c r="S32" s="11">
        <v>0</v>
      </c>
      <c r="T32" s="12">
        <v>0</v>
      </c>
      <c r="U32" s="79">
        <v>30</v>
      </c>
      <c r="V32" s="12">
        <v>2.8490028490028491E-2</v>
      </c>
    </row>
    <row r="33" spans="2:22" ht="16.5" x14ac:dyDescent="0.3">
      <c r="B33" s="82" t="s">
        <v>288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5"/>
    </row>
    <row r="34" spans="2:22" ht="16.5" x14ac:dyDescent="0.3">
      <c r="B34" s="86" t="s">
        <v>300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85"/>
    </row>
  </sheetData>
  <mergeCells count="13">
    <mergeCell ref="A1:Z1"/>
    <mergeCell ref="B5:B7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hyperlinks>
    <hyperlink ref="X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5.5" customWidth="1"/>
    <col min="5" max="5" width="12.625" bestFit="1" customWidth="1"/>
  </cols>
  <sheetData>
    <row r="1" spans="1:27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5">
      <c r="B2" s="160" t="s">
        <v>244</v>
      </c>
      <c r="C2" s="159"/>
      <c r="D2" s="201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7" x14ac:dyDescent="0.25">
      <c r="B3" s="160" t="s">
        <v>245</v>
      </c>
      <c r="C3" s="159"/>
      <c r="D3" s="201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7" x14ac:dyDescent="0.25">
      <c r="J4" s="164" t="s">
        <v>235</v>
      </c>
    </row>
    <row r="5" spans="1:27" x14ac:dyDescent="0.25">
      <c r="B5" s="247" t="s">
        <v>74</v>
      </c>
      <c r="C5" s="260" t="s">
        <v>109</v>
      </c>
      <c r="D5" s="261"/>
      <c r="E5" s="261"/>
      <c r="F5" s="261"/>
      <c r="G5" s="262"/>
      <c r="H5" s="247" t="s">
        <v>110</v>
      </c>
    </row>
    <row r="6" spans="1:27" ht="27" x14ac:dyDescent="0.25">
      <c r="B6" s="247"/>
      <c r="C6" s="39" t="s">
        <v>111</v>
      </c>
      <c r="D6" s="202" t="s">
        <v>332</v>
      </c>
      <c r="E6" s="37" t="s">
        <v>112</v>
      </c>
      <c r="F6" s="39" t="s">
        <v>113</v>
      </c>
      <c r="G6" s="37" t="s">
        <v>114</v>
      </c>
      <c r="H6" s="247"/>
    </row>
    <row r="7" spans="1:27" x14ac:dyDescent="0.25">
      <c r="B7" s="42" t="s">
        <v>82</v>
      </c>
      <c r="C7" s="43">
        <v>13</v>
      </c>
      <c r="D7" s="43">
        <v>94</v>
      </c>
      <c r="E7" s="43">
        <v>34</v>
      </c>
      <c r="F7" s="43">
        <v>22</v>
      </c>
      <c r="G7" s="43">
        <v>10</v>
      </c>
      <c r="H7" s="43">
        <v>173</v>
      </c>
    </row>
    <row r="8" spans="1:27" ht="16.5" x14ac:dyDescent="0.3">
      <c r="B8" s="22" t="s">
        <v>48</v>
      </c>
      <c r="C8" s="44">
        <v>4</v>
      </c>
      <c r="D8" s="44">
        <v>12</v>
      </c>
      <c r="E8" s="68">
        <v>0</v>
      </c>
      <c r="F8" s="44">
        <v>0</v>
      </c>
      <c r="G8" s="68">
        <v>1</v>
      </c>
      <c r="H8" s="195">
        <v>17</v>
      </c>
    </row>
    <row r="9" spans="1:27" x14ac:dyDescent="0.25">
      <c r="B9" s="40" t="s">
        <v>50</v>
      </c>
      <c r="C9" s="44">
        <v>0</v>
      </c>
      <c r="D9" s="44">
        <v>2</v>
      </c>
      <c r="E9" s="44">
        <v>3</v>
      </c>
      <c r="F9" s="44">
        <v>2</v>
      </c>
      <c r="G9" s="44">
        <v>0</v>
      </c>
      <c r="H9" s="195">
        <v>7</v>
      </c>
    </row>
    <row r="10" spans="1:27" ht="16.5" x14ac:dyDescent="0.3">
      <c r="B10" s="22" t="s">
        <v>83</v>
      </c>
      <c r="C10" s="44">
        <v>2</v>
      </c>
      <c r="D10" s="44">
        <v>11</v>
      </c>
      <c r="E10" s="44">
        <v>2</v>
      </c>
      <c r="F10" s="44">
        <v>0</v>
      </c>
      <c r="G10" s="44">
        <v>0</v>
      </c>
      <c r="H10" s="195">
        <v>15</v>
      </c>
    </row>
    <row r="11" spans="1:27" x14ac:dyDescent="0.25">
      <c r="B11" s="40" t="s">
        <v>52</v>
      </c>
      <c r="C11" s="44">
        <v>2</v>
      </c>
      <c r="D11" s="44">
        <v>5</v>
      </c>
      <c r="E11" s="44">
        <v>5</v>
      </c>
      <c r="F11" s="44">
        <v>14</v>
      </c>
      <c r="G11" s="44">
        <v>4</v>
      </c>
      <c r="H11" s="195">
        <v>30</v>
      </c>
    </row>
    <row r="12" spans="1:27" x14ac:dyDescent="0.25">
      <c r="B12" s="40" t="s">
        <v>53</v>
      </c>
      <c r="C12" s="44">
        <v>0</v>
      </c>
      <c r="D12" s="44">
        <v>1</v>
      </c>
      <c r="E12" s="44">
        <v>0</v>
      </c>
      <c r="F12" s="44">
        <v>0</v>
      </c>
      <c r="G12" s="44">
        <v>1</v>
      </c>
      <c r="H12" s="195">
        <v>2</v>
      </c>
    </row>
    <row r="13" spans="1:27" ht="16.5" x14ac:dyDescent="0.3">
      <c r="B13" s="22" t="s">
        <v>54</v>
      </c>
      <c r="C13" s="44">
        <v>0</v>
      </c>
      <c r="D13" s="44">
        <v>1</v>
      </c>
      <c r="E13" s="44">
        <v>0</v>
      </c>
      <c r="F13" s="44">
        <v>0</v>
      </c>
      <c r="G13" s="44">
        <v>0</v>
      </c>
      <c r="H13" s="195">
        <v>1</v>
      </c>
    </row>
    <row r="14" spans="1:27" x14ac:dyDescent="0.25">
      <c r="B14" s="40" t="s">
        <v>55</v>
      </c>
      <c r="C14" s="44">
        <v>0</v>
      </c>
      <c r="D14" s="44">
        <v>2</v>
      </c>
      <c r="E14" s="44">
        <v>1</v>
      </c>
      <c r="F14" s="44">
        <v>0</v>
      </c>
      <c r="G14" s="44">
        <v>1</v>
      </c>
      <c r="H14" s="195">
        <v>4</v>
      </c>
    </row>
    <row r="15" spans="1:27" x14ac:dyDescent="0.25">
      <c r="B15" s="40" t="s">
        <v>56</v>
      </c>
      <c r="C15" s="44">
        <v>0</v>
      </c>
      <c r="D15" s="44">
        <v>5</v>
      </c>
      <c r="E15" s="44">
        <v>0</v>
      </c>
      <c r="F15" s="44">
        <v>0</v>
      </c>
      <c r="G15" s="44">
        <v>0</v>
      </c>
      <c r="H15" s="195">
        <v>5</v>
      </c>
    </row>
    <row r="16" spans="1:27" ht="16.5" x14ac:dyDescent="0.3">
      <c r="B16" s="22" t="s">
        <v>57</v>
      </c>
      <c r="C16" s="44">
        <v>0</v>
      </c>
      <c r="D16" s="44">
        <v>0</v>
      </c>
      <c r="E16" s="44">
        <v>1</v>
      </c>
      <c r="F16" s="44">
        <v>0</v>
      </c>
      <c r="G16" s="44">
        <v>0</v>
      </c>
      <c r="H16" s="195">
        <v>1</v>
      </c>
    </row>
    <row r="17" spans="2:8" ht="16.5" x14ac:dyDescent="0.3">
      <c r="B17" s="22" t="s">
        <v>59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195">
        <v>0</v>
      </c>
    </row>
    <row r="18" spans="2:8" x14ac:dyDescent="0.25">
      <c r="B18" s="40" t="s">
        <v>60</v>
      </c>
      <c r="C18" s="44">
        <v>1</v>
      </c>
      <c r="D18" s="44">
        <v>10</v>
      </c>
      <c r="E18" s="44">
        <v>0</v>
      </c>
      <c r="F18" s="44">
        <v>0</v>
      </c>
      <c r="G18" s="44">
        <v>0</v>
      </c>
      <c r="H18" s="195">
        <v>11</v>
      </c>
    </row>
    <row r="19" spans="2:8" x14ac:dyDescent="0.25">
      <c r="B19" s="40" t="s">
        <v>61</v>
      </c>
      <c r="C19" s="44">
        <v>0</v>
      </c>
      <c r="D19" s="44">
        <v>19</v>
      </c>
      <c r="E19" s="44">
        <v>0</v>
      </c>
      <c r="F19" s="44">
        <v>0</v>
      </c>
      <c r="G19" s="44">
        <v>0</v>
      </c>
      <c r="H19" s="195">
        <v>19</v>
      </c>
    </row>
    <row r="20" spans="2:8" x14ac:dyDescent="0.25">
      <c r="B20" s="40" t="s">
        <v>62</v>
      </c>
      <c r="C20" s="44">
        <v>1</v>
      </c>
      <c r="D20" s="44">
        <v>1</v>
      </c>
      <c r="E20" s="44">
        <v>1</v>
      </c>
      <c r="F20" s="44">
        <v>1</v>
      </c>
      <c r="G20" s="44">
        <v>0</v>
      </c>
      <c r="H20" s="195">
        <v>4</v>
      </c>
    </row>
    <row r="21" spans="2:8" x14ac:dyDescent="0.25">
      <c r="B21" s="40" t="s">
        <v>63</v>
      </c>
      <c r="C21" s="44">
        <v>0</v>
      </c>
      <c r="D21" s="44">
        <v>1</v>
      </c>
      <c r="E21" s="44">
        <v>1</v>
      </c>
      <c r="F21" s="44">
        <v>1</v>
      </c>
      <c r="G21" s="44">
        <v>1</v>
      </c>
      <c r="H21" s="195">
        <v>4</v>
      </c>
    </row>
    <row r="22" spans="2:8" ht="16.5" x14ac:dyDescent="0.3">
      <c r="B22" s="22" t="s">
        <v>64</v>
      </c>
      <c r="C22" s="44">
        <v>0</v>
      </c>
      <c r="D22" s="44">
        <v>2</v>
      </c>
      <c r="E22" s="44">
        <v>4</v>
      </c>
      <c r="F22" s="44">
        <v>0</v>
      </c>
      <c r="G22" s="44">
        <v>0</v>
      </c>
      <c r="H22" s="195">
        <v>6</v>
      </c>
    </row>
    <row r="23" spans="2:8" ht="16.5" x14ac:dyDescent="0.3">
      <c r="B23" s="22" t="s">
        <v>65</v>
      </c>
      <c r="C23" s="44">
        <v>0</v>
      </c>
      <c r="D23" s="44">
        <v>1</v>
      </c>
      <c r="E23" s="44">
        <v>0</v>
      </c>
      <c r="F23" s="44">
        <v>0</v>
      </c>
      <c r="G23" s="44">
        <v>0</v>
      </c>
      <c r="H23" s="195">
        <v>1</v>
      </c>
    </row>
    <row r="24" spans="2:8" ht="16.5" x14ac:dyDescent="0.3">
      <c r="B24" s="22" t="s">
        <v>66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195">
        <v>0</v>
      </c>
    </row>
    <row r="25" spans="2:8" ht="16.5" x14ac:dyDescent="0.3">
      <c r="B25" s="22" t="s">
        <v>67</v>
      </c>
      <c r="C25" s="44">
        <v>0</v>
      </c>
      <c r="D25" s="44">
        <v>4</v>
      </c>
      <c r="E25" s="44">
        <v>12</v>
      </c>
      <c r="F25" s="44">
        <v>1</v>
      </c>
      <c r="G25" s="44">
        <v>0</v>
      </c>
      <c r="H25" s="195">
        <v>17</v>
      </c>
    </row>
    <row r="26" spans="2:8" x14ac:dyDescent="0.25">
      <c r="B26" s="40" t="s">
        <v>68</v>
      </c>
      <c r="C26" s="44">
        <v>2</v>
      </c>
      <c r="D26" s="44">
        <v>6</v>
      </c>
      <c r="E26" s="44">
        <v>1</v>
      </c>
      <c r="F26" s="44">
        <v>1</v>
      </c>
      <c r="G26" s="44">
        <v>1</v>
      </c>
      <c r="H26" s="195">
        <v>11</v>
      </c>
    </row>
    <row r="27" spans="2:8" ht="16.5" x14ac:dyDescent="0.3">
      <c r="B27" s="22" t="s">
        <v>69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195">
        <v>0</v>
      </c>
    </row>
    <row r="28" spans="2:8" ht="28.5" x14ac:dyDescent="0.3">
      <c r="B28" s="24" t="s">
        <v>70</v>
      </c>
      <c r="C28" s="44">
        <v>0</v>
      </c>
      <c r="D28" s="44">
        <v>1</v>
      </c>
      <c r="E28" s="44">
        <v>1</v>
      </c>
      <c r="F28" s="44">
        <v>1</v>
      </c>
      <c r="G28" s="44">
        <v>0</v>
      </c>
      <c r="H28" s="195">
        <v>3</v>
      </c>
    </row>
    <row r="29" spans="2:8" ht="16.5" x14ac:dyDescent="0.3">
      <c r="B29" s="22" t="s">
        <v>71</v>
      </c>
      <c r="C29" s="44">
        <v>0</v>
      </c>
      <c r="D29" s="44">
        <v>1</v>
      </c>
      <c r="E29" s="44">
        <v>0</v>
      </c>
      <c r="F29" s="44">
        <v>0</v>
      </c>
      <c r="G29" s="44">
        <v>0</v>
      </c>
      <c r="H29" s="195">
        <v>1</v>
      </c>
    </row>
    <row r="30" spans="2:8" x14ac:dyDescent="0.25">
      <c r="B30" s="40" t="s">
        <v>72</v>
      </c>
      <c r="C30" s="44">
        <v>1</v>
      </c>
      <c r="D30" s="44">
        <v>9</v>
      </c>
      <c r="E30" s="44">
        <v>2</v>
      </c>
      <c r="F30" s="44">
        <v>1</v>
      </c>
      <c r="G30" s="44">
        <v>1</v>
      </c>
      <c r="H30" s="195">
        <v>14</v>
      </c>
    </row>
    <row r="31" spans="2:8" x14ac:dyDescent="0.25">
      <c r="B31" s="40" t="s">
        <v>73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195">
        <v>0</v>
      </c>
    </row>
    <row r="32" spans="2:8" x14ac:dyDescent="0.25">
      <c r="B32" s="82" t="s">
        <v>288</v>
      </c>
      <c r="C32" s="45"/>
      <c r="D32" s="45"/>
      <c r="E32" s="3"/>
      <c r="F32" s="3"/>
      <c r="G32" s="3"/>
    </row>
    <row r="33" spans="2:2" x14ac:dyDescent="0.25">
      <c r="B33" s="86" t="s">
        <v>301</v>
      </c>
    </row>
  </sheetData>
  <mergeCells count="4">
    <mergeCell ref="A1:AA1"/>
    <mergeCell ref="B5:B6"/>
    <mergeCell ref="C5:G5"/>
    <mergeCell ref="H5:H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.5" customWidth="1"/>
    <col min="3" max="3" width="13.125" customWidth="1"/>
    <col min="4" max="4" width="17.625" customWidth="1"/>
    <col min="5" max="5" width="11.5" style="92" bestFit="1" customWidth="1"/>
    <col min="6" max="6" width="12" customWidth="1"/>
    <col min="7" max="7" width="12.875" bestFit="1" customWidth="1"/>
    <col min="8" max="8" width="15.25" bestFit="1" customWidth="1"/>
    <col min="9" max="9" width="13.375" bestFit="1" customWidth="1"/>
    <col min="10" max="10" width="11.125" bestFit="1" customWidth="1"/>
    <col min="11" max="11" width="14.125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246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247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x14ac:dyDescent="0.25">
      <c r="B5" s="259" t="s">
        <v>74</v>
      </c>
      <c r="C5" s="259" t="s">
        <v>119</v>
      </c>
      <c r="D5" s="258" t="s">
        <v>162</v>
      </c>
      <c r="E5" s="259"/>
      <c r="F5" s="259"/>
      <c r="G5" s="259"/>
      <c r="H5" s="259" t="s">
        <v>110</v>
      </c>
    </row>
    <row r="6" spans="1:26" ht="27" x14ac:dyDescent="0.25">
      <c r="B6" s="259"/>
      <c r="C6" s="259"/>
      <c r="D6" s="120" t="s">
        <v>163</v>
      </c>
      <c r="E6" s="121" t="s">
        <v>164</v>
      </c>
      <c r="F6" s="121" t="s">
        <v>165</v>
      </c>
      <c r="G6" s="121" t="s">
        <v>166</v>
      </c>
      <c r="H6" s="259"/>
    </row>
    <row r="7" spans="1:26" x14ac:dyDescent="0.25">
      <c r="B7" s="49" t="s">
        <v>82</v>
      </c>
      <c r="C7" s="229">
        <v>194</v>
      </c>
      <c r="D7" s="97">
        <v>29023548.359999999</v>
      </c>
      <c r="E7" s="97">
        <v>401744.35000000003</v>
      </c>
      <c r="F7" s="97">
        <v>573280.07999999996</v>
      </c>
      <c r="G7" s="97">
        <v>9869621.4199999981</v>
      </c>
      <c r="H7" s="98">
        <v>39868194.209999993</v>
      </c>
    </row>
    <row r="8" spans="1:26" ht="16.5" x14ac:dyDescent="0.3">
      <c r="B8" s="50" t="s">
        <v>48</v>
      </c>
      <c r="C8" s="231">
        <v>27</v>
      </c>
      <c r="D8" s="99">
        <v>1016455.6199999995</v>
      </c>
      <c r="E8" s="99">
        <v>0</v>
      </c>
      <c r="F8" s="99">
        <v>0</v>
      </c>
      <c r="G8" s="99">
        <v>966034.83</v>
      </c>
      <c r="H8" s="98">
        <v>1982490.4499999995</v>
      </c>
    </row>
    <row r="9" spans="1:26" ht="16.5" x14ac:dyDescent="0.3">
      <c r="B9" s="50" t="s">
        <v>50</v>
      </c>
      <c r="C9" s="231">
        <v>2</v>
      </c>
      <c r="D9" s="99">
        <v>10457</v>
      </c>
      <c r="E9" s="99">
        <v>0</v>
      </c>
      <c r="F9" s="99">
        <v>0</v>
      </c>
      <c r="G9" s="99">
        <v>0</v>
      </c>
      <c r="H9" s="98">
        <v>10457</v>
      </c>
    </row>
    <row r="10" spans="1:26" x14ac:dyDescent="0.25">
      <c r="B10" s="50" t="s">
        <v>83</v>
      </c>
      <c r="C10" s="232">
        <v>6</v>
      </c>
      <c r="D10" s="99">
        <v>572313.32000000007</v>
      </c>
      <c r="E10" s="99">
        <v>0</v>
      </c>
      <c r="F10" s="99">
        <v>0</v>
      </c>
      <c r="G10" s="99">
        <v>41400</v>
      </c>
      <c r="H10" s="98">
        <v>613713.32000000007</v>
      </c>
    </row>
    <row r="11" spans="1:26" x14ac:dyDescent="0.25">
      <c r="B11" s="50" t="s">
        <v>52</v>
      </c>
      <c r="C11" s="232">
        <v>7</v>
      </c>
      <c r="D11" s="99">
        <v>2161923.6900000004</v>
      </c>
      <c r="E11" s="99">
        <v>25000</v>
      </c>
      <c r="F11" s="99">
        <v>0</v>
      </c>
      <c r="G11" s="99">
        <v>1197891.5900000001</v>
      </c>
      <c r="H11" s="98">
        <v>3384815.2800000003</v>
      </c>
    </row>
    <row r="12" spans="1:26" x14ac:dyDescent="0.25">
      <c r="B12" s="50" t="s">
        <v>53</v>
      </c>
      <c r="C12" s="232">
        <v>7</v>
      </c>
      <c r="D12" s="99">
        <v>525409.45000000007</v>
      </c>
      <c r="E12" s="99">
        <v>0</v>
      </c>
      <c r="F12" s="99">
        <v>0</v>
      </c>
      <c r="G12" s="99">
        <v>0</v>
      </c>
      <c r="H12" s="98">
        <v>525409.45000000007</v>
      </c>
    </row>
    <row r="13" spans="1:26" ht="16.5" x14ac:dyDescent="0.3">
      <c r="B13" s="22" t="s">
        <v>54</v>
      </c>
      <c r="C13" s="232">
        <v>5</v>
      </c>
      <c r="D13" s="99">
        <v>112974.45</v>
      </c>
      <c r="E13" s="99">
        <v>0</v>
      </c>
      <c r="F13" s="99">
        <v>0</v>
      </c>
      <c r="G13" s="99">
        <v>0</v>
      </c>
      <c r="H13" s="98">
        <v>112974.45</v>
      </c>
    </row>
    <row r="14" spans="1:26" x14ac:dyDescent="0.25">
      <c r="B14" s="51" t="s">
        <v>55</v>
      </c>
      <c r="C14" s="232">
        <v>5</v>
      </c>
      <c r="D14" s="99">
        <v>0</v>
      </c>
      <c r="E14" s="99">
        <v>0</v>
      </c>
      <c r="F14" s="99">
        <v>573280.07999999996</v>
      </c>
      <c r="G14" s="99">
        <v>5260916.13</v>
      </c>
      <c r="H14" s="98">
        <v>5834196.21</v>
      </c>
    </row>
    <row r="15" spans="1:26" x14ac:dyDescent="0.25">
      <c r="B15" s="51" t="s">
        <v>56</v>
      </c>
      <c r="C15" s="232">
        <v>7</v>
      </c>
      <c r="D15" s="99">
        <v>208093.99999999997</v>
      </c>
      <c r="E15" s="99">
        <v>78562</v>
      </c>
      <c r="F15" s="99">
        <v>0</v>
      </c>
      <c r="G15" s="99">
        <v>33870</v>
      </c>
      <c r="H15" s="98">
        <v>320526</v>
      </c>
    </row>
    <row r="16" spans="1:26" x14ac:dyDescent="0.25">
      <c r="B16" s="51" t="s">
        <v>57</v>
      </c>
      <c r="C16" s="232">
        <v>3</v>
      </c>
      <c r="D16" s="99">
        <v>53000</v>
      </c>
      <c r="E16" s="99">
        <v>0</v>
      </c>
      <c r="F16" s="99">
        <v>0</v>
      </c>
      <c r="G16" s="99">
        <v>24999.999999999996</v>
      </c>
      <c r="H16" s="98">
        <v>78000</v>
      </c>
    </row>
    <row r="17" spans="2:8" x14ac:dyDescent="0.25">
      <c r="B17" s="40" t="s">
        <v>59</v>
      </c>
      <c r="C17" s="232">
        <v>7</v>
      </c>
      <c r="D17" s="99">
        <v>4892655.6800000006</v>
      </c>
      <c r="E17" s="99">
        <v>0</v>
      </c>
      <c r="F17" s="99">
        <v>0</v>
      </c>
      <c r="G17" s="99">
        <v>0</v>
      </c>
      <c r="H17" s="98">
        <v>4892655.6800000006</v>
      </c>
    </row>
    <row r="18" spans="2:8" x14ac:dyDescent="0.25">
      <c r="B18" s="51" t="s">
        <v>60</v>
      </c>
      <c r="C18" s="232">
        <v>7</v>
      </c>
      <c r="D18" s="99">
        <v>935999.4700000002</v>
      </c>
      <c r="E18" s="99">
        <v>190836.46000000002</v>
      </c>
      <c r="F18" s="99">
        <v>0</v>
      </c>
      <c r="G18" s="99">
        <v>192795</v>
      </c>
      <c r="H18" s="98">
        <v>1319630.9300000002</v>
      </c>
    </row>
    <row r="19" spans="2:8" x14ac:dyDescent="0.25">
      <c r="B19" s="51" t="s">
        <v>61</v>
      </c>
      <c r="C19" s="232">
        <v>5</v>
      </c>
      <c r="D19" s="99">
        <v>351114.02</v>
      </c>
      <c r="E19" s="99">
        <v>0</v>
      </c>
      <c r="F19" s="99">
        <v>0</v>
      </c>
      <c r="G19" s="99">
        <v>65089.81</v>
      </c>
      <c r="H19" s="98">
        <v>416203.83</v>
      </c>
    </row>
    <row r="20" spans="2:8" x14ac:dyDescent="0.25">
      <c r="B20" s="40" t="s">
        <v>62</v>
      </c>
      <c r="C20" s="232">
        <v>8</v>
      </c>
      <c r="D20" s="99">
        <v>228565.33000000002</v>
      </c>
      <c r="E20" s="99">
        <v>0</v>
      </c>
      <c r="F20" s="99">
        <v>0</v>
      </c>
      <c r="G20" s="99">
        <v>0</v>
      </c>
      <c r="H20" s="98">
        <v>228565.33000000002</v>
      </c>
    </row>
    <row r="21" spans="2:8" x14ac:dyDescent="0.25">
      <c r="B21" s="51" t="s">
        <v>63</v>
      </c>
      <c r="C21" s="232">
        <v>19</v>
      </c>
      <c r="D21" s="99">
        <v>1271514.8600000001</v>
      </c>
      <c r="E21" s="99">
        <v>107345.89</v>
      </c>
      <c r="F21" s="99">
        <v>0</v>
      </c>
      <c r="G21" s="99">
        <v>93886.44</v>
      </c>
      <c r="H21" s="98">
        <v>1472747.19</v>
      </c>
    </row>
    <row r="22" spans="2:8" ht="16.5" x14ac:dyDescent="0.3">
      <c r="B22" s="22" t="s">
        <v>64</v>
      </c>
      <c r="C22" s="232">
        <v>2</v>
      </c>
      <c r="D22" s="100">
        <v>110500</v>
      </c>
      <c r="E22" s="100">
        <v>0</v>
      </c>
      <c r="F22" s="100">
        <v>0</v>
      </c>
      <c r="G22" s="100">
        <v>0</v>
      </c>
      <c r="H22" s="98">
        <v>110500</v>
      </c>
    </row>
    <row r="23" spans="2:8" x14ac:dyDescent="0.25">
      <c r="B23" s="51" t="s">
        <v>65</v>
      </c>
      <c r="C23" s="232">
        <v>20</v>
      </c>
      <c r="D23" s="100">
        <v>697319.85999999987</v>
      </c>
      <c r="E23" s="100">
        <v>0</v>
      </c>
      <c r="F23" s="100">
        <v>0</v>
      </c>
      <c r="G23" s="100">
        <v>0</v>
      </c>
      <c r="H23" s="98">
        <v>697319.85999999987</v>
      </c>
    </row>
    <row r="24" spans="2:8" x14ac:dyDescent="0.25">
      <c r="B24" s="51" t="s">
        <v>66</v>
      </c>
      <c r="C24" s="232">
        <v>4</v>
      </c>
      <c r="D24" s="100">
        <v>5748169.0899999999</v>
      </c>
      <c r="E24" s="100">
        <v>0</v>
      </c>
      <c r="F24" s="100">
        <v>0</v>
      </c>
      <c r="G24" s="100">
        <v>0</v>
      </c>
      <c r="H24" s="98">
        <v>5748169.0899999999</v>
      </c>
    </row>
    <row r="25" spans="2:8" x14ac:dyDescent="0.25">
      <c r="B25" s="51" t="s">
        <v>67</v>
      </c>
      <c r="C25" s="232">
        <v>5</v>
      </c>
      <c r="D25" s="100">
        <v>293726.99</v>
      </c>
      <c r="E25" s="100">
        <v>0</v>
      </c>
      <c r="F25" s="100">
        <v>0</v>
      </c>
      <c r="G25" s="100">
        <v>0</v>
      </c>
      <c r="H25" s="98">
        <v>293726.99</v>
      </c>
    </row>
    <row r="26" spans="2:8" x14ac:dyDescent="0.25">
      <c r="B26" s="40" t="s">
        <v>68</v>
      </c>
      <c r="C26" s="232">
        <v>12</v>
      </c>
      <c r="D26" s="100">
        <v>2019047.12</v>
      </c>
      <c r="E26" s="100">
        <v>0</v>
      </c>
      <c r="F26" s="100">
        <v>0</v>
      </c>
      <c r="G26" s="100">
        <v>749999.99999999988</v>
      </c>
      <c r="H26" s="98">
        <v>2769047.12</v>
      </c>
    </row>
    <row r="27" spans="2:8" x14ac:dyDescent="0.25">
      <c r="B27" s="51" t="s">
        <v>69</v>
      </c>
      <c r="C27" s="232">
        <v>8</v>
      </c>
      <c r="D27" s="100">
        <v>169551.58000000002</v>
      </c>
      <c r="E27" s="100">
        <v>0</v>
      </c>
      <c r="F27" s="100">
        <v>0</v>
      </c>
      <c r="G27" s="100">
        <v>0</v>
      </c>
      <c r="H27" s="98">
        <v>169551.58000000002</v>
      </c>
    </row>
    <row r="28" spans="2:8" ht="28.5" x14ac:dyDescent="0.25">
      <c r="B28" s="51" t="s">
        <v>70</v>
      </c>
      <c r="C28" s="232">
        <v>4</v>
      </c>
      <c r="D28" s="100">
        <v>398132.73000000004</v>
      </c>
      <c r="E28" s="100">
        <v>0</v>
      </c>
      <c r="F28" s="100">
        <v>0</v>
      </c>
      <c r="G28" s="100">
        <v>0</v>
      </c>
      <c r="H28" s="98">
        <v>398132.73000000004</v>
      </c>
    </row>
    <row r="29" spans="2:8" x14ac:dyDescent="0.25">
      <c r="B29" s="51" t="s">
        <v>71</v>
      </c>
      <c r="C29" s="232">
        <v>10</v>
      </c>
      <c r="D29" s="100">
        <v>4882475.12</v>
      </c>
      <c r="E29" s="100">
        <v>0</v>
      </c>
      <c r="F29" s="100">
        <v>0</v>
      </c>
      <c r="G29" s="100">
        <v>975349.16999999993</v>
      </c>
      <c r="H29" s="98">
        <v>5857824.29</v>
      </c>
    </row>
    <row r="30" spans="2:8" x14ac:dyDescent="0.25">
      <c r="B30" s="51" t="s">
        <v>72</v>
      </c>
      <c r="C30" s="232">
        <v>11</v>
      </c>
      <c r="D30" s="99">
        <v>230731.52000000002</v>
      </c>
      <c r="E30" s="99">
        <v>0</v>
      </c>
      <c r="F30" s="99">
        <v>0</v>
      </c>
      <c r="G30" s="99">
        <v>267388.45</v>
      </c>
      <c r="H30" s="98">
        <v>498119.97000000003</v>
      </c>
    </row>
    <row r="31" spans="2:8" x14ac:dyDescent="0.25">
      <c r="B31" s="51" t="s">
        <v>73</v>
      </c>
      <c r="C31" s="232">
        <v>3</v>
      </c>
      <c r="D31" s="99">
        <v>2133417.46</v>
      </c>
      <c r="E31" s="99">
        <v>0</v>
      </c>
      <c r="F31" s="99">
        <v>0</v>
      </c>
      <c r="G31" s="99">
        <v>0</v>
      </c>
      <c r="H31" s="98">
        <v>2133417.46</v>
      </c>
    </row>
    <row r="32" spans="2:8" x14ac:dyDescent="0.25">
      <c r="B32" s="82" t="s">
        <v>288</v>
      </c>
      <c r="D32" s="52"/>
    </row>
    <row r="33" spans="2:4" x14ac:dyDescent="0.25">
      <c r="B33" s="101" t="s">
        <v>302</v>
      </c>
      <c r="D33" s="52"/>
    </row>
  </sheetData>
  <mergeCells count="5"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C8" sqref="C8:V32"/>
    </sheetView>
  </sheetViews>
  <sheetFormatPr baseColWidth="10" defaultRowHeight="15.75" x14ac:dyDescent="0.25"/>
  <cols>
    <col min="2" max="2" width="14.87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248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249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61"/>
      <c r="W4" s="159"/>
      <c r="X4" s="164" t="s">
        <v>235</v>
      </c>
    </row>
    <row r="5" spans="1:26" x14ac:dyDescent="0.25">
      <c r="B5" s="240" t="s">
        <v>74</v>
      </c>
      <c r="C5" s="241" t="s">
        <v>147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6" ht="45" customHeight="1" x14ac:dyDescent="0.25">
      <c r="B6" s="240"/>
      <c r="C6" s="242" t="s">
        <v>148</v>
      </c>
      <c r="D6" s="242"/>
      <c r="E6" s="242" t="s">
        <v>149</v>
      </c>
      <c r="F6" s="242"/>
      <c r="G6" s="242" t="s">
        <v>150</v>
      </c>
      <c r="H6" s="242"/>
      <c r="I6" s="242" t="s">
        <v>151</v>
      </c>
      <c r="J6" s="242"/>
      <c r="K6" s="242" t="s">
        <v>152</v>
      </c>
      <c r="L6" s="242"/>
      <c r="M6" s="242" t="s">
        <v>153</v>
      </c>
      <c r="N6" s="242"/>
      <c r="O6" s="242" t="s">
        <v>154</v>
      </c>
      <c r="P6" s="242"/>
      <c r="Q6" s="242" t="s">
        <v>155</v>
      </c>
      <c r="R6" s="242"/>
      <c r="S6" s="242" t="s">
        <v>322</v>
      </c>
      <c r="T6" s="242"/>
      <c r="U6" s="242" t="s">
        <v>76</v>
      </c>
      <c r="V6" s="242"/>
    </row>
    <row r="7" spans="1:26" x14ac:dyDescent="0.25">
      <c r="B7" s="240"/>
      <c r="C7" s="76" t="s">
        <v>80</v>
      </c>
      <c r="D7" s="76" t="s">
        <v>81</v>
      </c>
      <c r="E7" s="76" t="s">
        <v>80</v>
      </c>
      <c r="F7" s="76" t="s">
        <v>81</v>
      </c>
      <c r="G7" s="76" t="s">
        <v>80</v>
      </c>
      <c r="H7" s="76" t="s">
        <v>81</v>
      </c>
      <c r="I7" s="76" t="s">
        <v>80</v>
      </c>
      <c r="J7" s="76" t="s">
        <v>81</v>
      </c>
      <c r="K7" s="76" t="s">
        <v>80</v>
      </c>
      <c r="L7" s="76" t="s">
        <v>81</v>
      </c>
      <c r="M7" s="76" t="s">
        <v>80</v>
      </c>
      <c r="N7" s="76" t="s">
        <v>81</v>
      </c>
      <c r="O7" s="76" t="s">
        <v>80</v>
      </c>
      <c r="P7" s="76" t="s">
        <v>81</v>
      </c>
      <c r="Q7" s="76" t="s">
        <v>80</v>
      </c>
      <c r="R7" s="76" t="s">
        <v>81</v>
      </c>
      <c r="S7" s="76" t="s">
        <v>80</v>
      </c>
      <c r="T7" s="76" t="s">
        <v>81</v>
      </c>
      <c r="U7" s="76" t="s">
        <v>80</v>
      </c>
      <c r="V7" s="76" t="s">
        <v>81</v>
      </c>
    </row>
    <row r="8" spans="1:26" s="77" customFormat="1" x14ac:dyDescent="0.25">
      <c r="B8" s="78" t="s">
        <v>82</v>
      </c>
      <c r="C8" s="26">
        <v>276</v>
      </c>
      <c r="D8" s="28">
        <v>1.0000000000000002</v>
      </c>
      <c r="E8" s="26">
        <v>54</v>
      </c>
      <c r="F8" s="28">
        <v>1</v>
      </c>
      <c r="G8" s="26">
        <v>25</v>
      </c>
      <c r="H8" s="28">
        <v>1</v>
      </c>
      <c r="I8" s="26">
        <v>177</v>
      </c>
      <c r="J8" s="28">
        <v>1.0000000000000002</v>
      </c>
      <c r="K8" s="26">
        <v>35</v>
      </c>
      <c r="L8" s="28">
        <v>1</v>
      </c>
      <c r="M8" s="26">
        <v>1</v>
      </c>
      <c r="N8" s="28">
        <v>1</v>
      </c>
      <c r="O8" s="26">
        <v>183</v>
      </c>
      <c r="P8" s="28">
        <v>1</v>
      </c>
      <c r="Q8" s="26">
        <v>54</v>
      </c>
      <c r="R8" s="28">
        <v>1</v>
      </c>
      <c r="S8" s="26">
        <v>48</v>
      </c>
      <c r="T8" s="28">
        <v>1</v>
      </c>
      <c r="U8" s="79">
        <v>853</v>
      </c>
      <c r="V8" s="80">
        <v>1.0000000000000002</v>
      </c>
    </row>
    <row r="9" spans="1:26" ht="16.5" x14ac:dyDescent="0.3">
      <c r="B9" s="81" t="s">
        <v>48</v>
      </c>
      <c r="C9" s="11">
        <v>92</v>
      </c>
      <c r="D9" s="12">
        <v>0.33333333333333331</v>
      </c>
      <c r="E9" s="11">
        <v>0</v>
      </c>
      <c r="F9" s="12">
        <v>0</v>
      </c>
      <c r="G9" s="11">
        <v>0</v>
      </c>
      <c r="H9" s="12">
        <v>0</v>
      </c>
      <c r="I9" s="11">
        <v>11</v>
      </c>
      <c r="J9" s="12">
        <v>6.2146892655367235E-2</v>
      </c>
      <c r="K9" s="11">
        <v>2</v>
      </c>
      <c r="L9" s="12">
        <v>5.7142857142857141E-2</v>
      </c>
      <c r="M9" s="11">
        <v>0</v>
      </c>
      <c r="N9" s="12">
        <v>0</v>
      </c>
      <c r="O9" s="11">
        <v>6</v>
      </c>
      <c r="P9" s="12">
        <v>3.2786885245901641E-2</v>
      </c>
      <c r="Q9" s="11">
        <v>0</v>
      </c>
      <c r="R9" s="12">
        <v>0</v>
      </c>
      <c r="S9" s="11">
        <v>0</v>
      </c>
      <c r="T9" s="12">
        <v>0</v>
      </c>
      <c r="U9" s="79">
        <v>111</v>
      </c>
      <c r="V9" s="190">
        <v>0.13012895662368112</v>
      </c>
    </row>
    <row r="10" spans="1:26" ht="16.5" x14ac:dyDescent="0.3">
      <c r="B10" s="81" t="s">
        <v>50</v>
      </c>
      <c r="C10" s="11">
        <v>5</v>
      </c>
      <c r="D10" s="12">
        <v>1.8115942028985508E-2</v>
      </c>
      <c r="E10" s="11">
        <v>0</v>
      </c>
      <c r="F10" s="12">
        <v>0</v>
      </c>
      <c r="G10" s="11">
        <v>0</v>
      </c>
      <c r="H10" s="12">
        <v>0</v>
      </c>
      <c r="I10" s="11">
        <v>3</v>
      </c>
      <c r="J10" s="12">
        <v>1.6949152542372881E-2</v>
      </c>
      <c r="K10" s="11">
        <v>1</v>
      </c>
      <c r="L10" s="12">
        <v>2.8571428571428571E-2</v>
      </c>
      <c r="M10" s="11">
        <v>0</v>
      </c>
      <c r="N10" s="12">
        <v>0</v>
      </c>
      <c r="O10" s="11">
        <v>4</v>
      </c>
      <c r="P10" s="12">
        <v>2.185792349726776E-2</v>
      </c>
      <c r="Q10" s="11">
        <v>1</v>
      </c>
      <c r="R10" s="12">
        <v>1.8518518518518517E-2</v>
      </c>
      <c r="S10" s="11">
        <v>0</v>
      </c>
      <c r="T10" s="12">
        <v>0</v>
      </c>
      <c r="U10" s="79">
        <v>14</v>
      </c>
      <c r="V10" s="190">
        <v>1.6412661195779603E-2</v>
      </c>
    </row>
    <row r="11" spans="1:26" ht="16.5" x14ac:dyDescent="0.3">
      <c r="B11" s="81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1</v>
      </c>
      <c r="L11" s="12">
        <v>2.8571428571428571E-2</v>
      </c>
      <c r="M11" s="11">
        <v>0</v>
      </c>
      <c r="N11" s="12">
        <v>0</v>
      </c>
      <c r="O11" s="11">
        <v>15</v>
      </c>
      <c r="P11" s="12">
        <v>8.1967213114754092E-2</v>
      </c>
      <c r="Q11" s="11">
        <v>0</v>
      </c>
      <c r="R11" s="12">
        <v>0</v>
      </c>
      <c r="S11" s="11">
        <v>0</v>
      </c>
      <c r="T11" s="12">
        <v>0</v>
      </c>
      <c r="U11" s="79">
        <v>16</v>
      </c>
      <c r="V11" s="190">
        <v>1.8757327080890972E-2</v>
      </c>
    </row>
    <row r="12" spans="1:26" ht="16.5" x14ac:dyDescent="0.3">
      <c r="B12" s="81" t="s">
        <v>52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14</v>
      </c>
      <c r="J12" s="12">
        <v>7.909604519774012E-2</v>
      </c>
      <c r="K12" s="11">
        <v>3</v>
      </c>
      <c r="L12" s="12">
        <v>8.5714285714285715E-2</v>
      </c>
      <c r="M12" s="11">
        <v>0</v>
      </c>
      <c r="N12" s="12">
        <v>0</v>
      </c>
      <c r="O12" s="11">
        <v>13</v>
      </c>
      <c r="P12" s="12">
        <v>7.1038251366120214E-2</v>
      </c>
      <c r="Q12" s="11">
        <v>1</v>
      </c>
      <c r="R12" s="12">
        <v>1.8518518518518517E-2</v>
      </c>
      <c r="S12" s="11">
        <v>0</v>
      </c>
      <c r="T12" s="12">
        <v>0</v>
      </c>
      <c r="U12" s="79">
        <v>31</v>
      </c>
      <c r="V12" s="190">
        <v>3.6342321219226259E-2</v>
      </c>
    </row>
    <row r="13" spans="1:26" ht="16.5" x14ac:dyDescent="0.3">
      <c r="B13" s="81" t="s">
        <v>53</v>
      </c>
      <c r="C13" s="11">
        <v>13</v>
      </c>
      <c r="D13" s="12">
        <v>4.710144927536232E-2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1">
        <v>3</v>
      </c>
      <c r="L13" s="12">
        <v>8.5714285714285715E-2</v>
      </c>
      <c r="M13" s="11">
        <v>0</v>
      </c>
      <c r="N13" s="12">
        <v>0</v>
      </c>
      <c r="O13" s="11">
        <v>4</v>
      </c>
      <c r="P13" s="12">
        <v>2.185792349726776E-2</v>
      </c>
      <c r="Q13" s="11">
        <v>2</v>
      </c>
      <c r="R13" s="12">
        <v>3.7037037037037035E-2</v>
      </c>
      <c r="S13" s="11">
        <v>1</v>
      </c>
      <c r="T13" s="12">
        <v>2.0833333333333332E-2</v>
      </c>
      <c r="U13" s="79">
        <v>23</v>
      </c>
      <c r="V13" s="190">
        <v>2.6963657678780773E-2</v>
      </c>
    </row>
    <row r="14" spans="1:26" ht="16.5" x14ac:dyDescent="0.3">
      <c r="B14" s="81" t="s">
        <v>54</v>
      </c>
      <c r="C14" s="11">
        <v>11</v>
      </c>
      <c r="D14" s="12">
        <v>3.9855072463768113E-2</v>
      </c>
      <c r="E14" s="11">
        <v>0</v>
      </c>
      <c r="F14" s="12">
        <v>0</v>
      </c>
      <c r="G14" s="11">
        <v>0</v>
      </c>
      <c r="H14" s="12">
        <v>0</v>
      </c>
      <c r="I14" s="11">
        <v>29</v>
      </c>
      <c r="J14" s="12">
        <v>0.16384180790960451</v>
      </c>
      <c r="K14" s="11">
        <v>1</v>
      </c>
      <c r="L14" s="12">
        <v>2.8571428571428571E-2</v>
      </c>
      <c r="M14" s="11">
        <v>0</v>
      </c>
      <c r="N14" s="12">
        <v>0</v>
      </c>
      <c r="O14" s="11">
        <v>1</v>
      </c>
      <c r="P14" s="12">
        <v>5.4644808743169399E-3</v>
      </c>
      <c r="Q14" s="11">
        <v>0</v>
      </c>
      <c r="R14" s="12">
        <v>0</v>
      </c>
      <c r="S14" s="11">
        <v>0</v>
      </c>
      <c r="T14" s="12">
        <v>0</v>
      </c>
      <c r="U14" s="79">
        <v>42</v>
      </c>
      <c r="V14" s="190">
        <v>4.9237983587338802E-2</v>
      </c>
    </row>
    <row r="15" spans="1:26" ht="16.5" x14ac:dyDescent="0.3">
      <c r="B15" s="81" t="s">
        <v>55</v>
      </c>
      <c r="C15" s="11">
        <v>49</v>
      </c>
      <c r="D15" s="12">
        <v>0.17753623188405798</v>
      </c>
      <c r="E15" s="11">
        <v>0</v>
      </c>
      <c r="F15" s="12">
        <v>0</v>
      </c>
      <c r="G15" s="11">
        <v>0</v>
      </c>
      <c r="H15" s="12">
        <v>0</v>
      </c>
      <c r="I15" s="11">
        <v>5</v>
      </c>
      <c r="J15" s="12">
        <v>2.8248587570621469E-2</v>
      </c>
      <c r="K15" s="11">
        <v>0</v>
      </c>
      <c r="L15" s="12">
        <v>0</v>
      </c>
      <c r="M15" s="11">
        <v>0</v>
      </c>
      <c r="N15" s="12">
        <v>0</v>
      </c>
      <c r="O15" s="11">
        <v>9</v>
      </c>
      <c r="P15" s="12">
        <v>4.9180327868852458E-2</v>
      </c>
      <c r="Q15" s="11">
        <v>0</v>
      </c>
      <c r="R15" s="12">
        <v>0</v>
      </c>
      <c r="S15" s="11">
        <v>0</v>
      </c>
      <c r="T15" s="12">
        <v>0</v>
      </c>
      <c r="U15" s="79">
        <v>63</v>
      </c>
      <c r="V15" s="190">
        <v>7.3856975381008202E-2</v>
      </c>
    </row>
    <row r="16" spans="1:26" ht="16.5" x14ac:dyDescent="0.3">
      <c r="B16" s="81" t="s">
        <v>56</v>
      </c>
      <c r="C16" s="11">
        <v>0</v>
      </c>
      <c r="D16" s="12">
        <v>0</v>
      </c>
      <c r="E16" s="11">
        <v>0</v>
      </c>
      <c r="F16" s="12">
        <v>0</v>
      </c>
      <c r="G16" s="11">
        <v>10</v>
      </c>
      <c r="H16" s="12">
        <v>0.4</v>
      </c>
      <c r="I16" s="11">
        <v>1</v>
      </c>
      <c r="J16" s="12">
        <v>5.6497175141242938E-3</v>
      </c>
      <c r="K16" s="11">
        <v>1</v>
      </c>
      <c r="L16" s="12">
        <v>2.8571428571428571E-2</v>
      </c>
      <c r="M16" s="11">
        <v>0</v>
      </c>
      <c r="N16" s="12">
        <v>0</v>
      </c>
      <c r="O16" s="11">
        <v>5</v>
      </c>
      <c r="P16" s="12">
        <v>2.7322404371584699E-2</v>
      </c>
      <c r="Q16" s="11">
        <v>0</v>
      </c>
      <c r="R16" s="12">
        <v>0</v>
      </c>
      <c r="S16" s="11">
        <v>0</v>
      </c>
      <c r="T16" s="12">
        <v>0</v>
      </c>
      <c r="U16" s="79">
        <v>17</v>
      </c>
      <c r="V16" s="190">
        <v>1.992966002344666E-2</v>
      </c>
    </row>
    <row r="17" spans="2:22" ht="16.5" x14ac:dyDescent="0.3">
      <c r="B17" s="8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1</v>
      </c>
      <c r="J17" s="12">
        <v>5.6497175141242938E-3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11">
        <v>0</v>
      </c>
      <c r="T17" s="12">
        <v>0</v>
      </c>
      <c r="U17" s="79">
        <v>1</v>
      </c>
      <c r="V17" s="190">
        <v>1.1723329425556857E-3</v>
      </c>
    </row>
    <row r="18" spans="2:22" ht="16.5" x14ac:dyDescent="0.3">
      <c r="B18" s="81" t="s">
        <v>59</v>
      </c>
      <c r="C18" s="11">
        <v>0</v>
      </c>
      <c r="D18" s="12">
        <v>0</v>
      </c>
      <c r="E18" s="11">
        <v>10</v>
      </c>
      <c r="F18" s="12">
        <v>0.18518518518518517</v>
      </c>
      <c r="G18" s="11">
        <v>0</v>
      </c>
      <c r="H18" s="12">
        <v>0</v>
      </c>
      <c r="I18" s="11">
        <v>14</v>
      </c>
      <c r="J18" s="12">
        <v>7.909604519774012E-2</v>
      </c>
      <c r="K18" s="11">
        <v>5</v>
      </c>
      <c r="L18" s="12">
        <v>0.14285714285714285</v>
      </c>
      <c r="M18" s="11">
        <v>0</v>
      </c>
      <c r="N18" s="12">
        <v>0</v>
      </c>
      <c r="O18" s="11">
        <v>19</v>
      </c>
      <c r="P18" s="12">
        <v>0.10382513661202186</v>
      </c>
      <c r="Q18" s="11">
        <v>33</v>
      </c>
      <c r="R18" s="12">
        <v>0.61111111111111116</v>
      </c>
      <c r="S18" s="11">
        <v>1</v>
      </c>
      <c r="T18" s="12">
        <v>2.0833333333333332E-2</v>
      </c>
      <c r="U18" s="79">
        <v>82</v>
      </c>
      <c r="V18" s="190">
        <v>9.6131301289566234E-2</v>
      </c>
    </row>
    <row r="19" spans="2:22" ht="16.5" x14ac:dyDescent="0.3">
      <c r="B19" s="81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4</v>
      </c>
      <c r="J19" s="12">
        <v>2.2598870056497175E-2</v>
      </c>
      <c r="K19" s="11">
        <v>1</v>
      </c>
      <c r="L19" s="12">
        <v>2.8571428571428571E-2</v>
      </c>
      <c r="M19" s="11">
        <v>1</v>
      </c>
      <c r="N19" s="12">
        <v>1</v>
      </c>
      <c r="O19" s="11">
        <v>9</v>
      </c>
      <c r="P19" s="12">
        <v>4.9180327868852458E-2</v>
      </c>
      <c r="Q19" s="11">
        <v>0</v>
      </c>
      <c r="R19" s="12">
        <v>0</v>
      </c>
      <c r="S19" s="11">
        <v>0</v>
      </c>
      <c r="T19" s="12">
        <v>0</v>
      </c>
      <c r="U19" s="79">
        <v>15</v>
      </c>
      <c r="V19" s="190">
        <v>1.7584994138335287E-2</v>
      </c>
    </row>
    <row r="20" spans="2:22" ht="16.5" x14ac:dyDescent="0.3">
      <c r="B20" s="81" t="s">
        <v>61</v>
      </c>
      <c r="C20" s="11">
        <v>0</v>
      </c>
      <c r="D20" s="12">
        <v>0</v>
      </c>
      <c r="E20" s="11">
        <v>10</v>
      </c>
      <c r="F20" s="12">
        <v>0.18518518518518517</v>
      </c>
      <c r="G20" s="11">
        <v>0</v>
      </c>
      <c r="H20" s="12">
        <v>0</v>
      </c>
      <c r="I20" s="11">
        <v>8</v>
      </c>
      <c r="J20" s="12">
        <v>4.519774011299435E-2</v>
      </c>
      <c r="K20" s="11">
        <v>2</v>
      </c>
      <c r="L20" s="12">
        <v>5.7142857142857141E-2</v>
      </c>
      <c r="M20" s="11">
        <v>0</v>
      </c>
      <c r="N20" s="12">
        <v>0</v>
      </c>
      <c r="O20" s="11">
        <v>7</v>
      </c>
      <c r="P20" s="12">
        <v>3.825136612021858E-2</v>
      </c>
      <c r="Q20" s="11">
        <v>0</v>
      </c>
      <c r="R20" s="12">
        <v>0</v>
      </c>
      <c r="S20" s="11">
        <v>12</v>
      </c>
      <c r="T20" s="12">
        <v>0.25</v>
      </c>
      <c r="U20" s="79">
        <v>39</v>
      </c>
      <c r="V20" s="190">
        <v>4.5720984759671748E-2</v>
      </c>
    </row>
    <row r="21" spans="2:22" ht="16.5" x14ac:dyDescent="0.3">
      <c r="B21" s="81" t="s">
        <v>62</v>
      </c>
      <c r="C21" s="11">
        <v>10</v>
      </c>
      <c r="D21" s="12">
        <v>3.6231884057971016E-2</v>
      </c>
      <c r="E21" s="11">
        <v>0</v>
      </c>
      <c r="F21" s="12">
        <v>0</v>
      </c>
      <c r="G21" s="11">
        <v>0</v>
      </c>
      <c r="H21" s="12">
        <v>0</v>
      </c>
      <c r="I21" s="11">
        <v>22</v>
      </c>
      <c r="J21" s="12">
        <v>0.12429378531073447</v>
      </c>
      <c r="K21" s="11">
        <v>1</v>
      </c>
      <c r="L21" s="12">
        <v>2.8571428571428571E-2</v>
      </c>
      <c r="M21" s="11">
        <v>0</v>
      </c>
      <c r="N21" s="12">
        <v>0</v>
      </c>
      <c r="O21" s="11">
        <v>13</v>
      </c>
      <c r="P21" s="12">
        <v>7.1038251366120214E-2</v>
      </c>
      <c r="Q21" s="11">
        <v>0</v>
      </c>
      <c r="R21" s="12">
        <v>0</v>
      </c>
      <c r="S21" s="11">
        <v>20</v>
      </c>
      <c r="T21" s="12">
        <v>0.41666666666666669</v>
      </c>
      <c r="U21" s="79">
        <v>66</v>
      </c>
      <c r="V21" s="190">
        <v>7.737397420867527E-2</v>
      </c>
    </row>
    <row r="22" spans="2:22" ht="16.5" x14ac:dyDescent="0.3">
      <c r="B22" s="81" t="s">
        <v>63</v>
      </c>
      <c r="C22" s="11">
        <v>53</v>
      </c>
      <c r="D22" s="12">
        <v>0.19202898550724637</v>
      </c>
      <c r="E22" s="11">
        <v>0</v>
      </c>
      <c r="F22" s="12">
        <v>0</v>
      </c>
      <c r="G22" s="11">
        <v>15</v>
      </c>
      <c r="H22" s="12">
        <v>0.6</v>
      </c>
      <c r="I22" s="11">
        <v>18</v>
      </c>
      <c r="J22" s="12">
        <v>0.10169491525423729</v>
      </c>
      <c r="K22" s="11">
        <v>3</v>
      </c>
      <c r="L22" s="12">
        <v>8.5714285714285715E-2</v>
      </c>
      <c r="M22" s="11">
        <v>0</v>
      </c>
      <c r="N22" s="12">
        <v>0</v>
      </c>
      <c r="O22" s="11">
        <v>15</v>
      </c>
      <c r="P22" s="12">
        <v>8.1967213114754092E-2</v>
      </c>
      <c r="Q22" s="11">
        <v>0</v>
      </c>
      <c r="R22" s="12">
        <v>0</v>
      </c>
      <c r="S22" s="11">
        <v>2</v>
      </c>
      <c r="T22" s="12">
        <v>4.1666666666666664E-2</v>
      </c>
      <c r="U22" s="79">
        <v>106</v>
      </c>
      <c r="V22" s="190">
        <v>0.1242672919109027</v>
      </c>
    </row>
    <row r="23" spans="2:22" ht="28.5" x14ac:dyDescent="0.3">
      <c r="B23" s="81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2</v>
      </c>
      <c r="J23" s="12">
        <v>1.1299435028248588E-2</v>
      </c>
      <c r="K23" s="11">
        <v>1</v>
      </c>
      <c r="L23" s="12">
        <v>2.8571428571428571E-2</v>
      </c>
      <c r="M23" s="11">
        <v>0</v>
      </c>
      <c r="N23" s="12">
        <v>0</v>
      </c>
      <c r="O23" s="11">
        <v>1</v>
      </c>
      <c r="P23" s="12">
        <v>5.4644808743169399E-3</v>
      </c>
      <c r="Q23" s="11">
        <v>0</v>
      </c>
      <c r="R23" s="12">
        <v>0</v>
      </c>
      <c r="S23" s="11">
        <v>0</v>
      </c>
      <c r="T23" s="12">
        <v>0</v>
      </c>
      <c r="U23" s="79">
        <v>4</v>
      </c>
      <c r="V23" s="190">
        <v>4.6893317702227429E-3</v>
      </c>
    </row>
    <row r="24" spans="2:22" ht="16.5" x14ac:dyDescent="0.3">
      <c r="B24" s="81" t="s">
        <v>65</v>
      </c>
      <c r="C24" s="11">
        <v>3</v>
      </c>
      <c r="D24" s="12">
        <v>1.0869565217391304E-2</v>
      </c>
      <c r="E24" s="11">
        <v>0</v>
      </c>
      <c r="F24" s="12">
        <v>0</v>
      </c>
      <c r="G24" s="11">
        <v>0</v>
      </c>
      <c r="H24" s="12">
        <v>0</v>
      </c>
      <c r="I24" s="11">
        <v>11</v>
      </c>
      <c r="J24" s="12">
        <v>6.2146892655367235E-2</v>
      </c>
      <c r="K24" s="11">
        <v>1</v>
      </c>
      <c r="L24" s="12">
        <v>2.8571428571428571E-2</v>
      </c>
      <c r="M24" s="11">
        <v>0</v>
      </c>
      <c r="N24" s="12">
        <v>0</v>
      </c>
      <c r="O24" s="11">
        <v>3</v>
      </c>
      <c r="P24" s="12">
        <v>1.6393442622950821E-2</v>
      </c>
      <c r="Q24" s="11">
        <v>3</v>
      </c>
      <c r="R24" s="12">
        <v>5.5555555555555552E-2</v>
      </c>
      <c r="S24" s="11">
        <v>3</v>
      </c>
      <c r="T24" s="12">
        <v>6.25E-2</v>
      </c>
      <c r="U24" s="79">
        <v>24</v>
      </c>
      <c r="V24" s="190">
        <v>2.8135990621336461E-2</v>
      </c>
    </row>
    <row r="25" spans="2:22" ht="16.5" x14ac:dyDescent="0.3">
      <c r="B25" s="81" t="s">
        <v>66</v>
      </c>
      <c r="C25" s="11">
        <v>0</v>
      </c>
      <c r="D25" s="12">
        <v>0</v>
      </c>
      <c r="E25" s="11">
        <v>13</v>
      </c>
      <c r="F25" s="12">
        <v>0.24074074074074073</v>
      </c>
      <c r="G25" s="11">
        <v>0</v>
      </c>
      <c r="H25" s="12">
        <v>0</v>
      </c>
      <c r="I25" s="11">
        <v>0</v>
      </c>
      <c r="J25" s="12">
        <v>0</v>
      </c>
      <c r="K25" s="11">
        <v>0</v>
      </c>
      <c r="L25" s="12">
        <v>0</v>
      </c>
      <c r="M25" s="11">
        <v>0</v>
      </c>
      <c r="N25" s="12">
        <v>0</v>
      </c>
      <c r="O25" s="11">
        <v>3</v>
      </c>
      <c r="P25" s="12">
        <v>1.6393442622950821E-2</v>
      </c>
      <c r="Q25" s="11">
        <v>2</v>
      </c>
      <c r="R25" s="12">
        <v>3.7037037037037035E-2</v>
      </c>
      <c r="S25" s="11">
        <v>0</v>
      </c>
      <c r="T25" s="12">
        <v>0</v>
      </c>
      <c r="U25" s="79">
        <v>18</v>
      </c>
      <c r="V25" s="190">
        <v>2.1101992966002344E-2</v>
      </c>
    </row>
    <row r="26" spans="2:22" ht="16.5" x14ac:dyDescent="0.3">
      <c r="B26" s="81" t="s">
        <v>67</v>
      </c>
      <c r="C26" s="11">
        <v>6</v>
      </c>
      <c r="D26" s="12">
        <v>2.1739130434782608E-2</v>
      </c>
      <c r="E26" s="11">
        <v>0</v>
      </c>
      <c r="F26" s="12">
        <v>0</v>
      </c>
      <c r="G26" s="11">
        <v>0</v>
      </c>
      <c r="H26" s="12">
        <v>0</v>
      </c>
      <c r="I26" s="11">
        <v>2</v>
      </c>
      <c r="J26" s="12">
        <v>1.1299435028248588E-2</v>
      </c>
      <c r="K26" s="11">
        <v>0</v>
      </c>
      <c r="L26" s="12">
        <v>0</v>
      </c>
      <c r="M26" s="11">
        <v>0</v>
      </c>
      <c r="N26" s="12">
        <v>0</v>
      </c>
      <c r="O26" s="11">
        <v>2</v>
      </c>
      <c r="P26" s="12">
        <v>1.092896174863388E-2</v>
      </c>
      <c r="Q26" s="11">
        <v>0</v>
      </c>
      <c r="R26" s="12">
        <v>0</v>
      </c>
      <c r="S26" s="11">
        <v>0</v>
      </c>
      <c r="T26" s="12">
        <v>0</v>
      </c>
      <c r="U26" s="79">
        <v>10</v>
      </c>
      <c r="V26" s="190">
        <v>1.1723329425556858E-2</v>
      </c>
    </row>
    <row r="27" spans="2:22" ht="16.5" x14ac:dyDescent="0.3">
      <c r="B27" s="81" t="s">
        <v>68</v>
      </c>
      <c r="C27" s="11">
        <v>16</v>
      </c>
      <c r="D27" s="12">
        <v>5.7971014492753624E-2</v>
      </c>
      <c r="E27" s="11">
        <v>0</v>
      </c>
      <c r="F27" s="12">
        <v>0</v>
      </c>
      <c r="G27" s="11">
        <v>0</v>
      </c>
      <c r="H27" s="12">
        <v>0</v>
      </c>
      <c r="I27" s="11">
        <v>4</v>
      </c>
      <c r="J27" s="12">
        <v>2.2598870056497175E-2</v>
      </c>
      <c r="K27" s="11">
        <v>3</v>
      </c>
      <c r="L27" s="12">
        <v>8.5714285714285715E-2</v>
      </c>
      <c r="M27" s="11">
        <v>0</v>
      </c>
      <c r="N27" s="12">
        <v>0</v>
      </c>
      <c r="O27" s="11">
        <v>16</v>
      </c>
      <c r="P27" s="12">
        <v>8.7431693989071038E-2</v>
      </c>
      <c r="Q27" s="11">
        <v>0</v>
      </c>
      <c r="R27" s="12">
        <v>0</v>
      </c>
      <c r="S27" s="11">
        <v>0</v>
      </c>
      <c r="T27" s="12">
        <v>0</v>
      </c>
      <c r="U27" s="79">
        <v>39</v>
      </c>
      <c r="V27" s="190">
        <v>4.5720984759671748E-2</v>
      </c>
    </row>
    <row r="28" spans="2:22" ht="16.5" x14ac:dyDescent="0.3">
      <c r="B28" s="81" t="s">
        <v>69</v>
      </c>
      <c r="C28" s="11">
        <v>7</v>
      </c>
      <c r="D28" s="12">
        <v>2.5362318840579712E-2</v>
      </c>
      <c r="E28" s="11">
        <v>0</v>
      </c>
      <c r="F28" s="12">
        <v>0</v>
      </c>
      <c r="G28" s="11">
        <v>0</v>
      </c>
      <c r="H28" s="12">
        <v>0</v>
      </c>
      <c r="I28" s="11">
        <v>2</v>
      </c>
      <c r="J28" s="12">
        <v>1.1299435028248588E-2</v>
      </c>
      <c r="K28" s="11">
        <v>3</v>
      </c>
      <c r="L28" s="12">
        <v>8.5714285714285715E-2</v>
      </c>
      <c r="M28" s="11">
        <v>0</v>
      </c>
      <c r="N28" s="12">
        <v>0</v>
      </c>
      <c r="O28" s="11">
        <v>3</v>
      </c>
      <c r="P28" s="12">
        <v>1.6393442622950821E-2</v>
      </c>
      <c r="Q28" s="11">
        <v>4</v>
      </c>
      <c r="R28" s="12">
        <v>7.407407407407407E-2</v>
      </c>
      <c r="S28" s="11">
        <v>0</v>
      </c>
      <c r="T28" s="12">
        <v>0</v>
      </c>
      <c r="U28" s="79">
        <v>19</v>
      </c>
      <c r="V28" s="190">
        <v>2.2274325908558032E-2</v>
      </c>
    </row>
    <row r="29" spans="2:22" ht="28.5" x14ac:dyDescent="0.3">
      <c r="B29" s="8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14</v>
      </c>
      <c r="J29" s="12">
        <v>7.909604519774012E-2</v>
      </c>
      <c r="K29" s="11">
        <v>0</v>
      </c>
      <c r="L29" s="12">
        <v>0</v>
      </c>
      <c r="M29" s="11">
        <v>0</v>
      </c>
      <c r="N29" s="12">
        <v>0</v>
      </c>
      <c r="O29" s="11">
        <v>2</v>
      </c>
      <c r="P29" s="12">
        <v>1.092896174863388E-2</v>
      </c>
      <c r="Q29" s="11">
        <v>0</v>
      </c>
      <c r="R29" s="12">
        <v>0</v>
      </c>
      <c r="S29" s="11">
        <v>0</v>
      </c>
      <c r="T29" s="12">
        <v>0</v>
      </c>
      <c r="U29" s="79">
        <v>16</v>
      </c>
      <c r="V29" s="190">
        <v>1.8757327080890972E-2</v>
      </c>
    </row>
    <row r="30" spans="2:22" ht="16.5" x14ac:dyDescent="0.3">
      <c r="B30" s="81" t="s">
        <v>71</v>
      </c>
      <c r="C30" s="11">
        <v>11</v>
      </c>
      <c r="D30" s="12">
        <v>3.9855072463768113E-2</v>
      </c>
      <c r="E30" s="11">
        <v>0</v>
      </c>
      <c r="F30" s="12">
        <v>0</v>
      </c>
      <c r="G30" s="11">
        <v>0</v>
      </c>
      <c r="H30" s="12">
        <v>0</v>
      </c>
      <c r="I30" s="11">
        <v>8</v>
      </c>
      <c r="J30" s="12">
        <v>4.519774011299435E-2</v>
      </c>
      <c r="K30" s="11">
        <v>1</v>
      </c>
      <c r="L30" s="12">
        <v>2.8571428571428571E-2</v>
      </c>
      <c r="M30" s="11">
        <v>0</v>
      </c>
      <c r="N30" s="12">
        <v>0</v>
      </c>
      <c r="O30" s="11">
        <v>9</v>
      </c>
      <c r="P30" s="12">
        <v>4.9180327868852458E-2</v>
      </c>
      <c r="Q30" s="11">
        <v>0</v>
      </c>
      <c r="R30" s="12">
        <v>0</v>
      </c>
      <c r="S30" s="11">
        <v>0</v>
      </c>
      <c r="T30" s="12">
        <v>0</v>
      </c>
      <c r="U30" s="79">
        <v>29</v>
      </c>
      <c r="V30" s="190">
        <v>3.399765533411489E-2</v>
      </c>
    </row>
    <row r="31" spans="2:22" ht="16.5" x14ac:dyDescent="0.3">
      <c r="B31" s="81" t="s">
        <v>72</v>
      </c>
      <c r="C31" s="11">
        <v>0</v>
      </c>
      <c r="D31" s="12">
        <v>0</v>
      </c>
      <c r="E31" s="11">
        <v>21</v>
      </c>
      <c r="F31" s="12">
        <v>0.3888888888888889</v>
      </c>
      <c r="G31" s="11">
        <v>0</v>
      </c>
      <c r="H31" s="12">
        <v>0</v>
      </c>
      <c r="I31" s="11">
        <v>0</v>
      </c>
      <c r="J31" s="12">
        <v>0</v>
      </c>
      <c r="K31" s="11">
        <v>1</v>
      </c>
      <c r="L31" s="12">
        <v>2.8571428571428571E-2</v>
      </c>
      <c r="M31" s="11">
        <v>0</v>
      </c>
      <c r="N31" s="12">
        <v>0</v>
      </c>
      <c r="O31" s="11">
        <v>22</v>
      </c>
      <c r="P31" s="12">
        <v>0.12021857923497267</v>
      </c>
      <c r="Q31" s="11">
        <v>8</v>
      </c>
      <c r="R31" s="12">
        <v>0.14814814814814814</v>
      </c>
      <c r="S31" s="11">
        <v>0</v>
      </c>
      <c r="T31" s="12">
        <v>0</v>
      </c>
      <c r="U31" s="79">
        <v>52</v>
      </c>
      <c r="V31" s="190">
        <v>6.096131301289566E-2</v>
      </c>
    </row>
    <row r="32" spans="2:22" ht="28.5" x14ac:dyDescent="0.3">
      <c r="B32" s="8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4</v>
      </c>
      <c r="J32" s="12">
        <v>2.2598870056497175E-2</v>
      </c>
      <c r="K32" s="11">
        <v>1</v>
      </c>
      <c r="L32" s="12">
        <v>2.8571428571428571E-2</v>
      </c>
      <c r="M32" s="11">
        <v>0</v>
      </c>
      <c r="N32" s="12">
        <v>0</v>
      </c>
      <c r="O32" s="11">
        <v>2</v>
      </c>
      <c r="P32" s="12">
        <v>1.092896174863388E-2</v>
      </c>
      <c r="Q32" s="11">
        <v>0</v>
      </c>
      <c r="R32" s="12">
        <v>0</v>
      </c>
      <c r="S32" s="11">
        <v>9</v>
      </c>
      <c r="T32" s="12">
        <v>0.1875</v>
      </c>
      <c r="U32" s="79">
        <v>16</v>
      </c>
      <c r="V32" s="190">
        <v>1.8757327080890972E-2</v>
      </c>
    </row>
    <row r="33" spans="2:22" ht="16.5" x14ac:dyDescent="0.3">
      <c r="B33" s="82" t="s">
        <v>288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5"/>
    </row>
    <row r="34" spans="2:22" s="69" customFormat="1" x14ac:dyDescent="0.25">
      <c r="B34" s="86" t="s">
        <v>303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7"/>
      <c r="V34" s="188"/>
    </row>
  </sheetData>
  <mergeCells count="13">
    <mergeCell ref="A1:Z1"/>
    <mergeCell ref="B5:B7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hyperlinks>
    <hyperlink ref="X4" location="'ÍNDICE '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sqref="A1:Z1"/>
    </sheetView>
  </sheetViews>
  <sheetFormatPr baseColWidth="10" defaultRowHeight="15.75" x14ac:dyDescent="0.25"/>
  <cols>
    <col min="3" max="3" width="21.2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251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B4" s="160"/>
      <c r="C4" s="159"/>
      <c r="D4" s="159"/>
      <c r="E4" s="164" t="s">
        <v>235</v>
      </c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6" x14ac:dyDescent="0.25">
      <c r="B5" s="269" t="s">
        <v>46</v>
      </c>
      <c r="C5" s="271" t="s">
        <v>157</v>
      </c>
    </row>
    <row r="6" spans="1:26" x14ac:dyDescent="0.25">
      <c r="B6" s="270"/>
      <c r="C6" s="272"/>
    </row>
    <row r="7" spans="1:26" ht="16.5" x14ac:dyDescent="0.3">
      <c r="B7" s="81" t="s">
        <v>48</v>
      </c>
      <c r="C7" s="6" t="s">
        <v>289</v>
      </c>
    </row>
    <row r="8" spans="1:26" ht="16.5" x14ac:dyDescent="0.3">
      <c r="B8" s="81" t="s">
        <v>50</v>
      </c>
      <c r="C8" s="6" t="s">
        <v>158</v>
      </c>
    </row>
    <row r="9" spans="1:26" ht="16.5" x14ac:dyDescent="0.3">
      <c r="B9" s="81" t="s">
        <v>83</v>
      </c>
      <c r="C9" s="6" t="s">
        <v>158</v>
      </c>
    </row>
    <row r="10" spans="1:26" ht="16.5" x14ac:dyDescent="0.3">
      <c r="B10" s="81" t="s">
        <v>52</v>
      </c>
      <c r="C10" s="6" t="s">
        <v>289</v>
      </c>
    </row>
    <row r="11" spans="1:26" ht="16.5" x14ac:dyDescent="0.3">
      <c r="B11" s="81" t="s">
        <v>53</v>
      </c>
      <c r="C11" s="6" t="s">
        <v>158</v>
      </c>
    </row>
    <row r="12" spans="1:26" ht="16.5" x14ac:dyDescent="0.3">
      <c r="B12" s="81" t="s">
        <v>54</v>
      </c>
      <c r="C12" s="6" t="s">
        <v>158</v>
      </c>
    </row>
    <row r="13" spans="1:26" ht="16.5" x14ac:dyDescent="0.3">
      <c r="B13" s="81" t="s">
        <v>55</v>
      </c>
      <c r="C13" s="6" t="s">
        <v>158</v>
      </c>
    </row>
    <row r="14" spans="1:26" ht="16.5" x14ac:dyDescent="0.3">
      <c r="B14" s="81" t="s">
        <v>56</v>
      </c>
      <c r="C14" s="6" t="s">
        <v>158</v>
      </c>
    </row>
    <row r="15" spans="1:26" ht="16.5" x14ac:dyDescent="0.3">
      <c r="B15" s="81" t="s">
        <v>57</v>
      </c>
      <c r="C15" s="6" t="s">
        <v>158</v>
      </c>
    </row>
    <row r="16" spans="1:26" ht="16.5" x14ac:dyDescent="0.3">
      <c r="B16" s="81" t="s">
        <v>59</v>
      </c>
      <c r="C16" s="6" t="s">
        <v>158</v>
      </c>
    </row>
    <row r="17" spans="2:3" ht="16.5" x14ac:dyDescent="0.3">
      <c r="B17" s="81" t="s">
        <v>60</v>
      </c>
      <c r="C17" s="6" t="s">
        <v>289</v>
      </c>
    </row>
    <row r="18" spans="2:3" ht="16.5" x14ac:dyDescent="0.3">
      <c r="B18" s="81" t="s">
        <v>61</v>
      </c>
      <c r="C18" s="6" t="s">
        <v>158</v>
      </c>
    </row>
    <row r="19" spans="2:3" ht="16.5" x14ac:dyDescent="0.3">
      <c r="B19" s="81" t="s">
        <v>62</v>
      </c>
      <c r="C19" s="6" t="s">
        <v>158</v>
      </c>
    </row>
    <row r="20" spans="2:3" ht="16.5" x14ac:dyDescent="0.3">
      <c r="B20" s="81" t="s">
        <v>63</v>
      </c>
      <c r="C20" s="6" t="s">
        <v>158</v>
      </c>
    </row>
    <row r="21" spans="2:3" ht="28.5" x14ac:dyDescent="0.3">
      <c r="B21" s="81" t="s">
        <v>64</v>
      </c>
      <c r="C21" s="6" t="s">
        <v>158</v>
      </c>
    </row>
    <row r="22" spans="2:3" ht="16.5" x14ac:dyDescent="0.3">
      <c r="B22" s="81" t="s">
        <v>65</v>
      </c>
      <c r="C22" s="6" t="s">
        <v>158</v>
      </c>
    </row>
    <row r="23" spans="2:3" ht="16.5" x14ac:dyDescent="0.3">
      <c r="B23" s="81" t="s">
        <v>66</v>
      </c>
      <c r="C23" s="6" t="s">
        <v>159</v>
      </c>
    </row>
    <row r="24" spans="2:3" ht="16.5" x14ac:dyDescent="0.3">
      <c r="B24" s="81" t="s">
        <v>67</v>
      </c>
      <c r="C24" s="6" t="s">
        <v>158</v>
      </c>
    </row>
    <row r="25" spans="2:3" ht="16.5" x14ac:dyDescent="0.3">
      <c r="B25" s="81" t="s">
        <v>68</v>
      </c>
      <c r="C25" s="6" t="s">
        <v>158</v>
      </c>
    </row>
    <row r="26" spans="2:3" ht="16.5" x14ac:dyDescent="0.3">
      <c r="B26" s="81" t="s">
        <v>69</v>
      </c>
      <c r="C26" s="6" t="s">
        <v>158</v>
      </c>
    </row>
    <row r="27" spans="2:3" ht="57" x14ac:dyDescent="0.3">
      <c r="B27" s="81" t="s">
        <v>70</v>
      </c>
      <c r="C27" s="6" t="s">
        <v>158</v>
      </c>
    </row>
    <row r="28" spans="2:3" ht="16.5" x14ac:dyDescent="0.3">
      <c r="B28" s="81" t="s">
        <v>71</v>
      </c>
      <c r="C28" s="6" t="s">
        <v>159</v>
      </c>
    </row>
    <row r="29" spans="2:3" ht="16.5" x14ac:dyDescent="0.3">
      <c r="B29" s="81" t="s">
        <v>72</v>
      </c>
      <c r="C29" s="6" t="s">
        <v>158</v>
      </c>
    </row>
    <row r="30" spans="2:3" ht="28.5" x14ac:dyDescent="0.3">
      <c r="B30" s="81" t="s">
        <v>73</v>
      </c>
      <c r="C30" s="6" t="s">
        <v>158</v>
      </c>
    </row>
    <row r="31" spans="2:3" x14ac:dyDescent="0.25">
      <c r="B31" s="82" t="s">
        <v>288</v>
      </c>
      <c r="C31" s="8"/>
    </row>
  </sheetData>
  <mergeCells count="3">
    <mergeCell ref="A1:Z1"/>
    <mergeCell ref="B5:B6"/>
    <mergeCell ref="C5:C6"/>
  </mergeCells>
  <hyperlinks>
    <hyperlink ref="E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zoomScaleNormal="100" workbookViewId="0">
      <selection activeCell="C7" sqref="C7"/>
    </sheetView>
  </sheetViews>
  <sheetFormatPr baseColWidth="10" defaultRowHeight="15.75" x14ac:dyDescent="0.25"/>
  <cols>
    <col min="2" max="2" width="16.625" customWidth="1"/>
    <col min="3" max="3" width="15" customWidth="1"/>
    <col min="4" max="4" width="16.625" customWidth="1"/>
    <col min="5" max="5" width="15.5" customWidth="1"/>
    <col min="6" max="6" width="17" bestFit="1" customWidth="1"/>
  </cols>
  <sheetData>
    <row r="1" spans="1:24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</row>
    <row r="2" spans="1:24" x14ac:dyDescent="0.25">
      <c r="B2" s="160" t="s">
        <v>252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pans="1:24" x14ac:dyDescent="0.25">
      <c r="B3" s="160" t="s">
        <v>344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5" spans="1:24" x14ac:dyDescent="0.25">
      <c r="B5" s="273" t="s">
        <v>74</v>
      </c>
      <c r="C5" s="273" t="s">
        <v>121</v>
      </c>
      <c r="D5" s="273" t="s">
        <v>290</v>
      </c>
      <c r="E5" s="274"/>
    </row>
    <row r="6" spans="1:24" ht="24.75" customHeight="1" x14ac:dyDescent="0.25">
      <c r="B6" s="273"/>
      <c r="C6" s="273"/>
      <c r="D6" s="273"/>
      <c r="E6" s="274"/>
    </row>
    <row r="7" spans="1:24" x14ac:dyDescent="0.25">
      <c r="B7" s="55" t="s">
        <v>82</v>
      </c>
      <c r="C7" s="214">
        <v>6593958324.0400009</v>
      </c>
      <c r="D7" s="214">
        <v>78075431.629999995</v>
      </c>
      <c r="E7" s="176"/>
    </row>
    <row r="8" spans="1:24" ht="16.5" x14ac:dyDescent="0.3">
      <c r="B8" s="56" t="s">
        <v>48</v>
      </c>
      <c r="C8" s="216">
        <v>0</v>
      </c>
      <c r="D8" s="216">
        <v>0</v>
      </c>
    </row>
    <row r="9" spans="1:24" ht="16.5" x14ac:dyDescent="0.3">
      <c r="B9" s="22" t="s">
        <v>50</v>
      </c>
      <c r="C9" s="216">
        <v>22733570</v>
      </c>
      <c r="D9" s="216">
        <v>1028714.16</v>
      </c>
    </row>
    <row r="10" spans="1:24" ht="16.5" x14ac:dyDescent="0.3">
      <c r="B10" s="22" t="s">
        <v>83</v>
      </c>
      <c r="C10" s="217">
        <v>246155000</v>
      </c>
      <c r="D10" s="217">
        <v>4341330.51</v>
      </c>
    </row>
    <row r="11" spans="1:24" x14ac:dyDescent="0.25">
      <c r="B11" s="56" t="s">
        <v>52</v>
      </c>
      <c r="C11" s="217">
        <v>0</v>
      </c>
      <c r="D11" s="217">
        <v>0</v>
      </c>
    </row>
    <row r="12" spans="1:24" ht="16.5" x14ac:dyDescent="0.3">
      <c r="B12" s="22" t="s">
        <v>53</v>
      </c>
      <c r="C12" s="217">
        <v>236520666.47</v>
      </c>
      <c r="D12" s="217">
        <v>2453535.4900000002</v>
      </c>
    </row>
    <row r="13" spans="1:24" ht="16.5" x14ac:dyDescent="0.3">
      <c r="B13" s="22" t="s">
        <v>54</v>
      </c>
      <c r="C13" s="217">
        <v>1912919908</v>
      </c>
      <c r="D13" s="217">
        <v>2796675</v>
      </c>
    </row>
    <row r="14" spans="1:24" ht="16.5" x14ac:dyDescent="0.3">
      <c r="B14" s="22" t="s">
        <v>55</v>
      </c>
      <c r="C14" s="217">
        <v>354158798</v>
      </c>
      <c r="D14" s="217">
        <v>1464215.7</v>
      </c>
    </row>
    <row r="15" spans="1:24" ht="16.5" x14ac:dyDescent="0.3">
      <c r="B15" s="22" t="s">
        <v>56</v>
      </c>
      <c r="C15" s="217">
        <v>438740000</v>
      </c>
      <c r="D15" s="217">
        <v>1158918.28</v>
      </c>
    </row>
    <row r="16" spans="1:24" x14ac:dyDescent="0.25">
      <c r="B16" s="56" t="s">
        <v>57</v>
      </c>
      <c r="C16" s="217">
        <v>9892616.5500000007</v>
      </c>
      <c r="D16" s="217">
        <v>0</v>
      </c>
    </row>
    <row r="17" spans="2:5" ht="16.5" x14ac:dyDescent="0.3">
      <c r="B17" s="22" t="s">
        <v>59</v>
      </c>
      <c r="C17" s="217">
        <v>293500000</v>
      </c>
      <c r="D17" s="217">
        <v>661982.12</v>
      </c>
    </row>
    <row r="18" spans="2:5" x14ac:dyDescent="0.25">
      <c r="B18" s="56" t="s">
        <v>60</v>
      </c>
      <c r="C18" s="217">
        <v>0</v>
      </c>
      <c r="D18" s="217">
        <v>0</v>
      </c>
    </row>
    <row r="19" spans="2:5" ht="16.5" x14ac:dyDescent="0.3">
      <c r="B19" s="22" t="s">
        <v>61</v>
      </c>
      <c r="C19" s="217">
        <v>1135149341.71</v>
      </c>
      <c r="D19" s="217">
        <v>1755402.06</v>
      </c>
    </row>
    <row r="20" spans="2:5" ht="16.5" x14ac:dyDescent="0.3">
      <c r="B20" s="22" t="s">
        <v>62</v>
      </c>
      <c r="C20" s="217">
        <v>264440715.63</v>
      </c>
      <c r="D20" s="217">
        <v>17629380.699999999</v>
      </c>
    </row>
    <row r="21" spans="2:5" ht="16.5" x14ac:dyDescent="0.3">
      <c r="B21" s="22" t="s">
        <v>63</v>
      </c>
      <c r="C21" s="217">
        <v>122546235.56999999</v>
      </c>
      <c r="D21" s="217">
        <v>27320944.440000001</v>
      </c>
    </row>
    <row r="22" spans="2:5" ht="16.5" x14ac:dyDescent="0.3">
      <c r="B22" s="22" t="s">
        <v>64</v>
      </c>
      <c r="C22" s="217">
        <v>30000000</v>
      </c>
      <c r="D22" s="217">
        <v>649000</v>
      </c>
    </row>
    <row r="23" spans="2:5" ht="16.5" x14ac:dyDescent="0.3">
      <c r="B23" s="22" t="s">
        <v>65</v>
      </c>
      <c r="C23" s="217">
        <v>16094700</v>
      </c>
      <c r="D23" s="217">
        <v>45735.13</v>
      </c>
    </row>
    <row r="24" spans="2:5" ht="16.5" x14ac:dyDescent="0.3">
      <c r="B24" s="22" t="s">
        <v>66</v>
      </c>
      <c r="C24" s="217">
        <v>0</v>
      </c>
      <c r="D24" s="217">
        <v>0</v>
      </c>
    </row>
    <row r="25" spans="2:5" x14ac:dyDescent="0.25">
      <c r="B25" s="56" t="s">
        <v>67</v>
      </c>
      <c r="C25" s="217">
        <v>4000000</v>
      </c>
      <c r="D25" s="217">
        <v>417723</v>
      </c>
    </row>
    <row r="26" spans="2:5" ht="16.5" x14ac:dyDescent="0.3">
      <c r="B26" s="22" t="s">
        <v>68</v>
      </c>
      <c r="C26" s="217">
        <v>239343374</v>
      </c>
      <c r="D26" s="217">
        <v>3771557.29</v>
      </c>
    </row>
    <row r="27" spans="2:5" ht="16.5" x14ac:dyDescent="0.3">
      <c r="B27" s="22" t="s">
        <v>334</v>
      </c>
      <c r="C27" s="217">
        <v>283865870</v>
      </c>
      <c r="D27" s="217">
        <v>0</v>
      </c>
    </row>
    <row r="28" spans="2:5" ht="28.5" x14ac:dyDescent="0.3">
      <c r="B28" s="24" t="s">
        <v>70</v>
      </c>
      <c r="C28" s="217">
        <v>238542685.38999999</v>
      </c>
      <c r="D28" s="217">
        <v>512241.32</v>
      </c>
    </row>
    <row r="29" spans="2:5" x14ac:dyDescent="0.25">
      <c r="B29" s="56" t="s">
        <v>71</v>
      </c>
      <c r="C29" s="217">
        <v>0</v>
      </c>
      <c r="D29" s="217">
        <v>0</v>
      </c>
    </row>
    <row r="30" spans="2:5" ht="16.5" x14ac:dyDescent="0.3">
      <c r="B30" s="22" t="s">
        <v>72</v>
      </c>
      <c r="C30" s="217">
        <v>732832000</v>
      </c>
      <c r="D30" s="217">
        <v>11368076.43</v>
      </c>
    </row>
    <row r="31" spans="2:5" ht="16.5" x14ac:dyDescent="0.3">
      <c r="B31" s="22" t="s">
        <v>73</v>
      </c>
      <c r="C31" s="217">
        <v>12522842.720000001</v>
      </c>
      <c r="D31" s="217">
        <v>700000</v>
      </c>
    </row>
    <row r="32" spans="2:5" x14ac:dyDescent="0.25">
      <c r="B32" s="82" t="s">
        <v>288</v>
      </c>
      <c r="C32" s="16"/>
      <c r="D32" s="16"/>
      <c r="E32" s="16"/>
    </row>
    <row r="33" spans="2:5" x14ac:dyDescent="0.25">
      <c r="B33" s="223" t="s">
        <v>335</v>
      </c>
      <c r="C33" s="16"/>
      <c r="D33" s="16"/>
      <c r="E33" s="16"/>
    </row>
  </sheetData>
  <mergeCells count="5">
    <mergeCell ref="A1:X1"/>
    <mergeCell ref="B5:B6"/>
    <mergeCell ref="C5:C6"/>
    <mergeCell ref="D5:D6"/>
    <mergeCell ref="E5:E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>
      <selection activeCell="I17" sqref="I17"/>
    </sheetView>
  </sheetViews>
  <sheetFormatPr baseColWidth="10" defaultRowHeight="15.75" x14ac:dyDescent="0.25"/>
  <cols>
    <col min="2" max="2" width="17.375" customWidth="1"/>
    <col min="3" max="3" width="13.75" customWidth="1"/>
    <col min="4" max="4" width="13.875" customWidth="1"/>
    <col min="5" max="5" width="14.625" customWidth="1"/>
    <col min="6" max="6" width="13.625" customWidth="1"/>
    <col min="7" max="7" width="13.875" style="69" customWidth="1"/>
    <col min="8" max="8" width="13.875" customWidth="1"/>
    <col min="9" max="9" width="19" customWidth="1"/>
    <col min="10" max="11" width="11" customWidth="1"/>
  </cols>
  <sheetData>
    <row r="1" spans="1:22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22" x14ac:dyDescent="0.25">
      <c r="B2" s="160" t="s">
        <v>253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x14ac:dyDescent="0.25">
      <c r="B3" s="160" t="s">
        <v>254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</row>
    <row r="5" spans="1:22" x14ac:dyDescent="0.25">
      <c r="B5" s="259" t="s">
        <v>74</v>
      </c>
      <c r="C5" s="259" t="s">
        <v>119</v>
      </c>
      <c r="D5" s="258" t="s">
        <v>162</v>
      </c>
      <c r="E5" s="259"/>
      <c r="F5" s="259"/>
      <c r="G5" s="259"/>
      <c r="H5" s="259" t="s">
        <v>110</v>
      </c>
    </row>
    <row r="6" spans="1:22" ht="40.5" x14ac:dyDescent="0.25">
      <c r="B6" s="259"/>
      <c r="C6" s="259"/>
      <c r="D6" s="120" t="s">
        <v>167</v>
      </c>
      <c r="E6" s="121" t="s">
        <v>168</v>
      </c>
      <c r="F6" s="121" t="s">
        <v>165</v>
      </c>
      <c r="G6" s="121" t="s">
        <v>169</v>
      </c>
      <c r="H6" s="259"/>
    </row>
    <row r="7" spans="1:22" x14ac:dyDescent="0.25">
      <c r="B7" s="49" t="s">
        <v>82</v>
      </c>
      <c r="C7" s="75">
        <v>281</v>
      </c>
      <c r="D7" s="97">
        <v>15407750.150000002</v>
      </c>
      <c r="E7" s="97">
        <v>19132352.089999996</v>
      </c>
      <c r="F7" s="97">
        <v>12752098.26</v>
      </c>
      <c r="G7" s="97">
        <v>7156874.6899999995</v>
      </c>
      <c r="H7" s="98">
        <v>54449075.18999999</v>
      </c>
    </row>
    <row r="8" spans="1:22" ht="16.5" x14ac:dyDescent="0.3">
      <c r="B8" s="50" t="s">
        <v>48</v>
      </c>
      <c r="C8" s="103">
        <v>120</v>
      </c>
      <c r="D8" s="99">
        <v>0</v>
      </c>
      <c r="E8" s="99">
        <v>3399728.8700000006</v>
      </c>
      <c r="F8" s="99">
        <v>0</v>
      </c>
      <c r="G8" s="99">
        <v>0</v>
      </c>
      <c r="H8" s="98">
        <v>3399728.8700000006</v>
      </c>
    </row>
    <row r="9" spans="1:22" ht="16.5" x14ac:dyDescent="0.3">
      <c r="B9" s="50" t="s">
        <v>50</v>
      </c>
      <c r="C9" s="103">
        <v>5</v>
      </c>
      <c r="D9" s="99">
        <v>1028714.1600000001</v>
      </c>
      <c r="E9" s="99">
        <v>0</v>
      </c>
      <c r="F9" s="99">
        <v>0</v>
      </c>
      <c r="G9" s="99">
        <v>0</v>
      </c>
      <c r="H9" s="98">
        <v>1028714.1600000001</v>
      </c>
    </row>
    <row r="10" spans="1:22" x14ac:dyDescent="0.25">
      <c r="B10" s="50" t="s">
        <v>83</v>
      </c>
      <c r="C10" s="47">
        <v>23</v>
      </c>
      <c r="D10" s="99">
        <v>3666051.29</v>
      </c>
      <c r="E10" s="99">
        <v>0</v>
      </c>
      <c r="F10" s="99">
        <v>0</v>
      </c>
      <c r="G10" s="99">
        <v>0</v>
      </c>
      <c r="H10" s="98">
        <v>3666051.29</v>
      </c>
    </row>
    <row r="11" spans="1:22" x14ac:dyDescent="0.25">
      <c r="B11" s="50" t="s">
        <v>52</v>
      </c>
      <c r="C11" s="47">
        <v>7</v>
      </c>
      <c r="D11" s="99">
        <v>0</v>
      </c>
      <c r="E11" s="99">
        <v>549197.32999999996</v>
      </c>
      <c r="F11" s="99">
        <v>0</v>
      </c>
      <c r="G11" s="99">
        <v>0</v>
      </c>
      <c r="H11" s="98">
        <v>549197.32999999996</v>
      </c>
    </row>
    <row r="12" spans="1:22" x14ac:dyDescent="0.25">
      <c r="B12" s="50" t="s">
        <v>53</v>
      </c>
      <c r="C12" s="47">
        <v>21</v>
      </c>
      <c r="D12" s="99">
        <v>0</v>
      </c>
      <c r="E12" s="99">
        <v>1389838.82</v>
      </c>
      <c r="F12" s="99">
        <v>1057696.17</v>
      </c>
      <c r="G12" s="99">
        <v>0</v>
      </c>
      <c r="H12" s="98">
        <v>2447534.9900000002</v>
      </c>
    </row>
    <row r="13" spans="1:22" ht="16.5" x14ac:dyDescent="0.3">
      <c r="B13" s="22" t="s">
        <v>54</v>
      </c>
      <c r="C13" s="47">
        <v>9</v>
      </c>
      <c r="D13" s="99">
        <v>0</v>
      </c>
      <c r="E13" s="99">
        <v>1207987.67</v>
      </c>
      <c r="F13" s="99">
        <v>0</v>
      </c>
      <c r="G13" s="99">
        <v>0</v>
      </c>
      <c r="H13" s="98">
        <v>1207987.67</v>
      </c>
    </row>
    <row r="14" spans="1:22" x14ac:dyDescent="0.25">
      <c r="B14" s="51" t="s">
        <v>55</v>
      </c>
      <c r="C14" s="47">
        <v>3</v>
      </c>
      <c r="D14" s="99">
        <v>4205196.3100000005</v>
      </c>
      <c r="E14" s="99">
        <v>0</v>
      </c>
      <c r="F14" s="99">
        <v>0</v>
      </c>
      <c r="G14" s="99">
        <v>0</v>
      </c>
      <c r="H14" s="98">
        <v>4205196.3100000005</v>
      </c>
    </row>
    <row r="15" spans="1:22" x14ac:dyDescent="0.25">
      <c r="B15" s="51" t="s">
        <v>56</v>
      </c>
      <c r="C15" s="47">
        <v>7</v>
      </c>
      <c r="D15" s="99">
        <v>399999.99999999988</v>
      </c>
      <c r="E15" s="99">
        <v>756000</v>
      </c>
      <c r="F15" s="99">
        <v>0</v>
      </c>
      <c r="G15" s="99">
        <v>0</v>
      </c>
      <c r="H15" s="98">
        <v>1156000</v>
      </c>
    </row>
    <row r="16" spans="1:22" x14ac:dyDescent="0.25">
      <c r="B16" s="51" t="s">
        <v>57</v>
      </c>
      <c r="C16" s="47">
        <v>0</v>
      </c>
      <c r="D16" s="99"/>
      <c r="E16" s="99"/>
      <c r="F16" s="99"/>
      <c r="G16" s="99"/>
      <c r="H16" s="98">
        <v>0</v>
      </c>
    </row>
    <row r="17" spans="2:8" x14ac:dyDescent="0.25">
      <c r="B17" s="40" t="s">
        <v>326</v>
      </c>
      <c r="C17" s="47">
        <v>1</v>
      </c>
      <c r="D17" s="99">
        <v>0</v>
      </c>
      <c r="E17" s="99">
        <v>0</v>
      </c>
      <c r="F17" s="99">
        <v>0</v>
      </c>
      <c r="G17" s="99">
        <v>0</v>
      </c>
      <c r="H17" s="98">
        <v>0</v>
      </c>
    </row>
    <row r="18" spans="2:8" x14ac:dyDescent="0.25">
      <c r="B18" s="51" t="s">
        <v>60</v>
      </c>
      <c r="C18" s="47">
        <v>10</v>
      </c>
      <c r="D18" s="99">
        <v>345078.54</v>
      </c>
      <c r="E18" s="99">
        <v>661402.50999999989</v>
      </c>
      <c r="F18" s="99">
        <v>0</v>
      </c>
      <c r="G18" s="99">
        <v>0</v>
      </c>
      <c r="H18" s="98">
        <v>1006481.0499999998</v>
      </c>
    </row>
    <row r="19" spans="2:8" x14ac:dyDescent="0.25">
      <c r="B19" s="51" t="s">
        <v>61</v>
      </c>
      <c r="C19" s="47">
        <v>11</v>
      </c>
      <c r="D19" s="99">
        <v>1656884.5600000003</v>
      </c>
      <c r="E19" s="99">
        <v>9136798.1499999985</v>
      </c>
      <c r="F19" s="99">
        <v>0</v>
      </c>
      <c r="G19" s="99">
        <v>6000</v>
      </c>
      <c r="H19" s="98">
        <v>10799682.709999999</v>
      </c>
    </row>
    <row r="20" spans="2:8" x14ac:dyDescent="0.25">
      <c r="B20" s="40" t="s">
        <v>62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98">
        <v>0</v>
      </c>
    </row>
    <row r="21" spans="2:8" x14ac:dyDescent="0.25">
      <c r="B21" s="51" t="s">
        <v>63</v>
      </c>
      <c r="C21" s="47">
        <v>13</v>
      </c>
      <c r="D21" s="100">
        <v>0</v>
      </c>
      <c r="E21" s="100">
        <v>407178.13000000012</v>
      </c>
      <c r="F21" s="100">
        <v>810942.97</v>
      </c>
      <c r="G21" s="100">
        <v>6026154.7299999995</v>
      </c>
      <c r="H21" s="98">
        <v>7244275.8300000001</v>
      </c>
    </row>
    <row r="22" spans="2:8" ht="16.5" x14ac:dyDescent="0.3">
      <c r="B22" s="22" t="s">
        <v>120</v>
      </c>
      <c r="C22" s="47">
        <v>0</v>
      </c>
      <c r="D22" s="100">
        <v>0</v>
      </c>
      <c r="E22" s="100">
        <v>0</v>
      </c>
      <c r="F22" s="100">
        <v>0</v>
      </c>
      <c r="G22" s="100">
        <v>0</v>
      </c>
      <c r="H22" s="98">
        <v>0</v>
      </c>
    </row>
    <row r="23" spans="2:8" x14ac:dyDescent="0.25">
      <c r="B23" s="51" t="s">
        <v>65</v>
      </c>
      <c r="C23" s="47">
        <v>0</v>
      </c>
      <c r="D23" s="100">
        <v>0</v>
      </c>
      <c r="E23" s="100">
        <v>0</v>
      </c>
      <c r="F23" s="100">
        <v>0</v>
      </c>
      <c r="G23" s="100">
        <v>0</v>
      </c>
      <c r="H23" s="98">
        <v>0</v>
      </c>
    </row>
    <row r="24" spans="2:8" x14ac:dyDescent="0.25">
      <c r="B24" s="51" t="s">
        <v>66</v>
      </c>
      <c r="C24" s="47">
        <v>0</v>
      </c>
      <c r="D24" s="100">
        <v>0</v>
      </c>
      <c r="E24" s="100">
        <v>0</v>
      </c>
      <c r="F24" s="100">
        <v>0</v>
      </c>
      <c r="G24" s="100">
        <v>0</v>
      </c>
      <c r="H24" s="98">
        <v>0</v>
      </c>
    </row>
    <row r="25" spans="2:8" x14ac:dyDescent="0.25">
      <c r="B25" s="51" t="s">
        <v>67</v>
      </c>
      <c r="C25" s="47">
        <v>0</v>
      </c>
      <c r="D25" s="100">
        <v>0</v>
      </c>
      <c r="E25" s="100">
        <v>0</v>
      </c>
      <c r="F25" s="100">
        <v>0</v>
      </c>
      <c r="G25" s="100">
        <v>0</v>
      </c>
      <c r="H25" s="98">
        <v>0</v>
      </c>
    </row>
    <row r="26" spans="2:8" x14ac:dyDescent="0.25">
      <c r="B26" s="40" t="s">
        <v>68</v>
      </c>
      <c r="C26" s="47">
        <v>22</v>
      </c>
      <c r="D26" s="99">
        <v>3795564.4000000004</v>
      </c>
      <c r="E26" s="99">
        <v>1006305.0899999999</v>
      </c>
      <c r="F26" s="99">
        <v>0</v>
      </c>
      <c r="G26" s="99">
        <v>0</v>
      </c>
      <c r="H26" s="98">
        <v>4801869.49</v>
      </c>
    </row>
    <row r="27" spans="2:8" x14ac:dyDescent="0.25">
      <c r="B27" s="51" t="s">
        <v>69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98">
        <v>0</v>
      </c>
    </row>
    <row r="28" spans="2:8" ht="28.5" x14ac:dyDescent="0.25">
      <c r="B28" s="51" t="s">
        <v>70</v>
      </c>
      <c r="C28" s="47">
        <v>4</v>
      </c>
      <c r="D28" s="99">
        <v>310260.89</v>
      </c>
      <c r="E28" s="99">
        <v>0</v>
      </c>
      <c r="F28" s="99">
        <v>0</v>
      </c>
      <c r="G28" s="99">
        <v>0</v>
      </c>
      <c r="H28" s="98">
        <v>310260.89</v>
      </c>
    </row>
    <row r="29" spans="2:8" x14ac:dyDescent="0.25">
      <c r="B29" s="51" t="s">
        <v>71</v>
      </c>
      <c r="C29" s="47">
        <v>0</v>
      </c>
      <c r="D29" s="99">
        <v>0</v>
      </c>
      <c r="E29" s="99">
        <v>0</v>
      </c>
      <c r="F29" s="99">
        <v>0</v>
      </c>
      <c r="G29" s="99">
        <v>0</v>
      </c>
      <c r="H29" s="98">
        <v>0</v>
      </c>
    </row>
    <row r="30" spans="2:8" x14ac:dyDescent="0.25">
      <c r="B30" s="51" t="s">
        <v>72</v>
      </c>
      <c r="C30" s="47">
        <v>25</v>
      </c>
      <c r="D30" s="99">
        <v>0</v>
      </c>
      <c r="E30" s="99">
        <v>617915.52</v>
      </c>
      <c r="F30" s="99">
        <v>10883459.119999999</v>
      </c>
      <c r="G30" s="99">
        <v>1124719.96</v>
      </c>
      <c r="H30" s="98">
        <v>12626094.599999998</v>
      </c>
    </row>
    <row r="31" spans="2:8" x14ac:dyDescent="0.25">
      <c r="B31" s="51" t="s">
        <v>73</v>
      </c>
      <c r="C31" s="47">
        <v>0</v>
      </c>
      <c r="D31" s="100">
        <v>0</v>
      </c>
      <c r="E31" s="100">
        <v>0</v>
      </c>
      <c r="F31" s="100">
        <v>0</v>
      </c>
      <c r="G31" s="100">
        <v>0</v>
      </c>
      <c r="H31" s="98">
        <v>0</v>
      </c>
    </row>
    <row r="32" spans="2:8" x14ac:dyDescent="0.25">
      <c r="B32" s="82" t="s">
        <v>288</v>
      </c>
    </row>
    <row r="33" spans="2:2" s="89" customFormat="1" x14ac:dyDescent="0.25">
      <c r="B33" s="86" t="s">
        <v>305</v>
      </c>
    </row>
    <row r="34" spans="2:2" s="89" customFormat="1" x14ac:dyDescent="0.25">
      <c r="B34" s="224" t="s">
        <v>337</v>
      </c>
    </row>
  </sheetData>
  <mergeCells count="5">
    <mergeCell ref="A1:N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6.75" customWidth="1"/>
    <col min="3" max="3" width="13.875" customWidth="1"/>
    <col min="4" max="4" width="14.375" customWidth="1"/>
    <col min="5" max="5" width="12.75" customWidth="1"/>
    <col min="6" max="6" width="11.5" bestFit="1" customWidth="1"/>
    <col min="7" max="7" width="16.25" style="69" customWidth="1"/>
    <col min="8" max="8" width="14.125" customWidth="1"/>
    <col min="9" max="9" width="13.375" bestFit="1" customWidth="1"/>
  </cols>
  <sheetData>
    <row r="1" spans="1:22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22" x14ac:dyDescent="0.25">
      <c r="B2" s="160" t="s">
        <v>255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x14ac:dyDescent="0.25">
      <c r="B3" s="160" t="s">
        <v>256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</row>
    <row r="5" spans="1:22" x14ac:dyDescent="0.25">
      <c r="A5" s="166"/>
      <c r="B5" s="267" t="s">
        <v>74</v>
      </c>
      <c r="C5" s="267" t="s">
        <v>119</v>
      </c>
      <c r="D5" s="257" t="s">
        <v>162</v>
      </c>
      <c r="E5" s="266"/>
      <c r="F5" s="266"/>
      <c r="G5" s="258"/>
      <c r="H5" s="267" t="s">
        <v>110</v>
      </c>
      <c r="I5" s="166"/>
      <c r="J5" s="164"/>
      <c r="K5" s="166"/>
      <c r="L5" s="166"/>
      <c r="M5" s="166"/>
      <c r="N5" s="166"/>
      <c r="O5" s="166"/>
      <c r="P5" s="166"/>
      <c r="Q5" s="166"/>
      <c r="R5" s="166"/>
      <c r="S5" s="166"/>
    </row>
    <row r="6" spans="1:22" ht="40.5" x14ac:dyDescent="0.25">
      <c r="A6" s="166"/>
      <c r="B6" s="268"/>
      <c r="C6" s="268"/>
      <c r="D6" s="167" t="s">
        <v>167</v>
      </c>
      <c r="E6" s="168" t="s">
        <v>168</v>
      </c>
      <c r="F6" s="168" t="s">
        <v>165</v>
      </c>
      <c r="G6" s="168" t="s">
        <v>169</v>
      </c>
      <c r="H6" s="268"/>
      <c r="I6" s="166"/>
      <c r="J6" s="164"/>
      <c r="K6" s="166"/>
      <c r="L6" s="166"/>
      <c r="M6" s="166"/>
      <c r="N6" s="166"/>
      <c r="O6" s="166"/>
      <c r="P6" s="166"/>
      <c r="Q6" s="166"/>
      <c r="R6" s="166"/>
      <c r="S6" s="166"/>
    </row>
    <row r="7" spans="1:22" x14ac:dyDescent="0.25">
      <c r="B7" s="49" t="s">
        <v>82</v>
      </c>
      <c r="C7" s="75">
        <v>40</v>
      </c>
      <c r="D7" s="97">
        <v>1940777.1099999999</v>
      </c>
      <c r="E7" s="97">
        <v>2377152.98</v>
      </c>
      <c r="F7" s="97">
        <v>710196.95</v>
      </c>
      <c r="G7" s="97">
        <v>3263410.71</v>
      </c>
      <c r="H7" s="98">
        <v>8291537.75</v>
      </c>
    </row>
    <row r="8" spans="1:22" ht="16.5" x14ac:dyDescent="0.3">
      <c r="B8" s="50" t="s">
        <v>48</v>
      </c>
      <c r="C8" s="103">
        <v>0</v>
      </c>
      <c r="D8" s="100">
        <v>0</v>
      </c>
      <c r="E8" s="100">
        <v>0</v>
      </c>
      <c r="F8" s="100">
        <v>0</v>
      </c>
      <c r="G8" s="100">
        <v>0</v>
      </c>
      <c r="H8" s="98">
        <v>0</v>
      </c>
    </row>
    <row r="9" spans="1:22" ht="16.5" x14ac:dyDescent="0.3">
      <c r="B9" s="50" t="s">
        <v>50</v>
      </c>
      <c r="C9" s="103">
        <v>0</v>
      </c>
      <c r="D9" s="100">
        <v>0</v>
      </c>
      <c r="E9" s="100">
        <v>0</v>
      </c>
      <c r="F9" s="100">
        <v>0</v>
      </c>
      <c r="G9" s="100">
        <v>0</v>
      </c>
      <c r="H9" s="98">
        <v>0</v>
      </c>
    </row>
    <row r="10" spans="1:22" x14ac:dyDescent="0.25">
      <c r="B10" s="50" t="s">
        <v>83</v>
      </c>
      <c r="C10" s="47">
        <v>0</v>
      </c>
      <c r="D10" s="99">
        <v>0</v>
      </c>
      <c r="E10" s="99">
        <v>0</v>
      </c>
      <c r="F10" s="99">
        <v>0</v>
      </c>
      <c r="G10" s="99">
        <v>0</v>
      </c>
      <c r="H10" s="98">
        <v>0</v>
      </c>
    </row>
    <row r="11" spans="1:22" x14ac:dyDescent="0.25">
      <c r="B11" s="50" t="s">
        <v>52</v>
      </c>
      <c r="C11" s="47">
        <v>0</v>
      </c>
      <c r="D11" s="100">
        <v>0</v>
      </c>
      <c r="E11" s="100">
        <v>0</v>
      </c>
      <c r="F11" s="100">
        <v>0</v>
      </c>
      <c r="G11" s="100">
        <v>0</v>
      </c>
      <c r="H11" s="98">
        <v>0</v>
      </c>
    </row>
    <row r="12" spans="1:22" x14ac:dyDescent="0.25">
      <c r="B12" s="50" t="s">
        <v>53</v>
      </c>
      <c r="C12" s="47">
        <v>0</v>
      </c>
      <c r="D12" s="100">
        <v>0</v>
      </c>
      <c r="E12" s="100">
        <v>0</v>
      </c>
      <c r="F12" s="100">
        <v>0</v>
      </c>
      <c r="G12" s="100">
        <v>0</v>
      </c>
      <c r="H12" s="98">
        <v>0</v>
      </c>
    </row>
    <row r="13" spans="1:22" ht="16.5" x14ac:dyDescent="0.3">
      <c r="B13" s="22" t="s">
        <v>54</v>
      </c>
      <c r="C13" s="47">
        <v>0</v>
      </c>
      <c r="D13" s="100">
        <v>0</v>
      </c>
      <c r="E13" s="100">
        <v>0</v>
      </c>
      <c r="F13" s="100">
        <v>0</v>
      </c>
      <c r="G13" s="100">
        <v>0</v>
      </c>
      <c r="H13" s="98">
        <v>0</v>
      </c>
    </row>
    <row r="14" spans="1:22" x14ac:dyDescent="0.25">
      <c r="B14" s="51" t="s">
        <v>55</v>
      </c>
      <c r="C14" s="47">
        <v>0</v>
      </c>
      <c r="D14" s="100">
        <v>0</v>
      </c>
      <c r="E14" s="100">
        <v>0</v>
      </c>
      <c r="F14" s="100">
        <v>0</v>
      </c>
      <c r="G14" s="100">
        <v>0</v>
      </c>
      <c r="H14" s="98">
        <v>0</v>
      </c>
    </row>
    <row r="15" spans="1:22" x14ac:dyDescent="0.25">
      <c r="B15" s="51" t="s">
        <v>327</v>
      </c>
      <c r="C15" s="47">
        <v>1</v>
      </c>
      <c r="D15" s="99">
        <v>0</v>
      </c>
      <c r="E15" s="99">
        <v>0</v>
      </c>
      <c r="F15" s="99">
        <v>0</v>
      </c>
      <c r="G15" s="99">
        <v>0</v>
      </c>
      <c r="H15" s="98">
        <v>0</v>
      </c>
    </row>
    <row r="16" spans="1:22" x14ac:dyDescent="0.25">
      <c r="B16" s="51" t="s">
        <v>57</v>
      </c>
      <c r="C16" s="47">
        <v>0</v>
      </c>
      <c r="D16" s="99">
        <v>0</v>
      </c>
      <c r="E16" s="99">
        <v>0</v>
      </c>
      <c r="F16" s="99">
        <v>0</v>
      </c>
      <c r="G16" s="99">
        <v>0</v>
      </c>
      <c r="H16" s="98">
        <v>0</v>
      </c>
    </row>
    <row r="17" spans="2:8" x14ac:dyDescent="0.25">
      <c r="B17" s="40" t="s">
        <v>59</v>
      </c>
      <c r="C17" s="47">
        <v>0</v>
      </c>
      <c r="D17" s="99">
        <v>0</v>
      </c>
      <c r="E17" s="99">
        <v>0</v>
      </c>
      <c r="F17" s="99">
        <v>0</v>
      </c>
      <c r="G17" s="99">
        <v>0</v>
      </c>
      <c r="H17" s="98">
        <v>0</v>
      </c>
    </row>
    <row r="18" spans="2:8" x14ac:dyDescent="0.25">
      <c r="B18" s="51" t="s">
        <v>60</v>
      </c>
      <c r="C18" s="47">
        <v>0</v>
      </c>
      <c r="D18" s="100">
        <v>0</v>
      </c>
      <c r="E18" s="100">
        <v>0</v>
      </c>
      <c r="F18" s="100">
        <v>0</v>
      </c>
      <c r="G18" s="100">
        <v>0</v>
      </c>
      <c r="H18" s="98">
        <v>0</v>
      </c>
    </row>
    <row r="19" spans="2:8" x14ac:dyDescent="0.25">
      <c r="B19" s="51" t="s">
        <v>61</v>
      </c>
      <c r="C19" s="47">
        <v>0</v>
      </c>
      <c r="D19" s="100">
        <v>0</v>
      </c>
      <c r="E19" s="100">
        <v>0</v>
      </c>
      <c r="F19" s="100">
        <v>0</v>
      </c>
      <c r="G19" s="100">
        <v>0</v>
      </c>
      <c r="H19" s="98">
        <v>0</v>
      </c>
    </row>
    <row r="20" spans="2:8" x14ac:dyDescent="0.25">
      <c r="B20" s="40" t="s">
        <v>62</v>
      </c>
      <c r="C20" s="47">
        <v>0</v>
      </c>
      <c r="D20" s="100">
        <v>0</v>
      </c>
      <c r="E20" s="100">
        <v>0</v>
      </c>
      <c r="F20" s="100">
        <v>0</v>
      </c>
      <c r="G20" s="100">
        <v>0</v>
      </c>
      <c r="H20" s="98">
        <v>0</v>
      </c>
    </row>
    <row r="21" spans="2:8" x14ac:dyDescent="0.25">
      <c r="B21" s="51" t="s">
        <v>63</v>
      </c>
      <c r="C21" s="47">
        <v>1</v>
      </c>
      <c r="D21" s="100">
        <v>0</v>
      </c>
      <c r="E21" s="100">
        <v>58789.64</v>
      </c>
      <c r="F21" s="100">
        <v>0</v>
      </c>
      <c r="G21" s="100">
        <v>2784251</v>
      </c>
      <c r="H21" s="98">
        <v>2843040.64</v>
      </c>
    </row>
    <row r="22" spans="2:8" ht="16.5" x14ac:dyDescent="0.3">
      <c r="B22" s="22" t="s">
        <v>64</v>
      </c>
      <c r="C22" s="47">
        <v>2</v>
      </c>
      <c r="D22" s="99">
        <v>649000</v>
      </c>
      <c r="E22" s="99">
        <v>0</v>
      </c>
      <c r="F22" s="99">
        <v>0</v>
      </c>
      <c r="G22" s="99">
        <v>0</v>
      </c>
      <c r="H22" s="98">
        <v>649000</v>
      </c>
    </row>
    <row r="23" spans="2:8" x14ac:dyDescent="0.25">
      <c r="B23" s="51" t="s">
        <v>65</v>
      </c>
      <c r="C23" s="47">
        <v>13</v>
      </c>
      <c r="D23" s="99">
        <v>0</v>
      </c>
      <c r="E23" s="99">
        <v>45735.13</v>
      </c>
      <c r="F23" s="99">
        <v>0</v>
      </c>
      <c r="G23" s="99">
        <v>0</v>
      </c>
      <c r="H23" s="98">
        <v>45735.13</v>
      </c>
    </row>
    <row r="24" spans="2:8" x14ac:dyDescent="0.25">
      <c r="B24" s="51" t="s">
        <v>66</v>
      </c>
      <c r="C24" s="47">
        <v>1</v>
      </c>
      <c r="D24" s="99">
        <v>300354.71000000002</v>
      </c>
      <c r="E24" s="99">
        <v>0</v>
      </c>
      <c r="F24" s="99">
        <v>0</v>
      </c>
      <c r="G24" s="99">
        <v>479159.71</v>
      </c>
      <c r="H24" s="98">
        <v>779514.42</v>
      </c>
    </row>
    <row r="25" spans="2:8" x14ac:dyDescent="0.25">
      <c r="B25" s="51" t="s">
        <v>67</v>
      </c>
      <c r="C25" s="47">
        <v>2</v>
      </c>
      <c r="D25" s="99">
        <v>417723</v>
      </c>
      <c r="E25" s="99">
        <v>446258.04000000004</v>
      </c>
      <c r="F25" s="99">
        <v>710196.95</v>
      </c>
      <c r="G25" s="99">
        <v>0</v>
      </c>
      <c r="H25" s="98">
        <v>1574177.99</v>
      </c>
    </row>
    <row r="26" spans="2:8" x14ac:dyDescent="0.25">
      <c r="B26" s="40" t="s">
        <v>68</v>
      </c>
      <c r="C26" s="47">
        <v>0</v>
      </c>
      <c r="D26" s="99">
        <v>0</v>
      </c>
      <c r="E26" s="99">
        <v>0</v>
      </c>
      <c r="F26" s="99">
        <v>0</v>
      </c>
      <c r="G26" s="99">
        <v>0</v>
      </c>
      <c r="H26" s="98">
        <v>0</v>
      </c>
    </row>
    <row r="27" spans="2:8" x14ac:dyDescent="0.25">
      <c r="B27" s="51" t="s">
        <v>69</v>
      </c>
      <c r="C27" s="47">
        <v>0</v>
      </c>
      <c r="D27" s="99">
        <v>0</v>
      </c>
      <c r="E27" s="99">
        <v>0</v>
      </c>
      <c r="F27" s="99">
        <v>0</v>
      </c>
      <c r="G27" s="99">
        <v>0</v>
      </c>
      <c r="H27" s="98">
        <v>0</v>
      </c>
    </row>
    <row r="28" spans="2:8" ht="28.5" x14ac:dyDescent="0.25">
      <c r="B28" s="51" t="s">
        <v>70</v>
      </c>
      <c r="C28" s="47">
        <v>0</v>
      </c>
      <c r="D28" s="100">
        <v>0</v>
      </c>
      <c r="E28" s="100">
        <v>0</v>
      </c>
      <c r="F28" s="100">
        <v>0</v>
      </c>
      <c r="G28" s="100">
        <v>0</v>
      </c>
      <c r="H28" s="98">
        <v>0</v>
      </c>
    </row>
    <row r="29" spans="2:8" x14ac:dyDescent="0.25">
      <c r="B29" s="51" t="s">
        <v>142</v>
      </c>
      <c r="C29" s="47">
        <v>13</v>
      </c>
      <c r="D29" s="99">
        <v>0</v>
      </c>
      <c r="E29" s="99">
        <v>1545954.5799999998</v>
      </c>
      <c r="F29" s="99">
        <v>0</v>
      </c>
      <c r="G29" s="99">
        <v>0</v>
      </c>
      <c r="H29" s="98">
        <v>1545954.5799999998</v>
      </c>
    </row>
    <row r="30" spans="2:8" x14ac:dyDescent="0.25">
      <c r="B30" s="51" t="s">
        <v>72</v>
      </c>
      <c r="C30" s="47">
        <v>5</v>
      </c>
      <c r="D30" s="99">
        <v>0</v>
      </c>
      <c r="E30" s="99">
        <v>280415.59000000003</v>
      </c>
      <c r="F30" s="99">
        <v>0</v>
      </c>
      <c r="G30" s="99">
        <v>0</v>
      </c>
      <c r="H30" s="98">
        <v>280415.59000000003</v>
      </c>
    </row>
    <row r="31" spans="2:8" x14ac:dyDescent="0.25">
      <c r="B31" s="51" t="s">
        <v>73</v>
      </c>
      <c r="C31" s="47">
        <v>2</v>
      </c>
      <c r="D31" s="100">
        <v>573699.4</v>
      </c>
      <c r="E31" s="100">
        <v>0</v>
      </c>
      <c r="F31" s="100">
        <v>0</v>
      </c>
      <c r="G31" s="100">
        <v>0</v>
      </c>
      <c r="H31" s="98">
        <v>573699.4</v>
      </c>
    </row>
    <row r="32" spans="2:8" x14ac:dyDescent="0.25">
      <c r="B32" s="82" t="s">
        <v>288</v>
      </c>
      <c r="G32"/>
      <c r="H32" s="69"/>
    </row>
    <row r="33" spans="2:8" x14ac:dyDescent="0.25">
      <c r="B33" s="86" t="s">
        <v>304</v>
      </c>
      <c r="G33"/>
      <c r="H33" s="69"/>
    </row>
    <row r="34" spans="2:8" s="89" customFormat="1" x14ac:dyDescent="0.25">
      <c r="B34" s="225" t="s">
        <v>340</v>
      </c>
      <c r="F34"/>
      <c r="G34" s="69"/>
    </row>
    <row r="35" spans="2:8" s="89" customFormat="1" x14ac:dyDescent="0.25">
      <c r="B35" s="101"/>
      <c r="F35"/>
      <c r="G35" s="69"/>
    </row>
  </sheetData>
  <mergeCells count="5">
    <mergeCell ref="A1:S1"/>
    <mergeCell ref="B5:B6"/>
    <mergeCell ref="C5:C6"/>
    <mergeCell ref="D5:G5"/>
    <mergeCell ref="H5:H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4.75" customWidth="1"/>
    <col min="3" max="3" width="15.62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257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258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E4" s="164" t="s">
        <v>235</v>
      </c>
    </row>
    <row r="5" spans="1:26" x14ac:dyDescent="0.25">
      <c r="B5" s="273" t="s">
        <v>122</v>
      </c>
      <c r="C5" s="273" t="s">
        <v>123</v>
      </c>
    </row>
    <row r="6" spans="1:26" x14ac:dyDescent="0.25">
      <c r="B6" s="273"/>
      <c r="C6" s="273"/>
    </row>
    <row r="7" spans="1:26" x14ac:dyDescent="0.25">
      <c r="B7" s="273"/>
      <c r="C7" s="273"/>
    </row>
    <row r="8" spans="1:26" x14ac:dyDescent="0.25">
      <c r="B8" s="56" t="s">
        <v>48</v>
      </c>
      <c r="C8" s="59" t="s">
        <v>124</v>
      </c>
    </row>
    <row r="9" spans="1:26" x14ac:dyDescent="0.25">
      <c r="B9" s="56" t="s">
        <v>50</v>
      </c>
      <c r="C9" s="59" t="s">
        <v>125</v>
      </c>
    </row>
    <row r="10" spans="1:26" x14ac:dyDescent="0.25">
      <c r="B10" s="56" t="s">
        <v>51</v>
      </c>
      <c r="C10" s="59" t="s">
        <v>124</v>
      </c>
    </row>
    <row r="11" spans="1:26" x14ac:dyDescent="0.25">
      <c r="B11" s="56" t="s">
        <v>52</v>
      </c>
      <c r="C11" s="59" t="s">
        <v>125</v>
      </c>
    </row>
    <row r="12" spans="1:26" x14ac:dyDescent="0.25">
      <c r="B12" s="56" t="s">
        <v>53</v>
      </c>
      <c r="C12" s="59" t="s">
        <v>125</v>
      </c>
    </row>
    <row r="13" spans="1:26" x14ac:dyDescent="0.25">
      <c r="B13" s="56" t="s">
        <v>54</v>
      </c>
      <c r="C13" s="59" t="s">
        <v>125</v>
      </c>
    </row>
    <row r="14" spans="1:26" x14ac:dyDescent="0.25">
      <c r="B14" s="56" t="s">
        <v>55</v>
      </c>
      <c r="C14" s="59" t="s">
        <v>125</v>
      </c>
    </row>
    <row r="15" spans="1:26" x14ac:dyDescent="0.25">
      <c r="B15" s="56" t="s">
        <v>56</v>
      </c>
      <c r="C15" s="59" t="s">
        <v>125</v>
      </c>
    </row>
    <row r="16" spans="1:26" x14ac:dyDescent="0.25">
      <c r="B16" s="56" t="s">
        <v>57</v>
      </c>
      <c r="C16" s="59" t="s">
        <v>125</v>
      </c>
    </row>
    <row r="17" spans="2:3" x14ac:dyDescent="0.25">
      <c r="B17" s="56" t="s">
        <v>59</v>
      </c>
      <c r="C17" s="59" t="s">
        <v>125</v>
      </c>
    </row>
    <row r="18" spans="2:3" x14ac:dyDescent="0.25">
      <c r="B18" s="56" t="s">
        <v>60</v>
      </c>
      <c r="C18" s="59" t="s">
        <v>124</v>
      </c>
    </row>
    <row r="19" spans="2:3" x14ac:dyDescent="0.25">
      <c r="B19" s="56" t="s">
        <v>61</v>
      </c>
      <c r="C19" s="59" t="s">
        <v>125</v>
      </c>
    </row>
    <row r="20" spans="2:3" x14ac:dyDescent="0.25">
      <c r="B20" s="56" t="s">
        <v>62</v>
      </c>
      <c r="C20" s="59" t="s">
        <v>125</v>
      </c>
    </row>
    <row r="21" spans="2:3" x14ac:dyDescent="0.25">
      <c r="B21" s="56" t="s">
        <v>63</v>
      </c>
      <c r="C21" s="59" t="s">
        <v>125</v>
      </c>
    </row>
    <row r="22" spans="2:3" ht="28.5" x14ac:dyDescent="0.25">
      <c r="B22" s="56" t="s">
        <v>64</v>
      </c>
      <c r="C22" s="59" t="s">
        <v>124</v>
      </c>
    </row>
    <row r="23" spans="2:3" x14ac:dyDescent="0.25">
      <c r="B23" s="56" t="s">
        <v>65</v>
      </c>
      <c r="C23" s="59" t="s">
        <v>125</v>
      </c>
    </row>
    <row r="24" spans="2:3" x14ac:dyDescent="0.25">
      <c r="B24" s="56" t="s">
        <v>66</v>
      </c>
      <c r="C24" s="59" t="s">
        <v>124</v>
      </c>
    </row>
    <row r="25" spans="2:3" x14ac:dyDescent="0.25">
      <c r="B25" s="56" t="s">
        <v>67</v>
      </c>
      <c r="C25" s="59" t="s">
        <v>125</v>
      </c>
    </row>
    <row r="26" spans="2:3" x14ac:dyDescent="0.25">
      <c r="B26" s="56" t="s">
        <v>68</v>
      </c>
      <c r="C26" s="59" t="s">
        <v>125</v>
      </c>
    </row>
    <row r="27" spans="2:3" x14ac:dyDescent="0.25">
      <c r="B27" s="56" t="s">
        <v>69</v>
      </c>
      <c r="C27" s="59" t="s">
        <v>125</v>
      </c>
    </row>
    <row r="28" spans="2:3" ht="28.5" x14ac:dyDescent="0.25">
      <c r="B28" s="57" t="s">
        <v>70</v>
      </c>
      <c r="C28" s="59" t="s">
        <v>125</v>
      </c>
    </row>
    <row r="29" spans="2:3" x14ac:dyDescent="0.25">
      <c r="B29" s="56" t="s">
        <v>126</v>
      </c>
      <c r="C29" s="59" t="s">
        <v>127</v>
      </c>
    </row>
    <row r="30" spans="2:3" x14ac:dyDescent="0.25">
      <c r="B30" s="56" t="s">
        <v>72</v>
      </c>
      <c r="C30" s="59" t="s">
        <v>125</v>
      </c>
    </row>
    <row r="31" spans="2:3" ht="28.5" x14ac:dyDescent="0.25">
      <c r="B31" s="56" t="s">
        <v>307</v>
      </c>
      <c r="C31" s="59" t="s">
        <v>127</v>
      </c>
    </row>
    <row r="32" spans="2:3" x14ac:dyDescent="0.25">
      <c r="B32" s="82" t="s">
        <v>288</v>
      </c>
      <c r="C32" s="60"/>
    </row>
    <row r="33" spans="2:2" ht="16.5" x14ac:dyDescent="0.3">
      <c r="B33" s="189" t="s">
        <v>306</v>
      </c>
    </row>
  </sheetData>
  <mergeCells count="3">
    <mergeCell ref="A1:Z1"/>
    <mergeCell ref="B5:B7"/>
    <mergeCell ref="C5:C7"/>
  </mergeCells>
  <hyperlinks>
    <hyperlink ref="E4" location="'ÍNDICE '!A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6" customWidth="1"/>
    <col min="3" max="4" width="12.25" customWidth="1"/>
    <col min="5" max="5" width="13" customWidth="1"/>
    <col min="6" max="6" width="11.5" bestFit="1" customWidth="1"/>
    <col min="7" max="7" width="13.875" customWidth="1"/>
    <col min="8" max="8" width="14.125" customWidth="1"/>
    <col min="9" max="9" width="13.5" customWidth="1"/>
  </cols>
  <sheetData>
    <row r="1" spans="1:22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22" x14ac:dyDescent="0.25">
      <c r="B2" s="160" t="s">
        <v>259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2" x14ac:dyDescent="0.25">
      <c r="B3" s="160" t="s">
        <v>260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</row>
    <row r="5" spans="1:22" x14ac:dyDescent="0.25">
      <c r="B5" s="259" t="s">
        <v>74</v>
      </c>
      <c r="C5" s="259" t="s">
        <v>119</v>
      </c>
      <c r="D5" s="258" t="s">
        <v>162</v>
      </c>
      <c r="E5" s="259"/>
      <c r="F5" s="259"/>
      <c r="G5" s="259"/>
      <c r="H5" s="259" t="s">
        <v>110</v>
      </c>
    </row>
    <row r="6" spans="1:22" ht="40.5" x14ac:dyDescent="0.25">
      <c r="B6" s="259"/>
      <c r="C6" s="259"/>
      <c r="D6" s="120" t="s">
        <v>163</v>
      </c>
      <c r="E6" s="121" t="s">
        <v>164</v>
      </c>
      <c r="F6" s="121" t="s">
        <v>165</v>
      </c>
      <c r="G6" s="121" t="s">
        <v>169</v>
      </c>
      <c r="H6" s="259"/>
    </row>
    <row r="7" spans="1:22" x14ac:dyDescent="0.25">
      <c r="B7" s="49" t="s">
        <v>82</v>
      </c>
      <c r="C7" s="75">
        <v>40</v>
      </c>
      <c r="D7" s="97">
        <v>7989948.7599999998</v>
      </c>
      <c r="E7" s="97">
        <v>1801473.46</v>
      </c>
      <c r="F7" s="97">
        <v>0</v>
      </c>
      <c r="G7" s="97">
        <v>80000</v>
      </c>
      <c r="H7" s="98">
        <v>9871422.2199999988</v>
      </c>
    </row>
    <row r="8" spans="1:22" ht="16.5" x14ac:dyDescent="0.3">
      <c r="B8" s="50" t="s">
        <v>48</v>
      </c>
      <c r="C8" s="103">
        <v>2</v>
      </c>
      <c r="D8" s="99">
        <v>29000</v>
      </c>
      <c r="E8" s="99">
        <v>0</v>
      </c>
      <c r="F8" s="99">
        <v>0</v>
      </c>
      <c r="G8" s="99">
        <v>0</v>
      </c>
      <c r="H8" s="98">
        <v>29000</v>
      </c>
    </row>
    <row r="9" spans="1:22" ht="16.5" x14ac:dyDescent="0.3">
      <c r="B9" s="50" t="s">
        <v>50</v>
      </c>
      <c r="C9" s="103">
        <v>2</v>
      </c>
      <c r="D9" s="100">
        <v>287768</v>
      </c>
      <c r="E9" s="100">
        <v>1521473.46</v>
      </c>
      <c r="F9" s="100">
        <v>0</v>
      </c>
      <c r="G9" s="100">
        <v>0</v>
      </c>
      <c r="H9" s="98">
        <v>1809241.46</v>
      </c>
    </row>
    <row r="10" spans="1:22" x14ac:dyDescent="0.25">
      <c r="B10" s="50" t="s">
        <v>83</v>
      </c>
      <c r="C10" s="47">
        <v>6</v>
      </c>
      <c r="D10" s="99">
        <v>336014.68000000005</v>
      </c>
      <c r="E10" s="99">
        <v>0</v>
      </c>
      <c r="F10" s="99">
        <v>0</v>
      </c>
      <c r="G10" s="99">
        <v>0</v>
      </c>
      <c r="H10" s="98">
        <v>336014.68000000005</v>
      </c>
    </row>
    <row r="11" spans="1:22" x14ac:dyDescent="0.25">
      <c r="B11" s="50" t="s">
        <v>52</v>
      </c>
      <c r="C11" s="47">
        <v>1</v>
      </c>
      <c r="D11" s="99">
        <v>285000</v>
      </c>
      <c r="E11" s="99">
        <v>0</v>
      </c>
      <c r="F11" s="99">
        <v>0</v>
      </c>
      <c r="G11" s="99">
        <v>0</v>
      </c>
      <c r="H11" s="98">
        <v>285000</v>
      </c>
    </row>
    <row r="12" spans="1:22" x14ac:dyDescent="0.25">
      <c r="B12" s="50" t="s">
        <v>53</v>
      </c>
      <c r="C12" s="47">
        <v>1</v>
      </c>
      <c r="D12" s="99">
        <v>7000</v>
      </c>
      <c r="E12" s="99">
        <v>0</v>
      </c>
      <c r="F12" s="99">
        <v>0</v>
      </c>
      <c r="G12" s="99">
        <v>0</v>
      </c>
      <c r="H12" s="98">
        <v>7000</v>
      </c>
    </row>
    <row r="13" spans="1:22" ht="16.5" x14ac:dyDescent="0.3">
      <c r="B13" s="22" t="s">
        <v>54</v>
      </c>
      <c r="C13" s="47">
        <v>3</v>
      </c>
      <c r="D13" s="99">
        <v>0</v>
      </c>
      <c r="E13" s="99">
        <v>280000</v>
      </c>
      <c r="F13" s="99">
        <v>0</v>
      </c>
      <c r="G13" s="99">
        <v>0</v>
      </c>
      <c r="H13" s="98">
        <v>280000</v>
      </c>
    </row>
    <row r="14" spans="1:22" x14ac:dyDescent="0.25">
      <c r="B14" s="51" t="s">
        <v>55</v>
      </c>
      <c r="C14" s="47">
        <v>2</v>
      </c>
      <c r="D14" s="99">
        <v>2010000</v>
      </c>
      <c r="E14" s="99">
        <v>0</v>
      </c>
      <c r="F14" s="99">
        <v>0</v>
      </c>
      <c r="G14" s="99">
        <v>0</v>
      </c>
      <c r="H14" s="98">
        <v>2010000</v>
      </c>
    </row>
    <row r="15" spans="1:22" x14ac:dyDescent="0.25">
      <c r="B15" s="51" t="s">
        <v>309</v>
      </c>
      <c r="C15" s="47">
        <v>1</v>
      </c>
      <c r="D15" s="99">
        <v>0</v>
      </c>
      <c r="E15" s="99">
        <v>0</v>
      </c>
      <c r="F15" s="99">
        <v>0</v>
      </c>
      <c r="G15" s="99">
        <v>0</v>
      </c>
      <c r="H15" s="98">
        <v>0</v>
      </c>
    </row>
    <row r="16" spans="1:22" x14ac:dyDescent="0.25">
      <c r="B16" s="51" t="s">
        <v>57</v>
      </c>
      <c r="C16" s="47">
        <v>1</v>
      </c>
      <c r="D16" s="100">
        <v>80392.5</v>
      </c>
      <c r="E16" s="100">
        <v>0</v>
      </c>
      <c r="F16" s="100">
        <v>0</v>
      </c>
      <c r="G16" s="100">
        <v>0</v>
      </c>
      <c r="H16" s="98">
        <v>80392.5</v>
      </c>
    </row>
    <row r="17" spans="2:8" x14ac:dyDescent="0.25">
      <c r="B17" s="40" t="s">
        <v>310</v>
      </c>
      <c r="C17" s="47">
        <v>3</v>
      </c>
      <c r="D17" s="100">
        <v>0</v>
      </c>
      <c r="E17" s="100">
        <v>0</v>
      </c>
      <c r="F17" s="100">
        <v>0</v>
      </c>
      <c r="G17" s="100">
        <v>0</v>
      </c>
      <c r="H17" s="98">
        <v>0</v>
      </c>
    </row>
    <row r="18" spans="2:8" x14ac:dyDescent="0.25">
      <c r="B18" s="51" t="s">
        <v>60</v>
      </c>
      <c r="C18" s="47">
        <v>0</v>
      </c>
      <c r="D18" s="99">
        <v>0</v>
      </c>
      <c r="E18" s="99">
        <v>0</v>
      </c>
      <c r="F18" s="99">
        <v>0</v>
      </c>
      <c r="G18" s="99">
        <v>0</v>
      </c>
      <c r="H18" s="98">
        <v>0</v>
      </c>
    </row>
    <row r="19" spans="2:8" x14ac:dyDescent="0.25">
      <c r="B19" s="51" t="s">
        <v>328</v>
      </c>
      <c r="C19" s="47">
        <v>0</v>
      </c>
      <c r="D19" s="99">
        <v>0</v>
      </c>
      <c r="E19" s="99">
        <v>0</v>
      </c>
      <c r="F19" s="99">
        <v>0</v>
      </c>
      <c r="G19" s="99">
        <v>0</v>
      </c>
      <c r="H19" s="98">
        <v>0</v>
      </c>
    </row>
    <row r="20" spans="2:8" x14ac:dyDescent="0.25">
      <c r="B20" s="40" t="s">
        <v>140</v>
      </c>
      <c r="C20" s="47">
        <v>0</v>
      </c>
      <c r="D20" s="99">
        <v>0</v>
      </c>
      <c r="E20" s="99">
        <v>0</v>
      </c>
      <c r="F20" s="99">
        <v>0</v>
      </c>
      <c r="G20" s="99">
        <v>0</v>
      </c>
      <c r="H20" s="98">
        <v>0</v>
      </c>
    </row>
    <row r="21" spans="2:8" x14ac:dyDescent="0.25">
      <c r="B21" s="51" t="s">
        <v>311</v>
      </c>
      <c r="C21" s="47">
        <v>2</v>
      </c>
      <c r="D21" s="100">
        <v>0</v>
      </c>
      <c r="E21" s="100">
        <v>0</v>
      </c>
      <c r="F21" s="100">
        <v>0</v>
      </c>
      <c r="G21" s="100">
        <v>0</v>
      </c>
      <c r="H21" s="98">
        <v>0</v>
      </c>
    </row>
    <row r="22" spans="2:8" ht="16.5" x14ac:dyDescent="0.3">
      <c r="B22" s="22" t="s">
        <v>120</v>
      </c>
      <c r="C22" s="47">
        <v>0</v>
      </c>
      <c r="D22" s="100">
        <v>0</v>
      </c>
      <c r="E22" s="100">
        <v>0</v>
      </c>
      <c r="F22" s="100">
        <v>0</v>
      </c>
      <c r="G22" s="100">
        <v>0</v>
      </c>
      <c r="H22" s="98">
        <v>0</v>
      </c>
    </row>
    <row r="23" spans="2:8" x14ac:dyDescent="0.25">
      <c r="B23" s="51" t="s">
        <v>65</v>
      </c>
      <c r="C23" s="47">
        <v>3</v>
      </c>
      <c r="D23" s="99">
        <v>63702.070000000007</v>
      </c>
      <c r="E23" s="99">
        <v>0</v>
      </c>
      <c r="F23" s="99">
        <v>0</v>
      </c>
      <c r="G23" s="99">
        <v>0</v>
      </c>
      <c r="H23" s="98">
        <v>63702.070000000007</v>
      </c>
    </row>
    <row r="24" spans="2:8" x14ac:dyDescent="0.25">
      <c r="B24" s="51" t="s">
        <v>66</v>
      </c>
      <c r="C24" s="47">
        <v>1</v>
      </c>
      <c r="D24" s="99">
        <v>50694.02</v>
      </c>
      <c r="E24" s="99">
        <v>0</v>
      </c>
      <c r="F24" s="99">
        <v>0</v>
      </c>
      <c r="G24" s="99">
        <v>0</v>
      </c>
      <c r="H24" s="98">
        <v>50694.02</v>
      </c>
    </row>
    <row r="25" spans="2:8" x14ac:dyDescent="0.25">
      <c r="B25" s="51" t="s">
        <v>67</v>
      </c>
      <c r="C25" s="47">
        <v>1</v>
      </c>
      <c r="D25" s="99">
        <v>4821.25</v>
      </c>
      <c r="E25" s="99">
        <v>0</v>
      </c>
      <c r="F25" s="99">
        <v>0</v>
      </c>
      <c r="G25" s="99">
        <v>0</v>
      </c>
      <c r="H25" s="98">
        <v>4821.25</v>
      </c>
    </row>
    <row r="26" spans="2:8" x14ac:dyDescent="0.25">
      <c r="B26" s="40" t="s">
        <v>68</v>
      </c>
      <c r="C26" s="47">
        <v>8</v>
      </c>
      <c r="D26" s="99">
        <v>4832056.24</v>
      </c>
      <c r="E26" s="99">
        <v>0</v>
      </c>
      <c r="F26" s="99">
        <v>0</v>
      </c>
      <c r="G26" s="99">
        <v>0</v>
      </c>
      <c r="H26" s="98">
        <v>4832056.24</v>
      </c>
    </row>
    <row r="27" spans="2:8" x14ac:dyDescent="0.25">
      <c r="B27" s="51" t="s">
        <v>69</v>
      </c>
      <c r="C27" s="47">
        <v>0</v>
      </c>
      <c r="D27" s="99">
        <v>0</v>
      </c>
      <c r="E27" s="99">
        <v>0</v>
      </c>
      <c r="F27" s="99">
        <v>0</v>
      </c>
      <c r="G27" s="99">
        <v>0</v>
      </c>
      <c r="H27" s="98">
        <v>0</v>
      </c>
    </row>
    <row r="28" spans="2:8" ht="28.5" x14ac:dyDescent="0.25">
      <c r="B28" s="51" t="s">
        <v>70</v>
      </c>
      <c r="C28" s="47">
        <v>0</v>
      </c>
      <c r="D28" s="100">
        <v>0</v>
      </c>
      <c r="E28" s="100">
        <v>0</v>
      </c>
      <c r="F28" s="100">
        <v>0</v>
      </c>
      <c r="G28" s="100">
        <v>0</v>
      </c>
      <c r="H28" s="98">
        <v>0</v>
      </c>
    </row>
    <row r="29" spans="2:8" x14ac:dyDescent="0.25">
      <c r="B29" s="51" t="s">
        <v>71</v>
      </c>
      <c r="C29" s="47">
        <v>0</v>
      </c>
      <c r="D29" s="100">
        <v>0</v>
      </c>
      <c r="E29" s="100">
        <v>0</v>
      </c>
      <c r="F29" s="100">
        <v>0</v>
      </c>
      <c r="G29" s="100">
        <v>0</v>
      </c>
      <c r="H29" s="98">
        <v>0</v>
      </c>
    </row>
    <row r="30" spans="2:8" x14ac:dyDescent="0.25">
      <c r="B30" s="51" t="s">
        <v>72</v>
      </c>
      <c r="C30" s="47">
        <v>3</v>
      </c>
      <c r="D30" s="99">
        <v>3500</v>
      </c>
      <c r="E30" s="99">
        <v>0</v>
      </c>
      <c r="F30" s="99">
        <v>0</v>
      </c>
      <c r="G30" s="99">
        <v>80000</v>
      </c>
      <c r="H30" s="98">
        <v>83500</v>
      </c>
    </row>
    <row r="31" spans="2:8" x14ac:dyDescent="0.25">
      <c r="B31" s="51" t="s">
        <v>73</v>
      </c>
      <c r="C31" s="47">
        <v>0</v>
      </c>
      <c r="D31" s="100">
        <v>0</v>
      </c>
      <c r="E31" s="100">
        <v>0</v>
      </c>
      <c r="F31" s="100">
        <v>0</v>
      </c>
      <c r="G31" s="100">
        <v>0</v>
      </c>
      <c r="H31" s="98">
        <v>0</v>
      </c>
    </row>
    <row r="32" spans="2:8" x14ac:dyDescent="0.25">
      <c r="B32" s="82" t="s">
        <v>288</v>
      </c>
    </row>
    <row r="33" spans="2:2" s="69" customFormat="1" x14ac:dyDescent="0.25">
      <c r="B33" s="86" t="s">
        <v>308</v>
      </c>
    </row>
    <row r="34" spans="2:2" s="69" customFormat="1" x14ac:dyDescent="0.25">
      <c r="B34" s="86" t="s">
        <v>341</v>
      </c>
    </row>
    <row r="35" spans="2:2" s="69" customFormat="1" x14ac:dyDescent="0.25">
      <c r="B35" s="86" t="s">
        <v>342</v>
      </c>
    </row>
  </sheetData>
  <mergeCells count="5">
    <mergeCell ref="A1:S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>
      <selection activeCell="C7" sqref="C7:I31"/>
    </sheetView>
  </sheetViews>
  <sheetFormatPr baseColWidth="10" defaultRowHeight="15.75" x14ac:dyDescent="0.25"/>
  <cols>
    <col min="2" max="2" width="17.25" customWidth="1"/>
    <col min="3" max="3" width="13.625" customWidth="1"/>
    <col min="4" max="4" width="15.25" customWidth="1"/>
    <col min="5" max="5" width="15.375" customWidth="1"/>
    <col min="6" max="6" width="16.625" customWidth="1"/>
    <col min="7" max="7" width="14.125" customWidth="1"/>
    <col min="8" max="8" width="13.875" customWidth="1"/>
    <col min="9" max="9" width="15.75" style="92" customWidth="1"/>
    <col min="10" max="10" width="15.5" customWidth="1"/>
  </cols>
  <sheetData>
    <row r="1" spans="1:27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5">
      <c r="B2" s="160" t="s">
        <v>261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7" x14ac:dyDescent="0.25">
      <c r="B3" s="160" t="s">
        <v>262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7" x14ac:dyDescent="0.25">
      <c r="L4" s="164" t="s">
        <v>235</v>
      </c>
    </row>
    <row r="5" spans="1:27" x14ac:dyDescent="0.25">
      <c r="B5" s="273" t="s">
        <v>74</v>
      </c>
      <c r="C5" s="273" t="s">
        <v>128</v>
      </c>
      <c r="D5" s="273"/>
      <c r="E5" s="273"/>
      <c r="F5" s="273"/>
      <c r="G5" s="273"/>
      <c r="H5" s="273"/>
      <c r="I5" s="273" t="s">
        <v>110</v>
      </c>
    </row>
    <row r="6" spans="1:27" ht="51" x14ac:dyDescent="0.25">
      <c r="B6" s="273"/>
      <c r="C6" s="61" t="s">
        <v>129</v>
      </c>
      <c r="D6" s="61" t="s">
        <v>130</v>
      </c>
      <c r="E6" s="61" t="s">
        <v>131</v>
      </c>
      <c r="F6" s="61" t="s">
        <v>132</v>
      </c>
      <c r="G6" s="61" t="s">
        <v>133</v>
      </c>
      <c r="H6" s="61" t="s">
        <v>134</v>
      </c>
      <c r="I6" s="273"/>
      <c r="L6" s="69"/>
    </row>
    <row r="7" spans="1:27" x14ac:dyDescent="0.25">
      <c r="B7" s="62" t="s">
        <v>82</v>
      </c>
      <c r="C7" s="53">
        <v>178721451.21999997</v>
      </c>
      <c r="D7" s="53">
        <v>938573081.83000004</v>
      </c>
      <c r="E7" s="53">
        <v>20044016.219999999</v>
      </c>
      <c r="F7" s="53">
        <v>225915703.02000001</v>
      </c>
      <c r="G7" s="53">
        <v>26017198.600000001</v>
      </c>
      <c r="H7" s="53">
        <v>820565375.55000007</v>
      </c>
      <c r="I7" s="63">
        <v>2209836826.4400001</v>
      </c>
    </row>
    <row r="8" spans="1:27" ht="16.5" x14ac:dyDescent="0.3">
      <c r="B8" s="22" t="s">
        <v>48</v>
      </c>
      <c r="C8" s="218">
        <v>4647997.9800000004</v>
      </c>
      <c r="D8" s="218">
        <v>41833828.899999999</v>
      </c>
      <c r="E8" s="218">
        <v>1258509.43</v>
      </c>
      <c r="F8" s="218"/>
      <c r="G8" s="218">
        <v>425939.78</v>
      </c>
      <c r="H8" s="218">
        <v>18697434.289999999</v>
      </c>
      <c r="I8" s="219">
        <v>66863710.379999995</v>
      </c>
    </row>
    <row r="9" spans="1:27" ht="16.5" x14ac:dyDescent="0.3">
      <c r="B9" s="22" t="s">
        <v>50</v>
      </c>
      <c r="C9" s="218">
        <v>75400</v>
      </c>
      <c r="D9" s="218">
        <v>16155109</v>
      </c>
      <c r="E9" s="218">
        <v>0</v>
      </c>
      <c r="F9" s="218">
        <v>4686710.91</v>
      </c>
      <c r="G9" s="218"/>
      <c r="H9" s="218">
        <v>11280875.779999999</v>
      </c>
      <c r="I9" s="219">
        <v>32198095.689999998</v>
      </c>
    </row>
    <row r="10" spans="1:27" ht="16.5" x14ac:dyDescent="0.3">
      <c r="B10" s="22" t="s">
        <v>83</v>
      </c>
      <c r="C10" s="217">
        <v>45000</v>
      </c>
      <c r="D10" s="217">
        <v>9897877.0700000003</v>
      </c>
      <c r="E10" s="218">
        <v>0</v>
      </c>
      <c r="F10" s="217">
        <v>5507139.54</v>
      </c>
      <c r="G10" s="217">
        <v>409105.71</v>
      </c>
      <c r="H10" s="217">
        <v>19421236.949999999</v>
      </c>
      <c r="I10" s="219">
        <v>35280359.269999996</v>
      </c>
    </row>
    <row r="11" spans="1:27" ht="16.5" x14ac:dyDescent="0.3">
      <c r="B11" s="22" t="s">
        <v>52</v>
      </c>
      <c r="C11" s="217">
        <v>728200</v>
      </c>
      <c r="D11" s="217">
        <v>19848390.27</v>
      </c>
      <c r="E11" s="217">
        <v>7548661.5099999998</v>
      </c>
      <c r="F11" s="217">
        <v>0</v>
      </c>
      <c r="G11" s="217">
        <v>1582262.9</v>
      </c>
      <c r="H11" s="217">
        <v>13816792.66</v>
      </c>
      <c r="I11" s="219">
        <v>43524307.340000004</v>
      </c>
    </row>
    <row r="12" spans="1:27" ht="16.5" x14ac:dyDescent="0.3">
      <c r="B12" s="22" t="s">
        <v>53</v>
      </c>
      <c r="C12" s="217">
        <v>1299616.68</v>
      </c>
      <c r="D12" s="217">
        <v>29189748.289999999</v>
      </c>
      <c r="E12" s="217">
        <v>0</v>
      </c>
      <c r="F12" s="217">
        <v>3500000</v>
      </c>
      <c r="G12" s="217">
        <v>630382.03</v>
      </c>
      <c r="H12" s="217">
        <v>45845736.630000003</v>
      </c>
      <c r="I12" s="219">
        <v>80465483.629999995</v>
      </c>
    </row>
    <row r="13" spans="1:27" ht="16.5" x14ac:dyDescent="0.3">
      <c r="B13" s="22" t="s">
        <v>54</v>
      </c>
      <c r="C13" s="217">
        <v>1946327.24</v>
      </c>
      <c r="D13" s="217">
        <v>27097950.030000001</v>
      </c>
      <c r="E13" s="217">
        <v>0</v>
      </c>
      <c r="F13" s="217">
        <v>19787525.620000001</v>
      </c>
      <c r="G13" s="217">
        <v>0</v>
      </c>
      <c r="H13" s="217">
        <v>53348179.259999998</v>
      </c>
      <c r="I13" s="219">
        <v>102179982.15000001</v>
      </c>
    </row>
    <row r="14" spans="1:27" ht="16.5" x14ac:dyDescent="0.3">
      <c r="B14" s="22" t="s">
        <v>55</v>
      </c>
      <c r="C14" s="217">
        <v>1676077.06</v>
      </c>
      <c r="D14" s="217">
        <v>38596753.5</v>
      </c>
      <c r="E14" s="217">
        <v>0</v>
      </c>
      <c r="F14" s="217">
        <v>14688080.630000001</v>
      </c>
      <c r="G14" s="217">
        <v>0</v>
      </c>
      <c r="H14" s="217">
        <v>47475756.600000001</v>
      </c>
      <c r="I14" s="219">
        <v>102436667.79000001</v>
      </c>
    </row>
    <row r="15" spans="1:27" ht="16.5" x14ac:dyDescent="0.3">
      <c r="B15" s="22" t="s">
        <v>56</v>
      </c>
      <c r="C15" s="217">
        <v>555038.22</v>
      </c>
      <c r="D15" s="217">
        <v>57175534.600000001</v>
      </c>
      <c r="E15" s="217">
        <v>0</v>
      </c>
      <c r="F15" s="217">
        <v>23095778.219999999</v>
      </c>
      <c r="G15" s="217">
        <v>2363569.58</v>
      </c>
      <c r="H15" s="217">
        <v>1740823.97</v>
      </c>
      <c r="I15" s="219">
        <v>84930744.589999989</v>
      </c>
    </row>
    <row r="16" spans="1:27" ht="16.5" x14ac:dyDescent="0.3">
      <c r="B16" s="22" t="s">
        <v>57</v>
      </c>
      <c r="C16" s="217">
        <v>12226747.91</v>
      </c>
      <c r="D16" s="217">
        <v>0</v>
      </c>
      <c r="E16" s="217">
        <v>0</v>
      </c>
      <c r="F16" s="217">
        <v>0</v>
      </c>
      <c r="G16" s="217">
        <v>0</v>
      </c>
      <c r="H16" s="217">
        <v>860756.62</v>
      </c>
      <c r="I16" s="219">
        <v>13087504.529999999</v>
      </c>
    </row>
    <row r="17" spans="2:10" ht="16.5" x14ac:dyDescent="0.3">
      <c r="B17" s="22" t="s">
        <v>59</v>
      </c>
      <c r="C17" s="217">
        <v>40431292.780000001</v>
      </c>
      <c r="D17" s="217">
        <v>150155261.21000001</v>
      </c>
      <c r="E17" s="217">
        <v>0</v>
      </c>
      <c r="F17" s="217">
        <v>11478048.300000001</v>
      </c>
      <c r="G17" s="217">
        <v>0</v>
      </c>
      <c r="H17" s="217">
        <v>93469279.420000002</v>
      </c>
      <c r="I17" s="219">
        <v>295533881.71000004</v>
      </c>
    </row>
    <row r="18" spans="2:10" ht="16.5" x14ac:dyDescent="0.3">
      <c r="B18" s="22" t="s">
        <v>60</v>
      </c>
      <c r="C18" s="217">
        <v>1048307.76</v>
      </c>
      <c r="D18" s="217">
        <v>27286460.02</v>
      </c>
      <c r="E18" s="217">
        <v>0</v>
      </c>
      <c r="F18" s="217">
        <v>17296447.390000001</v>
      </c>
      <c r="G18" s="217">
        <v>0</v>
      </c>
      <c r="H18" s="217">
        <v>36827727.219999999</v>
      </c>
      <c r="I18" s="219">
        <v>82458942.390000001</v>
      </c>
    </row>
    <row r="19" spans="2:10" ht="16.5" x14ac:dyDescent="0.3">
      <c r="B19" s="22" t="s">
        <v>61</v>
      </c>
      <c r="C19" s="217">
        <v>1687194.96</v>
      </c>
      <c r="D19" s="217">
        <v>34898619.960000001</v>
      </c>
      <c r="E19" s="217">
        <v>0</v>
      </c>
      <c r="F19" s="217">
        <v>14038721.619999999</v>
      </c>
      <c r="G19" s="217">
        <v>31303.08</v>
      </c>
      <c r="H19" s="217">
        <v>39692557.579999998</v>
      </c>
      <c r="I19" s="219">
        <v>90348397.199999988</v>
      </c>
    </row>
    <row r="20" spans="2:10" ht="16.5" x14ac:dyDescent="0.3">
      <c r="B20" s="22" t="s">
        <v>62</v>
      </c>
      <c r="C20" s="217">
        <v>1934071.63</v>
      </c>
      <c r="D20" s="217">
        <v>71936771.969999999</v>
      </c>
      <c r="E20" s="217">
        <v>0</v>
      </c>
      <c r="F20" s="217">
        <v>9440000</v>
      </c>
      <c r="G20" s="217"/>
      <c r="H20" s="217">
        <v>37328151.979999997</v>
      </c>
      <c r="I20" s="219">
        <v>120638995.57999998</v>
      </c>
    </row>
    <row r="21" spans="2:10" ht="16.5" x14ac:dyDescent="0.3">
      <c r="B21" s="22" t="s">
        <v>63</v>
      </c>
      <c r="C21" s="217">
        <v>5259760.34</v>
      </c>
      <c r="D21" s="217">
        <v>104703843.90000001</v>
      </c>
      <c r="E21" s="217">
        <v>0</v>
      </c>
      <c r="F21" s="217">
        <v>20190762.899999999</v>
      </c>
      <c r="G21" s="217">
        <v>100000</v>
      </c>
      <c r="H21" s="217">
        <v>54562497.969999999</v>
      </c>
      <c r="I21" s="219">
        <v>184816865.11000001</v>
      </c>
    </row>
    <row r="22" spans="2:10" ht="16.5" x14ac:dyDescent="0.3">
      <c r="B22" s="22" t="s">
        <v>64</v>
      </c>
      <c r="C22" s="217">
        <v>284238.78000000003</v>
      </c>
      <c r="D22" s="217">
        <v>26188467.140000001</v>
      </c>
      <c r="E22" s="217">
        <v>0</v>
      </c>
      <c r="F22" s="217"/>
      <c r="G22" s="217"/>
      <c r="H22" s="217">
        <v>43672309.520000003</v>
      </c>
      <c r="I22" s="219">
        <v>70145015.439999998</v>
      </c>
    </row>
    <row r="23" spans="2:10" ht="16.5" x14ac:dyDescent="0.3">
      <c r="B23" s="22" t="s">
        <v>65</v>
      </c>
      <c r="C23" s="217">
        <v>51175380.060000002</v>
      </c>
      <c r="D23" s="217"/>
      <c r="E23" s="217">
        <v>0</v>
      </c>
      <c r="F23" s="217">
        <v>9175584.3499999996</v>
      </c>
      <c r="G23" s="217">
        <v>613839.5</v>
      </c>
      <c r="H23" s="217"/>
      <c r="I23" s="219">
        <v>60964803.910000004</v>
      </c>
    </row>
    <row r="24" spans="2:10" ht="16.5" x14ac:dyDescent="0.3">
      <c r="B24" s="22" t="s">
        <v>66</v>
      </c>
      <c r="C24" s="217">
        <v>401315.2</v>
      </c>
      <c r="D24" s="217">
        <v>42044755.100000001</v>
      </c>
      <c r="E24" s="217">
        <v>0</v>
      </c>
      <c r="F24" s="217">
        <v>7956551.5800000001</v>
      </c>
      <c r="G24" s="217"/>
      <c r="H24" s="217">
        <v>44036076.310000002</v>
      </c>
      <c r="I24" s="219">
        <v>94438698.189999998</v>
      </c>
    </row>
    <row r="25" spans="2:10" ht="16.5" x14ac:dyDescent="0.3">
      <c r="B25" s="22" t="s">
        <v>67</v>
      </c>
      <c r="C25" s="217">
        <v>328910.07</v>
      </c>
      <c r="D25" s="217">
        <v>33818027.770000003</v>
      </c>
      <c r="E25" s="217">
        <v>0</v>
      </c>
      <c r="F25" s="217">
        <v>3376342.72</v>
      </c>
      <c r="G25" s="217">
        <v>11074510.609999999</v>
      </c>
      <c r="H25" s="217">
        <v>28459229.120000001</v>
      </c>
      <c r="I25" s="219">
        <v>77057020.290000007</v>
      </c>
    </row>
    <row r="26" spans="2:10" ht="16.5" x14ac:dyDescent="0.3">
      <c r="B26" s="22" t="s">
        <v>68</v>
      </c>
      <c r="C26" s="217">
        <v>40095353.43</v>
      </c>
      <c r="D26" s="217">
        <v>96779103.159999996</v>
      </c>
      <c r="E26" s="217">
        <v>0</v>
      </c>
      <c r="F26" s="217">
        <v>21392376.18</v>
      </c>
      <c r="G26" s="217">
        <v>132516.1</v>
      </c>
      <c r="H26" s="217">
        <v>45453061.229999997</v>
      </c>
      <c r="I26" s="219">
        <v>203852410.09999999</v>
      </c>
    </row>
    <row r="27" spans="2:10" ht="16.5" x14ac:dyDescent="0.3">
      <c r="B27" s="22" t="s">
        <v>69</v>
      </c>
      <c r="C27" s="217">
        <v>100000</v>
      </c>
      <c r="D27" s="217">
        <v>19572205.960000001</v>
      </c>
      <c r="E27" s="217">
        <v>0</v>
      </c>
      <c r="F27" s="217">
        <v>2507101.83</v>
      </c>
      <c r="G27" s="217">
        <v>0</v>
      </c>
      <c r="H27" s="217">
        <v>17820692.210000001</v>
      </c>
      <c r="I27" s="219">
        <v>40000000</v>
      </c>
    </row>
    <row r="28" spans="2:10" ht="28.5" x14ac:dyDescent="0.3">
      <c r="B28" s="24" t="s">
        <v>70</v>
      </c>
      <c r="C28" s="217">
        <v>6888889.9699999997</v>
      </c>
      <c r="D28" s="217">
        <v>23760791.5</v>
      </c>
      <c r="E28" s="217">
        <v>0</v>
      </c>
      <c r="F28" s="217">
        <v>6757663.8899999997</v>
      </c>
      <c r="G28" s="217">
        <v>111455.48</v>
      </c>
      <c r="H28" s="217">
        <v>11761018.060000001</v>
      </c>
      <c r="I28" s="219">
        <v>49279818.899999999</v>
      </c>
    </row>
    <row r="29" spans="2:10" ht="16.5" x14ac:dyDescent="0.3">
      <c r="B29" s="22" t="s">
        <v>71</v>
      </c>
      <c r="C29" s="217">
        <v>425199.95</v>
      </c>
      <c r="D29" s="217">
        <v>8107816.8200000003</v>
      </c>
      <c r="E29" s="217">
        <v>0</v>
      </c>
      <c r="F29" s="217">
        <v>10077014.789999999</v>
      </c>
      <c r="G29" s="217">
        <v>7666611.21</v>
      </c>
      <c r="H29" s="217">
        <v>99339897.019999996</v>
      </c>
      <c r="I29" s="219">
        <v>125616539.78999999</v>
      </c>
    </row>
    <row r="30" spans="2:10" ht="16.5" x14ac:dyDescent="0.3">
      <c r="B30" s="22" t="s">
        <v>72</v>
      </c>
      <c r="C30" s="217">
        <v>5461131.2000000002</v>
      </c>
      <c r="D30" s="217">
        <v>33375584.82</v>
      </c>
      <c r="E30" s="217">
        <v>11236845.279999999</v>
      </c>
      <c r="F30" s="217">
        <v>14248647.33</v>
      </c>
      <c r="G30" s="217"/>
      <c r="H30" s="217">
        <v>46318214.460000001</v>
      </c>
      <c r="I30" s="219">
        <v>110640423.09</v>
      </c>
    </row>
    <row r="31" spans="2:10" ht="16.5" x14ac:dyDescent="0.3">
      <c r="B31" s="22" t="s">
        <v>73</v>
      </c>
      <c r="C31" s="217">
        <v>0</v>
      </c>
      <c r="D31" s="217">
        <v>26150180.84</v>
      </c>
      <c r="E31" s="217">
        <v>0</v>
      </c>
      <c r="F31" s="217">
        <v>6715205.2199999997</v>
      </c>
      <c r="G31" s="217">
        <v>875702.62</v>
      </c>
      <c r="H31" s="217">
        <v>9337070.6899999995</v>
      </c>
      <c r="I31" s="219">
        <v>43078159.369999997</v>
      </c>
    </row>
    <row r="32" spans="2:10" x14ac:dyDescent="0.25">
      <c r="B32" s="82" t="s">
        <v>288</v>
      </c>
      <c r="C32" s="41"/>
      <c r="D32" s="41"/>
      <c r="E32" s="16"/>
      <c r="F32" s="16"/>
      <c r="G32" s="16"/>
      <c r="H32" s="16"/>
      <c r="I32" s="122"/>
      <c r="J32" s="16"/>
    </row>
    <row r="33" spans="2:2" ht="16.5" x14ac:dyDescent="0.3">
      <c r="B33" s="183" t="s">
        <v>312</v>
      </c>
    </row>
  </sheetData>
  <mergeCells count="4">
    <mergeCell ref="A1:AA1"/>
    <mergeCell ref="B5:B6"/>
    <mergeCell ref="C5:H5"/>
    <mergeCell ref="I5:I6"/>
  </mergeCells>
  <hyperlinks>
    <hyperlink ref="L4" location="'ÍNDICE '!A1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5.625" customWidth="1"/>
    <col min="3" max="3" width="12.5" customWidth="1"/>
    <col min="4" max="4" width="13.375" customWidth="1"/>
    <col min="5" max="5" width="14.375" customWidth="1"/>
    <col min="6" max="6" width="14.5" customWidth="1"/>
    <col min="7" max="7" width="13.625" bestFit="1" customWidth="1"/>
    <col min="8" max="8" width="14.5" bestFit="1" customWidth="1"/>
    <col min="9" max="9" width="13.875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263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264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J4" s="164" t="s">
        <v>235</v>
      </c>
    </row>
    <row r="5" spans="1:26" ht="15.75" customHeight="1" x14ac:dyDescent="0.25">
      <c r="B5" s="275" t="s">
        <v>135</v>
      </c>
      <c r="C5" s="276" t="s">
        <v>136</v>
      </c>
      <c r="D5" s="277"/>
      <c r="E5" s="277"/>
      <c r="F5" s="277"/>
      <c r="G5" s="278"/>
      <c r="H5" s="273" t="s">
        <v>110</v>
      </c>
    </row>
    <row r="6" spans="1:26" ht="40.5" x14ac:dyDescent="0.25">
      <c r="B6" s="275"/>
      <c r="C6" s="64" t="s">
        <v>137</v>
      </c>
      <c r="D6" s="64" t="s">
        <v>138</v>
      </c>
      <c r="E6" s="64" t="s">
        <v>38</v>
      </c>
      <c r="F6" s="64" t="s">
        <v>35</v>
      </c>
      <c r="G6" s="173" t="s">
        <v>291</v>
      </c>
      <c r="H6" s="273"/>
    </row>
    <row r="7" spans="1:26" x14ac:dyDescent="0.25">
      <c r="B7" s="65" t="s">
        <v>139</v>
      </c>
      <c r="C7" s="214">
        <v>27407012.100000005</v>
      </c>
      <c r="D7" s="214">
        <v>90967524.24000001</v>
      </c>
      <c r="E7" s="214">
        <v>924972469.95000005</v>
      </c>
      <c r="F7" s="214">
        <v>35846113.979999997</v>
      </c>
      <c r="G7" s="214">
        <v>154355663.36000001</v>
      </c>
      <c r="H7" s="215">
        <v>1233548783.6300001</v>
      </c>
    </row>
    <row r="8" spans="1:26" ht="16.5" x14ac:dyDescent="0.3">
      <c r="B8" s="22" t="s">
        <v>48</v>
      </c>
      <c r="C8" s="216">
        <v>637400.76</v>
      </c>
      <c r="D8" s="216">
        <v>2446883.33</v>
      </c>
      <c r="E8" s="216">
        <v>20432174.280000001</v>
      </c>
      <c r="F8" s="216">
        <v>379161.26</v>
      </c>
      <c r="G8" s="216">
        <v>4162002.55</v>
      </c>
      <c r="H8" s="215">
        <v>28057622.180000003</v>
      </c>
    </row>
    <row r="9" spans="1:26" ht="16.5" x14ac:dyDescent="0.3">
      <c r="B9" s="22" t="s">
        <v>50</v>
      </c>
      <c r="C9" s="216">
        <v>332903.71999999997</v>
      </c>
      <c r="D9" s="216">
        <v>0</v>
      </c>
      <c r="E9" s="216">
        <v>4930546.88</v>
      </c>
      <c r="F9" s="216">
        <v>0</v>
      </c>
      <c r="G9" s="216">
        <v>5069756.95</v>
      </c>
      <c r="H9" s="215">
        <v>10333207.550000001</v>
      </c>
    </row>
    <row r="10" spans="1:26" ht="16.5" x14ac:dyDescent="0.3">
      <c r="B10" s="22" t="s">
        <v>83</v>
      </c>
      <c r="C10" s="217">
        <v>2513603.06</v>
      </c>
      <c r="D10" s="217">
        <v>2003131.07</v>
      </c>
      <c r="E10" s="217">
        <v>18885923.609999999</v>
      </c>
      <c r="F10" s="216">
        <v>0</v>
      </c>
      <c r="G10" s="217">
        <v>11877701.529999999</v>
      </c>
      <c r="H10" s="215">
        <v>35280359.269999996</v>
      </c>
    </row>
    <row r="11" spans="1:26" ht="16.5" x14ac:dyDescent="0.3">
      <c r="B11" s="22" t="s">
        <v>52</v>
      </c>
      <c r="C11" s="217">
        <v>1202071.68</v>
      </c>
      <c r="D11" s="217">
        <v>3976011.08</v>
      </c>
      <c r="E11" s="217">
        <v>16223767.109999999</v>
      </c>
      <c r="F11" s="217">
        <v>128997.46</v>
      </c>
      <c r="G11" s="217">
        <v>4467960.9000000004</v>
      </c>
      <c r="H11" s="215">
        <v>25998808.229999997</v>
      </c>
    </row>
    <row r="12" spans="1:26" ht="16.5" x14ac:dyDescent="0.3">
      <c r="B12" s="22" t="s">
        <v>53</v>
      </c>
      <c r="C12" s="217">
        <v>2881604.01</v>
      </c>
      <c r="D12" s="217">
        <v>3286353.86</v>
      </c>
      <c r="E12" s="217">
        <v>42595202.509999998</v>
      </c>
      <c r="F12" s="217">
        <v>22170214.07</v>
      </c>
      <c r="G12" s="217">
        <v>8632109.1799999997</v>
      </c>
      <c r="H12" s="215">
        <v>79565483.629999995</v>
      </c>
    </row>
    <row r="13" spans="1:26" ht="16.5" x14ac:dyDescent="0.3">
      <c r="B13" s="22" t="s">
        <v>54</v>
      </c>
      <c r="C13" s="217">
        <v>1008938.61</v>
      </c>
      <c r="D13" s="217">
        <v>2539192.5299999998</v>
      </c>
      <c r="E13" s="217">
        <v>33440085.690000001</v>
      </c>
      <c r="F13" s="217">
        <v>0</v>
      </c>
      <c r="G13" s="217">
        <v>18976259.719999999</v>
      </c>
      <c r="H13" s="215">
        <v>55964476.549999997</v>
      </c>
    </row>
    <row r="14" spans="1:26" ht="16.5" x14ac:dyDescent="0.3">
      <c r="B14" s="22" t="s">
        <v>55</v>
      </c>
      <c r="C14" s="217">
        <v>437407.84</v>
      </c>
      <c r="D14" s="217">
        <v>6996486.54</v>
      </c>
      <c r="E14" s="217">
        <v>49356866.840000004</v>
      </c>
      <c r="F14" s="217">
        <v>0</v>
      </c>
      <c r="G14" s="217">
        <v>8028268.54</v>
      </c>
      <c r="H14" s="215">
        <v>64819029.760000005</v>
      </c>
    </row>
    <row r="15" spans="1:26" ht="16.5" x14ac:dyDescent="0.3">
      <c r="B15" s="22" t="s">
        <v>56</v>
      </c>
      <c r="C15" s="217">
        <v>714497.68</v>
      </c>
      <c r="D15" s="217">
        <v>1147061.25</v>
      </c>
      <c r="E15" s="217">
        <v>43868537.950000003</v>
      </c>
      <c r="F15" s="217">
        <v>180946.66</v>
      </c>
      <c r="G15" s="217">
        <v>3979254.19</v>
      </c>
      <c r="H15" s="215">
        <v>49890297.729999997</v>
      </c>
    </row>
    <row r="16" spans="1:26" ht="16.5" x14ac:dyDescent="0.3">
      <c r="B16" s="22" t="s">
        <v>57</v>
      </c>
      <c r="C16" s="217">
        <v>49347.88</v>
      </c>
      <c r="D16" s="217">
        <v>0</v>
      </c>
      <c r="E16" s="217">
        <v>811408.74</v>
      </c>
      <c r="F16" s="217">
        <v>0</v>
      </c>
      <c r="G16" s="217"/>
      <c r="H16" s="215">
        <v>860756.62</v>
      </c>
    </row>
    <row r="17" spans="2:8" ht="16.5" x14ac:dyDescent="0.3">
      <c r="B17" s="22" t="s">
        <v>59</v>
      </c>
      <c r="C17" s="217">
        <v>2518154.66</v>
      </c>
      <c r="D17" s="217">
        <v>11050255.75</v>
      </c>
      <c r="E17" s="217">
        <v>106066769.09</v>
      </c>
      <c r="F17" s="217">
        <v>0</v>
      </c>
      <c r="G17" s="217">
        <v>32397492.850000001</v>
      </c>
      <c r="H17" s="215">
        <v>152032672.34999999</v>
      </c>
    </row>
    <row r="18" spans="2:8" ht="16.5" x14ac:dyDescent="0.3">
      <c r="B18" s="22" t="s">
        <v>60</v>
      </c>
      <c r="C18" s="217">
        <v>960776</v>
      </c>
      <c r="D18" s="217">
        <v>5626256.6100000003</v>
      </c>
      <c r="E18" s="217">
        <v>45297605.289999999</v>
      </c>
      <c r="F18" s="217">
        <v>343697</v>
      </c>
      <c r="G18" s="217">
        <v>9893610.4199999999</v>
      </c>
      <c r="H18" s="215">
        <v>62121945.32</v>
      </c>
    </row>
    <row r="19" spans="2:8" ht="16.5" x14ac:dyDescent="0.3">
      <c r="B19" s="22" t="s">
        <v>61</v>
      </c>
      <c r="C19" s="217">
        <v>146266.29999999999</v>
      </c>
      <c r="D19" s="217">
        <v>1943763.25</v>
      </c>
      <c r="E19" s="217">
        <v>59629520.049999997</v>
      </c>
      <c r="F19" s="217">
        <v>0</v>
      </c>
      <c r="G19" s="217">
        <v>6202183.3300000001</v>
      </c>
      <c r="H19" s="215">
        <v>67921732.929999992</v>
      </c>
    </row>
    <row r="20" spans="2:8" ht="16.5" x14ac:dyDescent="0.3">
      <c r="B20" s="22" t="s">
        <v>62</v>
      </c>
      <c r="C20" s="217">
        <v>274860.58</v>
      </c>
      <c r="D20" s="217">
        <v>844152.47</v>
      </c>
      <c r="E20" s="217">
        <v>53817567.640000001</v>
      </c>
      <c r="F20" s="217">
        <v>0</v>
      </c>
      <c r="G20" s="217">
        <v>893802.73</v>
      </c>
      <c r="H20" s="215">
        <v>55830383.419999994</v>
      </c>
    </row>
    <row r="21" spans="2:8" ht="16.5" x14ac:dyDescent="0.3">
      <c r="B21" s="22" t="s">
        <v>63</v>
      </c>
      <c r="C21" s="217">
        <v>2029577.93</v>
      </c>
      <c r="D21" s="217">
        <v>4447832.79</v>
      </c>
      <c r="E21" s="217">
        <v>102183783.98999999</v>
      </c>
      <c r="F21" s="217">
        <v>269625.63</v>
      </c>
      <c r="G21" s="217">
        <v>27320944.440000001</v>
      </c>
      <c r="H21" s="215">
        <v>136251764.78</v>
      </c>
    </row>
    <row r="22" spans="2:8" ht="16.5" x14ac:dyDescent="0.3">
      <c r="B22" s="22" t="s">
        <v>64</v>
      </c>
      <c r="C22" s="217">
        <v>1539251.17</v>
      </c>
      <c r="D22" s="217">
        <v>2026082.34</v>
      </c>
      <c r="E22" s="217">
        <v>35975351.969999999</v>
      </c>
      <c r="F22" s="217">
        <v>0</v>
      </c>
      <c r="G22" s="217">
        <v>1629970</v>
      </c>
      <c r="H22" s="215">
        <v>41170655.479999997</v>
      </c>
    </row>
    <row r="23" spans="2:8" ht="16.5" x14ac:dyDescent="0.3">
      <c r="B23" s="22" t="s">
        <v>65</v>
      </c>
      <c r="C23" s="217">
        <v>873555.8</v>
      </c>
      <c r="D23" s="217">
        <v>3386511.06</v>
      </c>
      <c r="E23" s="217">
        <v>39468440.259999998</v>
      </c>
      <c r="F23" s="217">
        <v>0</v>
      </c>
      <c r="G23" s="217">
        <v>3214887.66</v>
      </c>
      <c r="H23" s="215">
        <v>46943394.780000001</v>
      </c>
    </row>
    <row r="24" spans="2:8" ht="16.5" x14ac:dyDescent="0.3">
      <c r="B24" s="22" t="s">
        <v>66</v>
      </c>
      <c r="C24" s="217">
        <v>2078681.74</v>
      </c>
      <c r="D24" s="217">
        <v>7793095</v>
      </c>
      <c r="E24" s="217">
        <v>10585354.77</v>
      </c>
      <c r="F24" s="217">
        <v>48390.01</v>
      </c>
      <c r="G24" s="217">
        <v>799075.71</v>
      </c>
      <c r="H24" s="215">
        <v>21304597.23</v>
      </c>
    </row>
    <row r="25" spans="2:8" ht="16.5" x14ac:dyDescent="0.3">
      <c r="B25" s="22" t="s">
        <v>67</v>
      </c>
      <c r="C25" s="217">
        <v>1590784.49</v>
      </c>
      <c r="D25" s="217">
        <v>6228350.0599999996</v>
      </c>
      <c r="E25" s="217">
        <v>50072774.549999997</v>
      </c>
      <c r="F25" s="217">
        <v>9669852.1799999997</v>
      </c>
      <c r="G25" s="217"/>
      <c r="H25" s="215">
        <v>67561761.280000001</v>
      </c>
    </row>
    <row r="26" spans="2:8" ht="16.5" x14ac:dyDescent="0.3">
      <c r="B26" s="22" t="s">
        <v>68</v>
      </c>
      <c r="C26" s="217">
        <v>144011.28</v>
      </c>
      <c r="D26" s="217">
        <v>174319.97</v>
      </c>
      <c r="E26" s="217">
        <v>36990573.229999997</v>
      </c>
      <c r="F26" s="217">
        <v>0</v>
      </c>
      <c r="G26" s="217">
        <v>3120505.03</v>
      </c>
      <c r="H26" s="215">
        <v>40429409.509999998</v>
      </c>
    </row>
    <row r="27" spans="2:8" ht="16.5" x14ac:dyDescent="0.3">
      <c r="B27" s="22" t="s">
        <v>69</v>
      </c>
      <c r="C27" s="217">
        <v>575172.78</v>
      </c>
      <c r="D27" s="217">
        <v>1604045.01</v>
      </c>
      <c r="E27" s="217">
        <v>6779521.2699999996</v>
      </c>
      <c r="F27" s="217">
        <v>0</v>
      </c>
      <c r="G27" s="217">
        <v>879950.88</v>
      </c>
      <c r="H27" s="215">
        <v>9838689.9399999995</v>
      </c>
    </row>
    <row r="28" spans="2:8" ht="28.5" x14ac:dyDescent="0.3">
      <c r="B28" s="24" t="s">
        <v>70</v>
      </c>
      <c r="C28" s="217">
        <v>630597.12</v>
      </c>
      <c r="D28" s="217">
        <v>447245.59</v>
      </c>
      <c r="E28" s="217">
        <v>21157617.969999999</v>
      </c>
      <c r="F28" s="217">
        <v>20000</v>
      </c>
      <c r="G28" s="217">
        <v>362877.73</v>
      </c>
      <c r="H28" s="215">
        <v>22618338.41</v>
      </c>
    </row>
    <row r="29" spans="2:8" ht="16.5" x14ac:dyDescent="0.3">
      <c r="B29" s="22" t="s">
        <v>71</v>
      </c>
      <c r="C29" s="217">
        <v>394677.52</v>
      </c>
      <c r="D29" s="217">
        <v>5025000</v>
      </c>
      <c r="E29" s="217">
        <v>80075418.670000002</v>
      </c>
      <c r="F29" s="217">
        <v>360179</v>
      </c>
      <c r="G29" s="217">
        <v>1495566.12</v>
      </c>
      <c r="H29" s="215">
        <v>87350841.310000002</v>
      </c>
    </row>
    <row r="30" spans="2:8" ht="16.5" x14ac:dyDescent="0.3">
      <c r="B30" s="22" t="s">
        <v>72</v>
      </c>
      <c r="C30" s="217">
        <v>2986165.78</v>
      </c>
      <c r="D30" s="217">
        <v>16675494.68</v>
      </c>
      <c r="E30" s="217">
        <v>9602497.3399999999</v>
      </c>
      <c r="F30" s="217">
        <v>2275050.71</v>
      </c>
      <c r="G30" s="217"/>
      <c r="H30" s="215">
        <v>31539208.510000002</v>
      </c>
    </row>
    <row r="31" spans="2:8" ht="16.5" x14ac:dyDescent="0.3">
      <c r="B31" s="22" t="s">
        <v>73</v>
      </c>
      <c r="C31" s="217">
        <v>886703.71</v>
      </c>
      <c r="D31" s="217">
        <v>1300000</v>
      </c>
      <c r="E31" s="217">
        <v>36725160.25</v>
      </c>
      <c r="F31" s="217">
        <v>0</v>
      </c>
      <c r="G31" s="217">
        <v>951482.9</v>
      </c>
      <c r="H31" s="215">
        <v>39863346.859999999</v>
      </c>
    </row>
    <row r="32" spans="2:8" x14ac:dyDescent="0.25">
      <c r="B32" s="82" t="s">
        <v>288</v>
      </c>
      <c r="C32" s="66"/>
      <c r="D32" s="66"/>
      <c r="E32" s="25"/>
      <c r="F32" s="25"/>
    </row>
  </sheetData>
  <mergeCells count="4">
    <mergeCell ref="A1:Z1"/>
    <mergeCell ref="B5:B6"/>
    <mergeCell ref="C5:G5"/>
    <mergeCell ref="H5:H6"/>
  </mergeCells>
  <hyperlinks>
    <hyperlink ref="J4" location="'ÍNDICE '!A1" display="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D7" sqref="D7"/>
    </sheetView>
  </sheetViews>
  <sheetFormatPr baseColWidth="10" defaultRowHeight="15.75" x14ac:dyDescent="0.25"/>
  <cols>
    <col min="2" max="2" width="15.75" customWidth="1"/>
    <col min="3" max="3" width="14.875" customWidth="1"/>
    <col min="4" max="4" width="13.875" customWidth="1"/>
    <col min="5" max="5" width="12.375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265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266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F4" s="164" t="s">
        <v>235</v>
      </c>
    </row>
    <row r="5" spans="1:26" ht="40.5" x14ac:dyDescent="0.25">
      <c r="B5" s="275" t="s">
        <v>135</v>
      </c>
      <c r="C5" s="70" t="s">
        <v>143</v>
      </c>
      <c r="D5" s="64" t="s">
        <v>144</v>
      </c>
      <c r="F5" s="69"/>
    </row>
    <row r="6" spans="1:26" x14ac:dyDescent="0.25">
      <c r="B6" s="275"/>
      <c r="C6" s="64" t="s">
        <v>145</v>
      </c>
      <c r="D6" s="64" t="s">
        <v>145</v>
      </c>
    </row>
    <row r="7" spans="1:26" x14ac:dyDescent="0.25">
      <c r="B7" s="65" t="s">
        <v>146</v>
      </c>
      <c r="C7" s="53">
        <v>71370157.399999991</v>
      </c>
      <c r="D7" s="53">
        <v>35824721.039999992</v>
      </c>
    </row>
    <row r="8" spans="1:26" ht="16.5" x14ac:dyDescent="0.3">
      <c r="B8" s="22" t="s">
        <v>48</v>
      </c>
      <c r="C8" s="67">
        <v>1343344.74</v>
      </c>
      <c r="D8" s="67">
        <v>1194928.43</v>
      </c>
    </row>
    <row r="9" spans="1:26" ht="16.5" x14ac:dyDescent="0.3">
      <c r="B9" s="22" t="s">
        <v>50</v>
      </c>
      <c r="C9" s="67">
        <v>332903.71999999997</v>
      </c>
      <c r="D9" s="67">
        <v>304701.71000000002</v>
      </c>
    </row>
    <row r="10" spans="1:26" ht="16.5" x14ac:dyDescent="0.3">
      <c r="B10" s="22" t="s">
        <v>83</v>
      </c>
      <c r="C10" s="54">
        <v>874925.9</v>
      </c>
      <c r="D10" s="54">
        <v>816850.56</v>
      </c>
    </row>
    <row r="11" spans="1:26" ht="16.5" x14ac:dyDescent="0.3">
      <c r="B11" s="22" t="s">
        <v>52</v>
      </c>
      <c r="C11" s="54">
        <v>1132071.68</v>
      </c>
      <c r="D11" s="54">
        <v>497557.99</v>
      </c>
    </row>
    <row r="12" spans="1:26" ht="16.5" x14ac:dyDescent="0.3">
      <c r="B12" s="22" t="s">
        <v>53</v>
      </c>
      <c r="C12" s="54">
        <v>1116509.26</v>
      </c>
      <c r="D12" s="54">
        <v>757849.81</v>
      </c>
    </row>
    <row r="13" spans="1:26" ht="16.5" x14ac:dyDescent="0.3">
      <c r="B13" s="22" t="s">
        <v>54</v>
      </c>
      <c r="C13" s="54">
        <v>1008938.61</v>
      </c>
      <c r="D13" s="54">
        <v>2000</v>
      </c>
    </row>
    <row r="14" spans="1:26" ht="16.5" x14ac:dyDescent="0.3">
      <c r="B14" s="22" t="s">
        <v>55</v>
      </c>
      <c r="C14" s="54">
        <v>47868978.890000001</v>
      </c>
      <c r="D14" s="54">
        <v>21304754.5</v>
      </c>
    </row>
    <row r="15" spans="1:26" ht="16.5" x14ac:dyDescent="0.3">
      <c r="B15" s="22" t="s">
        <v>56</v>
      </c>
      <c r="C15" s="54">
        <v>310168.32000000001</v>
      </c>
      <c r="D15" s="54">
        <v>265660.31</v>
      </c>
    </row>
    <row r="16" spans="1:26" ht="16.5" x14ac:dyDescent="0.3">
      <c r="B16" s="22" t="s">
        <v>57</v>
      </c>
      <c r="C16" s="54">
        <v>43826.400000000001</v>
      </c>
      <c r="D16" s="54">
        <v>43826.400000000001</v>
      </c>
    </row>
    <row r="17" spans="2:4" ht="16.5" x14ac:dyDescent="0.3">
      <c r="B17" s="22" t="s">
        <v>59</v>
      </c>
      <c r="C17" s="54">
        <v>1259458.6200000001</v>
      </c>
      <c r="D17" s="54">
        <v>898381.7</v>
      </c>
    </row>
    <row r="18" spans="2:4" ht="16.5" x14ac:dyDescent="0.3">
      <c r="B18" s="22" t="s">
        <v>60</v>
      </c>
      <c r="C18" s="54">
        <v>960776</v>
      </c>
      <c r="D18" s="54">
        <v>657098.11</v>
      </c>
    </row>
    <row r="19" spans="2:4" ht="16.5" x14ac:dyDescent="0.3">
      <c r="B19" s="22" t="s">
        <v>61</v>
      </c>
      <c r="C19" s="54">
        <v>146266.29999999999</v>
      </c>
      <c r="D19" s="54">
        <v>60732.08</v>
      </c>
    </row>
    <row r="20" spans="2:4" ht="16.5" x14ac:dyDescent="0.3">
      <c r="B20" s="22" t="s">
        <v>62</v>
      </c>
      <c r="C20" s="54">
        <v>409619.54</v>
      </c>
      <c r="D20" s="54">
        <v>351619.54</v>
      </c>
    </row>
    <row r="21" spans="2:4" ht="16.5" x14ac:dyDescent="0.3">
      <c r="B21" s="22" t="s">
        <v>63</v>
      </c>
      <c r="C21" s="54">
        <v>2029577.93</v>
      </c>
      <c r="D21" s="54">
        <v>1602838.11</v>
      </c>
    </row>
    <row r="22" spans="2:4" ht="16.5" x14ac:dyDescent="0.3">
      <c r="B22" s="22" t="s">
        <v>64</v>
      </c>
      <c r="C22" s="54">
        <v>1480404.17</v>
      </c>
      <c r="D22" s="54">
        <v>951991.02</v>
      </c>
    </row>
    <row r="23" spans="2:4" ht="16.5" x14ac:dyDescent="0.3">
      <c r="B23" s="22" t="s">
        <v>65</v>
      </c>
      <c r="C23" s="54">
        <v>800475.96</v>
      </c>
      <c r="D23" s="54">
        <v>620222.9</v>
      </c>
    </row>
    <row r="24" spans="2:4" ht="16.5" x14ac:dyDescent="0.3">
      <c r="B24" s="22" t="s">
        <v>66</v>
      </c>
      <c r="C24" s="54">
        <v>1797207.15</v>
      </c>
      <c r="D24" s="54">
        <v>1015556.63</v>
      </c>
    </row>
    <row r="25" spans="2:4" ht="16.5" x14ac:dyDescent="0.3">
      <c r="B25" s="22" t="s">
        <v>67</v>
      </c>
      <c r="C25" s="54">
        <v>1590784.49</v>
      </c>
      <c r="D25" s="54">
        <v>998569.46</v>
      </c>
    </row>
    <row r="26" spans="2:4" ht="16.5" x14ac:dyDescent="0.3">
      <c r="B26" s="22" t="s">
        <v>68</v>
      </c>
      <c r="C26" s="54">
        <v>854014.07</v>
      </c>
      <c r="D26" s="54">
        <v>737668.64</v>
      </c>
    </row>
    <row r="27" spans="2:4" ht="16.5" x14ac:dyDescent="0.3">
      <c r="B27" s="22" t="s">
        <v>69</v>
      </c>
      <c r="C27" s="54">
        <v>575172.78</v>
      </c>
      <c r="D27" s="54">
        <v>563014.62</v>
      </c>
    </row>
    <row r="28" spans="2:4" ht="28.5" x14ac:dyDescent="0.3">
      <c r="B28" s="24" t="s">
        <v>70</v>
      </c>
      <c r="C28" s="54">
        <v>630597.12</v>
      </c>
      <c r="D28" s="54">
        <v>575670.69999999995</v>
      </c>
    </row>
    <row r="29" spans="2:4" ht="16.5" x14ac:dyDescent="0.3">
      <c r="B29" s="22" t="s">
        <v>71</v>
      </c>
      <c r="C29" s="54">
        <v>394677.52</v>
      </c>
      <c r="D29" s="54">
        <v>181116.27</v>
      </c>
    </row>
    <row r="30" spans="2:4" ht="16.5" x14ac:dyDescent="0.3">
      <c r="B30" s="22" t="s">
        <v>72</v>
      </c>
      <c r="C30" s="54">
        <v>3213845.41</v>
      </c>
      <c r="D30" s="54">
        <v>785622.48</v>
      </c>
    </row>
    <row r="31" spans="2:4" ht="16.5" x14ac:dyDescent="0.3">
      <c r="B31" s="22" t="s">
        <v>73</v>
      </c>
      <c r="C31" s="54">
        <v>1195612.82</v>
      </c>
      <c r="D31" s="54">
        <v>636489.06999999995</v>
      </c>
    </row>
    <row r="32" spans="2:4" x14ac:dyDescent="0.25">
      <c r="B32" s="82" t="s">
        <v>288</v>
      </c>
      <c r="C32" s="16"/>
      <c r="D32" s="16"/>
    </row>
  </sheetData>
  <mergeCells count="2">
    <mergeCell ref="A1:Z1"/>
    <mergeCell ref="B5:B6"/>
  </mergeCells>
  <hyperlinks>
    <hyperlink ref="F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activeCell="C8" sqref="C8:N32"/>
    </sheetView>
  </sheetViews>
  <sheetFormatPr baseColWidth="10" defaultRowHeight="15.75" x14ac:dyDescent="0.25"/>
  <cols>
    <col min="2" max="2" width="15.87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267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268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4" t="s">
        <v>235</v>
      </c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x14ac:dyDescent="0.25">
      <c r="B5" s="240" t="s">
        <v>74</v>
      </c>
      <c r="C5" s="279" t="s">
        <v>316</v>
      </c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1"/>
    </row>
    <row r="6" spans="1:26" ht="39.75" customHeight="1" x14ac:dyDescent="0.25">
      <c r="B6" s="240"/>
      <c r="C6" s="242" t="s">
        <v>151</v>
      </c>
      <c r="D6" s="242"/>
      <c r="E6" s="242" t="s">
        <v>152</v>
      </c>
      <c r="F6" s="242"/>
      <c r="G6" s="242" t="s">
        <v>154</v>
      </c>
      <c r="H6" s="242"/>
      <c r="I6" s="242" t="s">
        <v>155</v>
      </c>
      <c r="J6" s="242"/>
      <c r="K6" s="242" t="s">
        <v>156</v>
      </c>
      <c r="L6" s="242"/>
      <c r="M6" s="242" t="s">
        <v>76</v>
      </c>
      <c r="N6" s="242"/>
    </row>
    <row r="7" spans="1:26" x14ac:dyDescent="0.25">
      <c r="B7" s="240"/>
      <c r="C7" s="76" t="s">
        <v>80</v>
      </c>
      <c r="D7" s="76" t="s">
        <v>81</v>
      </c>
      <c r="E7" s="76" t="s">
        <v>80</v>
      </c>
      <c r="F7" s="76" t="s">
        <v>81</v>
      </c>
      <c r="G7" s="76" t="s">
        <v>80</v>
      </c>
      <c r="H7" s="76" t="s">
        <v>81</v>
      </c>
      <c r="I7" s="76" t="s">
        <v>80</v>
      </c>
      <c r="J7" s="76" t="s">
        <v>81</v>
      </c>
      <c r="K7" s="76" t="s">
        <v>80</v>
      </c>
      <c r="L7" s="76" t="s">
        <v>81</v>
      </c>
      <c r="M7" s="76" t="s">
        <v>80</v>
      </c>
      <c r="N7" s="76" t="s">
        <v>81</v>
      </c>
    </row>
    <row r="8" spans="1:26" x14ac:dyDescent="0.25">
      <c r="B8" s="90" t="s">
        <v>82</v>
      </c>
      <c r="C8" s="26">
        <f t="shared" ref="C8:L8" si="0">SUM(C9:C32)</f>
        <v>27</v>
      </c>
      <c r="D8" s="28">
        <f t="shared" si="0"/>
        <v>0.99999999999999978</v>
      </c>
      <c r="E8" s="26">
        <f t="shared" si="0"/>
        <v>22</v>
      </c>
      <c r="F8" s="28">
        <f t="shared" si="0"/>
        <v>0.99999999999999967</v>
      </c>
      <c r="G8" s="26">
        <f t="shared" si="0"/>
        <v>36</v>
      </c>
      <c r="H8" s="28">
        <f t="shared" si="0"/>
        <v>1</v>
      </c>
      <c r="I8" s="26">
        <f t="shared" si="0"/>
        <v>8</v>
      </c>
      <c r="J8" s="28">
        <f t="shared" si="0"/>
        <v>1</v>
      </c>
      <c r="K8" s="26">
        <f t="shared" si="0"/>
        <v>5</v>
      </c>
      <c r="L8" s="28">
        <f t="shared" si="0"/>
        <v>1</v>
      </c>
      <c r="M8" s="26">
        <f>C8+E8+G8+I8+K8</f>
        <v>98</v>
      </c>
      <c r="N8" s="28">
        <f>SUM(N9:N32)</f>
        <v>1</v>
      </c>
    </row>
    <row r="9" spans="1:26" ht="16.5" x14ac:dyDescent="0.3">
      <c r="B9" s="22" t="s">
        <v>48</v>
      </c>
      <c r="C9" s="11">
        <v>5</v>
      </c>
      <c r="D9" s="12">
        <v>0.18518518518518517</v>
      </c>
      <c r="E9" s="11">
        <v>2</v>
      </c>
      <c r="F9" s="12">
        <v>9.0909090909090912E-2</v>
      </c>
      <c r="G9" s="11">
        <v>0</v>
      </c>
      <c r="H9" s="12">
        <v>0</v>
      </c>
      <c r="I9" s="11">
        <v>0</v>
      </c>
      <c r="J9" s="12">
        <v>0</v>
      </c>
      <c r="K9" s="11">
        <v>1</v>
      </c>
      <c r="L9" s="12">
        <v>0.2</v>
      </c>
      <c r="M9" s="26">
        <v>8</v>
      </c>
      <c r="N9" s="190">
        <f>+M9/$M$8</f>
        <v>8.1632653061224483E-2</v>
      </c>
    </row>
    <row r="10" spans="1:26" ht="16.5" x14ac:dyDescent="0.3">
      <c r="B10" s="22" t="s">
        <v>50</v>
      </c>
      <c r="C10" s="11">
        <v>1</v>
      </c>
      <c r="D10" s="12">
        <v>3.7037037037037035E-2</v>
      </c>
      <c r="E10" s="11">
        <v>1</v>
      </c>
      <c r="F10" s="12">
        <v>4.5454545454545456E-2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26">
        <v>2</v>
      </c>
      <c r="N10" s="190">
        <f>+M10/$M$8</f>
        <v>2.0408163265306121E-2</v>
      </c>
    </row>
    <row r="11" spans="1:26" ht="16.5" x14ac:dyDescent="0.3">
      <c r="B11" s="22" t="s">
        <v>83</v>
      </c>
      <c r="C11" s="11">
        <v>0</v>
      </c>
      <c r="D11" s="12">
        <v>0</v>
      </c>
      <c r="E11" s="11">
        <v>1</v>
      </c>
      <c r="F11" s="12">
        <v>4.5454545454545456E-2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26">
        <v>1</v>
      </c>
      <c r="N11" s="190">
        <f>+M11/$M$8</f>
        <v>1.020408163265306E-2</v>
      </c>
    </row>
    <row r="12" spans="1:26" ht="16.5" x14ac:dyDescent="0.3">
      <c r="B12" s="22" t="s">
        <v>52</v>
      </c>
      <c r="C12" s="11">
        <v>1</v>
      </c>
      <c r="D12" s="12">
        <v>3.7037037037037035E-2</v>
      </c>
      <c r="E12" s="11">
        <v>1</v>
      </c>
      <c r="F12" s="12">
        <v>4.5454545454545456E-2</v>
      </c>
      <c r="G12" s="11">
        <v>4</v>
      </c>
      <c r="H12" s="12">
        <v>0.1111111111111111</v>
      </c>
      <c r="I12" s="11">
        <v>0</v>
      </c>
      <c r="J12" s="12">
        <v>0</v>
      </c>
      <c r="K12" s="11">
        <v>0</v>
      </c>
      <c r="L12" s="12">
        <v>0</v>
      </c>
      <c r="M12" s="26">
        <v>6</v>
      </c>
      <c r="N12" s="190">
        <f>+M12/$M$8</f>
        <v>6.1224489795918366E-2</v>
      </c>
    </row>
    <row r="13" spans="1:26" ht="16.5" x14ac:dyDescent="0.3">
      <c r="B13" s="22" t="s">
        <v>53</v>
      </c>
      <c r="C13" s="11">
        <v>0</v>
      </c>
      <c r="D13" s="12">
        <v>0</v>
      </c>
      <c r="E13" s="11">
        <v>1</v>
      </c>
      <c r="F13" s="12">
        <v>4.5454545454545456E-2</v>
      </c>
      <c r="G13" s="11">
        <v>0</v>
      </c>
      <c r="H13" s="12">
        <v>0</v>
      </c>
      <c r="I13" s="11">
        <v>0</v>
      </c>
      <c r="J13" s="12">
        <v>0</v>
      </c>
      <c r="K13" s="11">
        <v>0</v>
      </c>
      <c r="L13" s="12">
        <v>0</v>
      </c>
      <c r="M13" s="26">
        <v>1</v>
      </c>
      <c r="N13" s="190">
        <f t="shared" ref="N13:N28" si="1">+M13/$M$8</f>
        <v>1.020408163265306E-2</v>
      </c>
    </row>
    <row r="14" spans="1:26" ht="16.5" x14ac:dyDescent="0.3">
      <c r="B14" s="22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1</v>
      </c>
      <c r="H14" s="12">
        <v>2.7777777777777776E-2</v>
      </c>
      <c r="I14" s="11">
        <v>0</v>
      </c>
      <c r="J14" s="12">
        <v>0</v>
      </c>
      <c r="K14" s="11">
        <v>0</v>
      </c>
      <c r="L14" s="12">
        <v>0</v>
      </c>
      <c r="M14" s="26">
        <v>1</v>
      </c>
      <c r="N14" s="190">
        <f t="shared" si="1"/>
        <v>1.020408163265306E-2</v>
      </c>
    </row>
    <row r="15" spans="1:26" ht="16.5" x14ac:dyDescent="0.3">
      <c r="B15" s="22" t="s">
        <v>55</v>
      </c>
      <c r="C15" s="11">
        <v>2</v>
      </c>
      <c r="D15" s="12">
        <v>7.407407407407407E-2</v>
      </c>
      <c r="E15" s="11">
        <v>1</v>
      </c>
      <c r="F15" s="12">
        <v>4.5454545454545456E-2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26">
        <v>3</v>
      </c>
      <c r="N15" s="190">
        <f t="shared" si="1"/>
        <v>3.0612244897959183E-2</v>
      </c>
    </row>
    <row r="16" spans="1:26" ht="16.5" x14ac:dyDescent="0.3">
      <c r="B16" s="22" t="s">
        <v>56</v>
      </c>
      <c r="C16" s="11">
        <v>1</v>
      </c>
      <c r="D16" s="12">
        <v>3.7037037037037035E-2</v>
      </c>
      <c r="E16" s="11">
        <v>1</v>
      </c>
      <c r="F16" s="12">
        <v>4.5454545454545456E-2</v>
      </c>
      <c r="G16" s="11">
        <v>3</v>
      </c>
      <c r="H16" s="12">
        <v>8.3333333333333329E-2</v>
      </c>
      <c r="I16" s="11">
        <v>2</v>
      </c>
      <c r="J16" s="12">
        <v>0.25</v>
      </c>
      <c r="K16" s="11">
        <v>2</v>
      </c>
      <c r="L16" s="12">
        <v>0.4</v>
      </c>
      <c r="M16" s="26">
        <v>9</v>
      </c>
      <c r="N16" s="190">
        <f t="shared" si="1"/>
        <v>9.1836734693877556E-2</v>
      </c>
    </row>
    <row r="17" spans="2:14" ht="16.5" x14ac:dyDescent="0.3">
      <c r="B17" s="22" t="s">
        <v>313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26">
        <v>0</v>
      </c>
      <c r="N17" s="190">
        <f t="shared" si="1"/>
        <v>0</v>
      </c>
    </row>
    <row r="18" spans="2:14" ht="16.5" x14ac:dyDescent="0.3">
      <c r="B18" s="22" t="s">
        <v>59</v>
      </c>
      <c r="C18" s="11">
        <v>0</v>
      </c>
      <c r="D18" s="12">
        <v>0</v>
      </c>
      <c r="E18" s="11">
        <v>2</v>
      </c>
      <c r="F18" s="12">
        <v>9.0909090909090912E-2</v>
      </c>
      <c r="G18" s="11">
        <v>6</v>
      </c>
      <c r="H18" s="12">
        <v>0.16666666666666666</v>
      </c>
      <c r="I18" s="11">
        <v>5</v>
      </c>
      <c r="J18" s="12">
        <v>0.625</v>
      </c>
      <c r="K18" s="11">
        <v>0</v>
      </c>
      <c r="L18" s="12">
        <v>0</v>
      </c>
      <c r="M18" s="26">
        <v>13</v>
      </c>
      <c r="N18" s="190">
        <f t="shared" si="1"/>
        <v>0.1326530612244898</v>
      </c>
    </row>
    <row r="19" spans="2:14" ht="16.5" x14ac:dyDescent="0.3">
      <c r="B19" s="22" t="s">
        <v>60</v>
      </c>
      <c r="C19" s="11">
        <v>0</v>
      </c>
      <c r="D19" s="12">
        <v>0</v>
      </c>
      <c r="E19" s="11">
        <v>1</v>
      </c>
      <c r="F19" s="12">
        <v>4.5454545454545456E-2</v>
      </c>
      <c r="G19" s="11">
        <v>5</v>
      </c>
      <c r="H19" s="12">
        <v>0.1388888888888889</v>
      </c>
      <c r="I19" s="11">
        <v>0</v>
      </c>
      <c r="J19" s="12">
        <v>0</v>
      </c>
      <c r="K19" s="11">
        <v>0</v>
      </c>
      <c r="L19" s="12">
        <v>0</v>
      </c>
      <c r="M19" s="26">
        <v>6</v>
      </c>
      <c r="N19" s="190">
        <f t="shared" si="1"/>
        <v>6.1224489795918366E-2</v>
      </c>
    </row>
    <row r="20" spans="2:14" ht="16.5" x14ac:dyDescent="0.3">
      <c r="B20" s="22" t="s">
        <v>61</v>
      </c>
      <c r="C20" s="11">
        <v>0</v>
      </c>
      <c r="D20" s="12">
        <v>0</v>
      </c>
      <c r="E20" s="11">
        <v>1</v>
      </c>
      <c r="F20" s="12">
        <v>4.5454545454545456E-2</v>
      </c>
      <c r="G20" s="11">
        <v>1</v>
      </c>
      <c r="H20" s="12">
        <v>2.7777777777777776E-2</v>
      </c>
      <c r="I20" s="11">
        <v>0</v>
      </c>
      <c r="J20" s="12">
        <v>0</v>
      </c>
      <c r="K20" s="11">
        <v>0</v>
      </c>
      <c r="L20" s="12">
        <v>0</v>
      </c>
      <c r="M20" s="26">
        <v>2</v>
      </c>
      <c r="N20" s="190">
        <f t="shared" si="1"/>
        <v>2.0408163265306121E-2</v>
      </c>
    </row>
    <row r="21" spans="2:14" ht="16.5" x14ac:dyDescent="0.3">
      <c r="B21" s="22" t="s">
        <v>62</v>
      </c>
      <c r="C21" s="11">
        <v>1</v>
      </c>
      <c r="D21" s="12">
        <v>3.7037037037037035E-2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26">
        <v>1</v>
      </c>
      <c r="N21" s="190">
        <f t="shared" si="1"/>
        <v>1.020408163265306E-2</v>
      </c>
    </row>
    <row r="22" spans="2:14" ht="16.5" x14ac:dyDescent="0.3">
      <c r="B22" s="22" t="s">
        <v>63</v>
      </c>
      <c r="C22" s="11">
        <v>6</v>
      </c>
      <c r="D22" s="12">
        <v>0.22222222222222221</v>
      </c>
      <c r="E22" s="11">
        <v>1</v>
      </c>
      <c r="F22" s="12">
        <v>4.5454545454545456E-2</v>
      </c>
      <c r="G22" s="11">
        <v>1</v>
      </c>
      <c r="H22" s="12">
        <v>2.7777777777777776E-2</v>
      </c>
      <c r="I22" s="11">
        <v>0</v>
      </c>
      <c r="J22" s="12">
        <v>0</v>
      </c>
      <c r="K22" s="11">
        <v>0</v>
      </c>
      <c r="L22" s="12">
        <v>0</v>
      </c>
      <c r="M22" s="26">
        <v>8</v>
      </c>
      <c r="N22" s="190">
        <f t="shared" si="1"/>
        <v>8.1632653061224483E-2</v>
      </c>
    </row>
    <row r="23" spans="2:14" ht="16.5" x14ac:dyDescent="0.3">
      <c r="B23" s="22" t="s">
        <v>64</v>
      </c>
      <c r="C23" s="11">
        <v>1</v>
      </c>
      <c r="D23" s="12">
        <v>3.7037037037037035E-2</v>
      </c>
      <c r="E23" s="11">
        <v>1</v>
      </c>
      <c r="F23" s="12">
        <v>4.5454545454545456E-2</v>
      </c>
      <c r="G23" s="11">
        <v>1</v>
      </c>
      <c r="H23" s="12">
        <v>2.7777777777777776E-2</v>
      </c>
      <c r="I23" s="11">
        <v>0</v>
      </c>
      <c r="J23" s="12">
        <v>0</v>
      </c>
      <c r="K23" s="11">
        <v>0</v>
      </c>
      <c r="L23" s="12">
        <v>0</v>
      </c>
      <c r="M23" s="26">
        <v>3</v>
      </c>
      <c r="N23" s="190">
        <f t="shared" si="1"/>
        <v>3.0612244897959183E-2</v>
      </c>
    </row>
    <row r="24" spans="2:14" ht="16.5" x14ac:dyDescent="0.3">
      <c r="B24" s="22" t="s">
        <v>65</v>
      </c>
      <c r="C24" s="11">
        <v>0</v>
      </c>
      <c r="D24" s="12">
        <v>0</v>
      </c>
      <c r="E24" s="11">
        <v>1</v>
      </c>
      <c r="F24" s="12">
        <v>4.5454545454545456E-2</v>
      </c>
      <c r="G24" s="11">
        <v>2</v>
      </c>
      <c r="H24" s="12">
        <v>5.5555555555555552E-2</v>
      </c>
      <c r="I24" s="11">
        <v>0</v>
      </c>
      <c r="J24" s="12">
        <v>0</v>
      </c>
      <c r="K24" s="11">
        <v>0</v>
      </c>
      <c r="L24" s="12">
        <v>0</v>
      </c>
      <c r="M24" s="26">
        <v>3</v>
      </c>
      <c r="N24" s="190">
        <f t="shared" si="1"/>
        <v>3.0612244897959183E-2</v>
      </c>
    </row>
    <row r="25" spans="2:14" ht="16.5" x14ac:dyDescent="0.3">
      <c r="B25" s="22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1</v>
      </c>
      <c r="H25" s="12">
        <v>2.7777777777777776E-2</v>
      </c>
      <c r="I25" s="11">
        <v>0</v>
      </c>
      <c r="J25" s="12">
        <v>0</v>
      </c>
      <c r="K25" s="11">
        <v>0</v>
      </c>
      <c r="L25" s="12">
        <v>0</v>
      </c>
      <c r="M25" s="26">
        <v>1</v>
      </c>
      <c r="N25" s="190">
        <f t="shared" si="1"/>
        <v>1.020408163265306E-2</v>
      </c>
    </row>
    <row r="26" spans="2:14" ht="16.5" x14ac:dyDescent="0.3">
      <c r="B26" s="22" t="s">
        <v>67</v>
      </c>
      <c r="C26" s="11">
        <v>4</v>
      </c>
      <c r="D26" s="12">
        <v>0.14814814814814814</v>
      </c>
      <c r="E26" s="11">
        <v>0</v>
      </c>
      <c r="F26" s="12">
        <v>0</v>
      </c>
      <c r="G26" s="11">
        <v>1</v>
      </c>
      <c r="H26" s="12">
        <v>2.7777777777777776E-2</v>
      </c>
      <c r="I26" s="11">
        <v>0</v>
      </c>
      <c r="J26" s="12">
        <v>0</v>
      </c>
      <c r="K26" s="11">
        <v>0</v>
      </c>
      <c r="L26" s="12">
        <v>0</v>
      </c>
      <c r="M26" s="26">
        <v>5</v>
      </c>
      <c r="N26" s="190">
        <f t="shared" si="1"/>
        <v>5.1020408163265307E-2</v>
      </c>
    </row>
    <row r="27" spans="2:14" ht="16.5" x14ac:dyDescent="0.3">
      <c r="B27" s="22" t="s">
        <v>68</v>
      </c>
      <c r="C27" s="11">
        <v>3</v>
      </c>
      <c r="D27" s="12">
        <v>0.1111111111111111</v>
      </c>
      <c r="E27" s="11">
        <v>3</v>
      </c>
      <c r="F27" s="12">
        <v>0.13636363636363635</v>
      </c>
      <c r="G27" s="11">
        <v>3</v>
      </c>
      <c r="H27" s="12">
        <v>8.3333333333333329E-2</v>
      </c>
      <c r="I27" s="11">
        <v>0</v>
      </c>
      <c r="J27" s="12">
        <v>0</v>
      </c>
      <c r="K27" s="11">
        <v>0</v>
      </c>
      <c r="L27" s="12">
        <v>0</v>
      </c>
      <c r="M27" s="26">
        <v>9</v>
      </c>
      <c r="N27" s="190">
        <f t="shared" si="1"/>
        <v>9.1836734693877556E-2</v>
      </c>
    </row>
    <row r="28" spans="2:14" ht="16.5" x14ac:dyDescent="0.3">
      <c r="B28" s="22" t="s">
        <v>69</v>
      </c>
      <c r="C28" s="11">
        <v>0</v>
      </c>
      <c r="D28" s="12">
        <v>0</v>
      </c>
      <c r="E28" s="11">
        <v>1</v>
      </c>
      <c r="F28" s="12">
        <v>4.5454545454545456E-2</v>
      </c>
      <c r="G28" s="11">
        <v>1</v>
      </c>
      <c r="H28" s="12">
        <v>2.7777777777777776E-2</v>
      </c>
      <c r="I28" s="11">
        <v>0</v>
      </c>
      <c r="J28" s="12">
        <v>0</v>
      </c>
      <c r="K28" s="11">
        <v>0</v>
      </c>
      <c r="L28" s="12">
        <v>0</v>
      </c>
      <c r="M28" s="26">
        <v>2</v>
      </c>
      <c r="N28" s="190">
        <f t="shared" si="1"/>
        <v>2.0408163265306121E-2</v>
      </c>
    </row>
    <row r="29" spans="2:14" ht="28.5" x14ac:dyDescent="0.3">
      <c r="B29" s="24" t="s">
        <v>70</v>
      </c>
      <c r="C29" s="11">
        <v>1</v>
      </c>
      <c r="D29" s="12">
        <v>3.7037037037037035E-2</v>
      </c>
      <c r="E29" s="11">
        <v>1</v>
      </c>
      <c r="F29" s="12">
        <v>4.5454545454545456E-2</v>
      </c>
      <c r="G29" s="11">
        <v>2</v>
      </c>
      <c r="H29" s="12">
        <v>5.5555555555555552E-2</v>
      </c>
      <c r="I29" s="11">
        <v>1</v>
      </c>
      <c r="J29" s="12">
        <v>0.125</v>
      </c>
      <c r="K29" s="11">
        <v>0</v>
      </c>
      <c r="L29" s="12">
        <v>0</v>
      </c>
      <c r="M29" s="26">
        <v>5</v>
      </c>
      <c r="N29" s="190">
        <f>+M29/$M$8</f>
        <v>5.1020408163265307E-2</v>
      </c>
    </row>
    <row r="30" spans="2:14" ht="16.5" x14ac:dyDescent="0.3">
      <c r="B30" s="22" t="s">
        <v>71</v>
      </c>
      <c r="C30" s="11">
        <v>0</v>
      </c>
      <c r="D30" s="12">
        <v>0</v>
      </c>
      <c r="E30" s="11">
        <v>1</v>
      </c>
      <c r="F30" s="12">
        <v>4.5454545454545456E-2</v>
      </c>
      <c r="G30" s="11">
        <v>3</v>
      </c>
      <c r="H30" s="12">
        <v>8.3333333333333329E-2</v>
      </c>
      <c r="I30" s="11">
        <v>0</v>
      </c>
      <c r="J30" s="12">
        <v>0</v>
      </c>
      <c r="K30" s="11">
        <v>2</v>
      </c>
      <c r="L30" s="12">
        <v>0.4</v>
      </c>
      <c r="M30" s="26">
        <v>6</v>
      </c>
      <c r="N30" s="190">
        <f>+M30/$M$8</f>
        <v>6.1224489795918366E-2</v>
      </c>
    </row>
    <row r="31" spans="2:14" ht="16.5" x14ac:dyDescent="0.3">
      <c r="B31" s="22" t="s">
        <v>72</v>
      </c>
      <c r="C31" s="11">
        <v>0</v>
      </c>
      <c r="D31" s="12">
        <v>0</v>
      </c>
      <c r="E31" s="11">
        <v>1</v>
      </c>
      <c r="F31" s="12">
        <v>4.5454545454545456E-2</v>
      </c>
      <c r="G31" s="11">
        <v>1</v>
      </c>
      <c r="H31" s="12">
        <v>2.7777777777777776E-2</v>
      </c>
      <c r="I31" s="11">
        <v>0</v>
      </c>
      <c r="J31" s="12">
        <v>0</v>
      </c>
      <c r="K31" s="11">
        <v>0</v>
      </c>
      <c r="L31" s="12">
        <v>0</v>
      </c>
      <c r="M31" s="26">
        <v>2</v>
      </c>
      <c r="N31" s="190">
        <f>+M31/$M$8</f>
        <v>2.0408163265306121E-2</v>
      </c>
    </row>
    <row r="32" spans="2:14" ht="16.5" x14ac:dyDescent="0.3">
      <c r="B32" s="22" t="s">
        <v>73</v>
      </c>
      <c r="C32" s="11">
        <v>1</v>
      </c>
      <c r="D32" s="12">
        <v>3.7037037037037035E-2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26">
        <v>1</v>
      </c>
      <c r="N32" s="190">
        <f>+M32/$M$8</f>
        <v>1.020408163265306E-2</v>
      </c>
    </row>
    <row r="33" spans="2:14" ht="16.5" x14ac:dyDescent="0.3">
      <c r="B33" s="82" t="s">
        <v>288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91"/>
    </row>
    <row r="34" spans="2:14" ht="16.5" x14ac:dyDescent="0.3">
      <c r="B34" s="86" t="s">
        <v>315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91"/>
    </row>
    <row r="35" spans="2:14" ht="16.5" x14ac:dyDescent="0.3">
      <c r="B35" s="86" t="s">
        <v>314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91"/>
    </row>
  </sheetData>
  <mergeCells count="9">
    <mergeCell ref="A1:Z1"/>
    <mergeCell ref="B5:B7"/>
    <mergeCell ref="C6:D6"/>
    <mergeCell ref="E6:F6"/>
    <mergeCell ref="G6:H6"/>
    <mergeCell ref="I6:J6"/>
    <mergeCell ref="K6:L6"/>
    <mergeCell ref="M6:N6"/>
    <mergeCell ref="C5:N5"/>
  </mergeCells>
  <hyperlinks>
    <hyperlink ref="P4" location="'ÍNDICE '!A1" display="Í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Normal="100" workbookViewId="0">
      <selection activeCell="C7" sqref="C7:F31"/>
    </sheetView>
  </sheetViews>
  <sheetFormatPr baseColWidth="10" defaultRowHeight="15.75" x14ac:dyDescent="0.25"/>
  <cols>
    <col min="2" max="2" width="13.625" customWidth="1"/>
    <col min="3" max="4" width="13.125" customWidth="1"/>
    <col min="5" max="5" width="11.875" customWidth="1"/>
  </cols>
  <sheetData>
    <row r="1" spans="1:27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5">
      <c r="B2" s="160" t="s">
        <v>269</v>
      </c>
      <c r="C2" s="159"/>
      <c r="D2" s="174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7" x14ac:dyDescent="0.25">
      <c r="B3" s="160" t="s">
        <v>270</v>
      </c>
      <c r="C3" s="159"/>
      <c r="D3" s="174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7" x14ac:dyDescent="0.25">
      <c r="A4" s="159"/>
      <c r="B4" s="159"/>
      <c r="C4" s="159"/>
      <c r="D4" s="174"/>
      <c r="E4" s="159"/>
      <c r="F4" s="159"/>
      <c r="G4" s="159"/>
      <c r="H4" s="164" t="s">
        <v>235</v>
      </c>
      <c r="I4" s="165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1:27" ht="30.75" customHeight="1" x14ac:dyDescent="0.25">
      <c r="B5" s="247" t="s">
        <v>74</v>
      </c>
      <c r="C5" s="257" t="s">
        <v>160</v>
      </c>
      <c r="D5" s="266"/>
      <c r="E5" s="258"/>
      <c r="F5" s="247" t="s">
        <v>110</v>
      </c>
    </row>
    <row r="6" spans="1:27" ht="40.5" x14ac:dyDescent="0.25">
      <c r="B6" s="247"/>
      <c r="C6" s="74" t="s">
        <v>161</v>
      </c>
      <c r="D6" s="175" t="s">
        <v>292</v>
      </c>
      <c r="E6" s="73" t="s">
        <v>114</v>
      </c>
      <c r="F6" s="247"/>
    </row>
    <row r="7" spans="1:27" x14ac:dyDescent="0.25">
      <c r="B7" s="42" t="s">
        <v>82</v>
      </c>
      <c r="C7" s="43">
        <v>3</v>
      </c>
      <c r="D7" s="43">
        <v>3</v>
      </c>
      <c r="E7" s="43">
        <v>2</v>
      </c>
      <c r="F7" s="43">
        <v>8</v>
      </c>
    </row>
    <row r="8" spans="1:27" ht="16.5" x14ac:dyDescent="0.3">
      <c r="B8" s="22" t="s">
        <v>48</v>
      </c>
      <c r="C8" s="44">
        <v>1</v>
      </c>
      <c r="D8" s="44">
        <v>0</v>
      </c>
      <c r="E8" s="68">
        <v>0</v>
      </c>
      <c r="F8" s="195">
        <v>1</v>
      </c>
    </row>
    <row r="9" spans="1:27" x14ac:dyDescent="0.25">
      <c r="B9" s="40" t="s">
        <v>50</v>
      </c>
      <c r="C9" s="44">
        <v>0</v>
      </c>
      <c r="D9" s="44">
        <v>0</v>
      </c>
      <c r="E9" s="44">
        <v>0</v>
      </c>
      <c r="F9" s="195">
        <v>0</v>
      </c>
    </row>
    <row r="10" spans="1:27" ht="16.5" x14ac:dyDescent="0.3">
      <c r="B10" s="22" t="s">
        <v>83</v>
      </c>
      <c r="C10" s="44">
        <v>0</v>
      </c>
      <c r="D10" s="44">
        <v>0</v>
      </c>
      <c r="E10" s="44">
        <v>0</v>
      </c>
      <c r="F10" s="195">
        <v>0</v>
      </c>
    </row>
    <row r="11" spans="1:27" x14ac:dyDescent="0.25">
      <c r="B11" s="40" t="s">
        <v>52</v>
      </c>
      <c r="C11" s="44">
        <v>0</v>
      </c>
      <c r="D11" s="44">
        <v>0</v>
      </c>
      <c r="E11" s="44">
        <v>1</v>
      </c>
      <c r="F11" s="195">
        <v>1</v>
      </c>
    </row>
    <row r="12" spans="1:27" x14ac:dyDescent="0.25">
      <c r="B12" s="40" t="s">
        <v>53</v>
      </c>
      <c r="C12" s="44">
        <v>0</v>
      </c>
      <c r="D12" s="44">
        <v>0</v>
      </c>
      <c r="E12" s="44">
        <v>0</v>
      </c>
      <c r="F12" s="195">
        <v>0</v>
      </c>
    </row>
    <row r="13" spans="1:27" ht="16.5" x14ac:dyDescent="0.3">
      <c r="B13" s="22" t="s">
        <v>54</v>
      </c>
      <c r="C13" s="44">
        <v>0</v>
      </c>
      <c r="D13" s="44">
        <v>0</v>
      </c>
      <c r="E13" s="44">
        <v>0</v>
      </c>
      <c r="F13" s="195">
        <v>0</v>
      </c>
    </row>
    <row r="14" spans="1:27" x14ac:dyDescent="0.25">
      <c r="B14" s="40" t="s">
        <v>55</v>
      </c>
      <c r="C14" s="44">
        <v>0</v>
      </c>
      <c r="D14" s="44">
        <v>0</v>
      </c>
      <c r="E14" s="44">
        <v>0</v>
      </c>
      <c r="F14" s="195">
        <v>0</v>
      </c>
    </row>
    <row r="15" spans="1:27" x14ac:dyDescent="0.25">
      <c r="B15" s="40" t="s">
        <v>56</v>
      </c>
      <c r="C15" s="44">
        <v>1</v>
      </c>
      <c r="D15" s="44">
        <v>0</v>
      </c>
      <c r="E15" s="44">
        <v>0</v>
      </c>
      <c r="F15" s="195">
        <v>1</v>
      </c>
    </row>
    <row r="16" spans="1:27" ht="16.5" x14ac:dyDescent="0.3">
      <c r="B16" s="22" t="s">
        <v>57</v>
      </c>
      <c r="C16" s="44">
        <v>0</v>
      </c>
      <c r="D16" s="44">
        <v>0</v>
      </c>
      <c r="E16" s="44">
        <v>0</v>
      </c>
      <c r="F16" s="195">
        <v>0</v>
      </c>
    </row>
    <row r="17" spans="2:6" ht="16.5" x14ac:dyDescent="0.3">
      <c r="B17" s="22" t="s">
        <v>59</v>
      </c>
      <c r="C17" s="44">
        <v>0</v>
      </c>
      <c r="D17" s="44">
        <v>0</v>
      </c>
      <c r="E17" s="44">
        <v>0</v>
      </c>
      <c r="F17" s="195">
        <v>0</v>
      </c>
    </row>
    <row r="18" spans="2:6" x14ac:dyDescent="0.25">
      <c r="B18" s="40" t="s">
        <v>60</v>
      </c>
      <c r="C18" s="44">
        <v>0</v>
      </c>
      <c r="D18" s="44">
        <v>0</v>
      </c>
      <c r="E18" s="44">
        <v>0</v>
      </c>
      <c r="F18" s="195">
        <v>0</v>
      </c>
    </row>
    <row r="19" spans="2:6" x14ac:dyDescent="0.25">
      <c r="B19" s="40" t="s">
        <v>61</v>
      </c>
      <c r="C19" s="44">
        <v>0</v>
      </c>
      <c r="D19" s="44">
        <v>0</v>
      </c>
      <c r="E19" s="44">
        <v>0</v>
      </c>
      <c r="F19" s="195">
        <v>0</v>
      </c>
    </row>
    <row r="20" spans="2:6" x14ac:dyDescent="0.25">
      <c r="B20" s="40" t="s">
        <v>62</v>
      </c>
      <c r="C20" s="44">
        <v>0</v>
      </c>
      <c r="D20" s="44">
        <v>0</v>
      </c>
      <c r="E20" s="44">
        <v>0</v>
      </c>
      <c r="F20" s="195">
        <v>0</v>
      </c>
    </row>
    <row r="21" spans="2:6" x14ac:dyDescent="0.25">
      <c r="B21" s="40" t="s">
        <v>63</v>
      </c>
      <c r="C21" s="44">
        <v>0</v>
      </c>
      <c r="D21" s="44">
        <v>0</v>
      </c>
      <c r="E21" s="44">
        <v>0</v>
      </c>
      <c r="F21" s="195">
        <v>0</v>
      </c>
    </row>
    <row r="22" spans="2:6" ht="16.5" x14ac:dyDescent="0.3">
      <c r="B22" s="22" t="s">
        <v>64</v>
      </c>
      <c r="C22" s="44">
        <v>0</v>
      </c>
      <c r="D22" s="44">
        <v>0</v>
      </c>
      <c r="E22" s="44">
        <v>0</v>
      </c>
      <c r="F22" s="195">
        <v>0</v>
      </c>
    </row>
    <row r="23" spans="2:6" ht="16.5" x14ac:dyDescent="0.3">
      <c r="B23" s="22" t="s">
        <v>65</v>
      </c>
      <c r="C23" s="44">
        <v>0</v>
      </c>
      <c r="D23" s="44">
        <v>0</v>
      </c>
      <c r="E23" s="44">
        <v>0</v>
      </c>
      <c r="F23" s="195">
        <v>0</v>
      </c>
    </row>
    <row r="24" spans="2:6" ht="16.5" x14ac:dyDescent="0.3">
      <c r="B24" s="22" t="s">
        <v>66</v>
      </c>
      <c r="C24" s="44">
        <v>0</v>
      </c>
      <c r="D24" s="44">
        <v>1</v>
      </c>
      <c r="E24" s="44">
        <v>0</v>
      </c>
      <c r="F24" s="195">
        <v>1</v>
      </c>
    </row>
    <row r="25" spans="2:6" ht="16.5" x14ac:dyDescent="0.3">
      <c r="B25" s="22" t="s">
        <v>67</v>
      </c>
      <c r="C25" s="44">
        <v>0</v>
      </c>
      <c r="D25" s="44">
        <v>0</v>
      </c>
      <c r="E25" s="44">
        <v>1</v>
      </c>
      <c r="F25" s="195">
        <v>1</v>
      </c>
    </row>
    <row r="26" spans="2:6" x14ac:dyDescent="0.25">
      <c r="B26" s="40" t="s">
        <v>68</v>
      </c>
      <c r="C26" s="44">
        <v>0</v>
      </c>
      <c r="D26" s="44">
        <v>1</v>
      </c>
      <c r="E26" s="44">
        <v>0</v>
      </c>
      <c r="F26" s="195">
        <v>1</v>
      </c>
    </row>
    <row r="27" spans="2:6" ht="16.5" x14ac:dyDescent="0.3">
      <c r="B27" s="22" t="s">
        <v>69</v>
      </c>
      <c r="C27" s="44">
        <v>0</v>
      </c>
      <c r="D27" s="44">
        <v>0</v>
      </c>
      <c r="E27" s="44">
        <v>0</v>
      </c>
      <c r="F27" s="195">
        <v>0</v>
      </c>
    </row>
    <row r="28" spans="2:6" ht="42.75" x14ac:dyDescent="0.3">
      <c r="B28" s="24" t="s">
        <v>70</v>
      </c>
      <c r="C28" s="44">
        <v>0</v>
      </c>
      <c r="D28" s="44">
        <v>0</v>
      </c>
      <c r="E28" s="44">
        <v>0</v>
      </c>
      <c r="F28" s="195">
        <v>0</v>
      </c>
    </row>
    <row r="29" spans="2:6" ht="16.5" x14ac:dyDescent="0.3">
      <c r="B29" s="22" t="s">
        <v>71</v>
      </c>
      <c r="C29" s="44">
        <v>0</v>
      </c>
      <c r="D29" s="44">
        <v>1</v>
      </c>
      <c r="E29" s="44">
        <v>0</v>
      </c>
      <c r="F29" s="195">
        <v>1</v>
      </c>
    </row>
    <row r="30" spans="2:6" x14ac:dyDescent="0.25">
      <c r="B30" s="40" t="s">
        <v>72</v>
      </c>
      <c r="C30" s="44">
        <v>1</v>
      </c>
      <c r="D30" s="44">
        <v>0</v>
      </c>
      <c r="E30" s="44">
        <v>0</v>
      </c>
      <c r="F30" s="195">
        <v>1</v>
      </c>
    </row>
    <row r="31" spans="2:6" ht="28.5" x14ac:dyDescent="0.25">
      <c r="B31" s="40" t="s">
        <v>73</v>
      </c>
      <c r="C31" s="44">
        <v>0</v>
      </c>
      <c r="D31" s="44">
        <v>0</v>
      </c>
      <c r="E31" s="44">
        <v>0</v>
      </c>
      <c r="F31" s="195">
        <v>0</v>
      </c>
    </row>
    <row r="32" spans="2:6" x14ac:dyDescent="0.25">
      <c r="B32" s="82" t="s">
        <v>288</v>
      </c>
      <c r="C32" s="45"/>
      <c r="D32" s="45"/>
      <c r="E32" s="3"/>
    </row>
    <row r="33" spans="2:5" s="89" customFormat="1" x14ac:dyDescent="0.25">
      <c r="B33" s="86" t="s">
        <v>338</v>
      </c>
      <c r="C33" s="196"/>
      <c r="D33" s="196"/>
      <c r="E33" s="197"/>
    </row>
  </sheetData>
  <mergeCells count="4">
    <mergeCell ref="A1:AA1"/>
    <mergeCell ref="B5:B6"/>
    <mergeCell ref="C5:E5"/>
    <mergeCell ref="F5:F6"/>
  </mergeCells>
  <hyperlinks>
    <hyperlink ref="H4" location="'ÍNDICE '!A1" display="ÍNDIC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zoomScaleNormal="100" workbookViewId="0">
      <selection activeCell="B8" sqref="B8"/>
    </sheetView>
  </sheetViews>
  <sheetFormatPr baseColWidth="10" defaultRowHeight="15.75" x14ac:dyDescent="0.25"/>
  <cols>
    <col min="2" max="2" width="15" customWidth="1"/>
  </cols>
  <sheetData>
    <row r="1" spans="1:28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8" x14ac:dyDescent="0.25">
      <c r="B2" s="160" t="s">
        <v>271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8" x14ac:dyDescent="0.25">
      <c r="B3" s="160" t="s">
        <v>272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8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64" t="s">
        <v>235</v>
      </c>
      <c r="Y4" s="159"/>
      <c r="AA4" s="159"/>
      <c r="AB4" s="159"/>
    </row>
    <row r="5" spans="1:28" x14ac:dyDescent="0.25">
      <c r="B5" s="240" t="s">
        <v>74</v>
      </c>
      <c r="C5" s="241" t="s">
        <v>147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8" ht="45" customHeight="1" x14ac:dyDescent="0.25">
      <c r="B6" s="240"/>
      <c r="C6" s="242" t="s">
        <v>148</v>
      </c>
      <c r="D6" s="242"/>
      <c r="E6" s="242" t="s">
        <v>149</v>
      </c>
      <c r="F6" s="242"/>
      <c r="G6" s="242" t="s">
        <v>150</v>
      </c>
      <c r="H6" s="242"/>
      <c r="I6" s="242" t="s">
        <v>151</v>
      </c>
      <c r="J6" s="242"/>
      <c r="K6" s="242" t="s">
        <v>152</v>
      </c>
      <c r="L6" s="242"/>
      <c r="M6" s="242" t="s">
        <v>153</v>
      </c>
      <c r="N6" s="242"/>
      <c r="O6" s="242" t="s">
        <v>154</v>
      </c>
      <c r="P6" s="242"/>
      <c r="Q6" s="242" t="s">
        <v>155</v>
      </c>
      <c r="R6" s="242"/>
      <c r="S6" s="242" t="s">
        <v>322</v>
      </c>
      <c r="T6" s="242"/>
      <c r="U6" s="242" t="s">
        <v>76</v>
      </c>
      <c r="V6" s="242"/>
    </row>
    <row r="7" spans="1:28" x14ac:dyDescent="0.25">
      <c r="B7" s="240"/>
      <c r="C7" s="76" t="s">
        <v>80</v>
      </c>
      <c r="D7" s="76" t="s">
        <v>81</v>
      </c>
      <c r="E7" s="76" t="s">
        <v>80</v>
      </c>
      <c r="F7" s="76" t="s">
        <v>81</v>
      </c>
      <c r="G7" s="76" t="s">
        <v>80</v>
      </c>
      <c r="H7" s="76" t="s">
        <v>81</v>
      </c>
      <c r="I7" s="76" t="s">
        <v>80</v>
      </c>
      <c r="J7" s="76" t="s">
        <v>81</v>
      </c>
      <c r="K7" s="76" t="s">
        <v>80</v>
      </c>
      <c r="L7" s="76" t="s">
        <v>81</v>
      </c>
      <c r="M7" s="76" t="s">
        <v>80</v>
      </c>
      <c r="N7" s="76" t="s">
        <v>81</v>
      </c>
      <c r="O7" s="76" t="s">
        <v>80</v>
      </c>
      <c r="P7" s="76" t="s">
        <v>81</v>
      </c>
      <c r="Q7" s="76" t="s">
        <v>80</v>
      </c>
      <c r="R7" s="76" t="s">
        <v>81</v>
      </c>
      <c r="S7" s="76" t="s">
        <v>80</v>
      </c>
      <c r="T7" s="76" t="s">
        <v>81</v>
      </c>
      <c r="U7" s="76" t="s">
        <v>80</v>
      </c>
      <c r="V7" s="76" t="s">
        <v>81</v>
      </c>
    </row>
    <row r="8" spans="1:28" s="221" customFormat="1" x14ac:dyDescent="0.25">
      <c r="B8" s="90" t="s">
        <v>82</v>
      </c>
      <c r="C8" s="26">
        <v>3173</v>
      </c>
      <c r="D8" s="28">
        <v>1</v>
      </c>
      <c r="E8" s="26">
        <v>157</v>
      </c>
      <c r="F8" s="28">
        <v>1</v>
      </c>
      <c r="G8" s="26">
        <v>26</v>
      </c>
      <c r="H8" s="28">
        <v>0.99999999999999989</v>
      </c>
      <c r="I8" s="26">
        <v>268</v>
      </c>
      <c r="J8" s="28">
        <v>1</v>
      </c>
      <c r="K8" s="26">
        <v>65</v>
      </c>
      <c r="L8" s="28">
        <v>0.99999999999999978</v>
      </c>
      <c r="M8" s="26">
        <v>0</v>
      </c>
      <c r="N8" s="28">
        <v>0</v>
      </c>
      <c r="O8" s="26">
        <v>627</v>
      </c>
      <c r="P8" s="28">
        <v>0.99999999999999978</v>
      </c>
      <c r="Q8" s="26">
        <v>121</v>
      </c>
      <c r="R8" s="28">
        <v>1</v>
      </c>
      <c r="S8" s="26">
        <v>221</v>
      </c>
      <c r="T8" s="28">
        <v>1</v>
      </c>
      <c r="U8" s="26">
        <v>4658</v>
      </c>
      <c r="V8" s="222">
        <v>1</v>
      </c>
    </row>
    <row r="9" spans="1:28" ht="16.5" x14ac:dyDescent="0.3">
      <c r="B9" s="81" t="s">
        <v>48</v>
      </c>
      <c r="C9" s="11">
        <v>222</v>
      </c>
      <c r="D9" s="12">
        <v>6.9965332492908913E-2</v>
      </c>
      <c r="E9" s="11">
        <v>0</v>
      </c>
      <c r="F9" s="12">
        <v>0</v>
      </c>
      <c r="G9" s="11">
        <v>0</v>
      </c>
      <c r="H9" s="12">
        <v>0</v>
      </c>
      <c r="I9" s="11">
        <v>27</v>
      </c>
      <c r="J9" s="12">
        <v>0.10074626865671642</v>
      </c>
      <c r="K9" s="11">
        <v>6</v>
      </c>
      <c r="L9" s="12">
        <v>9.2307692307692313E-2</v>
      </c>
      <c r="M9" s="11">
        <v>0</v>
      </c>
      <c r="N9" s="12">
        <v>0</v>
      </c>
      <c r="O9" s="11">
        <v>6</v>
      </c>
      <c r="P9" s="12">
        <v>9.5693779904306216E-3</v>
      </c>
      <c r="Q9" s="11">
        <v>0</v>
      </c>
      <c r="R9" s="12">
        <v>0</v>
      </c>
      <c r="S9" s="11">
        <v>0</v>
      </c>
      <c r="T9" s="12">
        <v>0</v>
      </c>
      <c r="U9" s="79">
        <v>261</v>
      </c>
      <c r="V9" s="190">
        <v>5.6032632030914555E-2</v>
      </c>
    </row>
    <row r="10" spans="1:28" ht="16.5" x14ac:dyDescent="0.3">
      <c r="B10" s="81" t="s">
        <v>50</v>
      </c>
      <c r="C10" s="11">
        <v>207</v>
      </c>
      <c r="D10" s="12">
        <v>6.5237945162306965E-2</v>
      </c>
      <c r="E10" s="11">
        <v>0</v>
      </c>
      <c r="F10" s="12">
        <v>0</v>
      </c>
      <c r="G10" s="11">
        <v>0</v>
      </c>
      <c r="H10" s="12">
        <v>0</v>
      </c>
      <c r="I10" s="11">
        <v>6</v>
      </c>
      <c r="J10" s="12">
        <v>2.2388059701492536E-2</v>
      </c>
      <c r="K10" s="11">
        <v>1</v>
      </c>
      <c r="L10" s="12">
        <v>1.5384615384615385E-2</v>
      </c>
      <c r="M10" s="11">
        <v>0</v>
      </c>
      <c r="N10" s="12">
        <v>0</v>
      </c>
      <c r="O10" s="11">
        <v>2</v>
      </c>
      <c r="P10" s="12">
        <v>3.189792663476874E-3</v>
      </c>
      <c r="Q10" s="11">
        <v>6</v>
      </c>
      <c r="R10" s="12">
        <v>4.9586776859504134E-2</v>
      </c>
      <c r="S10" s="11">
        <v>0</v>
      </c>
      <c r="T10" s="12">
        <v>0</v>
      </c>
      <c r="U10" s="79">
        <v>222</v>
      </c>
      <c r="V10" s="190">
        <v>4.7659939888364103E-2</v>
      </c>
    </row>
    <row r="11" spans="1:28" ht="16.5" x14ac:dyDescent="0.3">
      <c r="B11" s="81" t="s">
        <v>83</v>
      </c>
      <c r="C11" s="11">
        <v>76</v>
      </c>
      <c r="D11" s="12">
        <v>2.3952095808383235E-2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2</v>
      </c>
      <c r="L11" s="12">
        <v>3.0769230769230771E-2</v>
      </c>
      <c r="M11" s="11">
        <v>0</v>
      </c>
      <c r="N11" s="12">
        <v>0</v>
      </c>
      <c r="O11" s="11">
        <v>8</v>
      </c>
      <c r="P11" s="12">
        <v>1.2759170653907496E-2</v>
      </c>
      <c r="Q11" s="11">
        <v>4</v>
      </c>
      <c r="R11" s="12">
        <v>3.3057851239669422E-2</v>
      </c>
      <c r="S11" s="11">
        <v>0</v>
      </c>
      <c r="T11" s="12">
        <v>0</v>
      </c>
      <c r="U11" s="79">
        <v>90</v>
      </c>
      <c r="V11" s="190">
        <v>1.9321597252039503E-2</v>
      </c>
    </row>
    <row r="12" spans="1:28" ht="16.5" x14ac:dyDescent="0.3">
      <c r="B12" s="81" t="s">
        <v>52</v>
      </c>
      <c r="C12" s="11">
        <v>84</v>
      </c>
      <c r="D12" s="12">
        <v>2.6473369051370942E-2</v>
      </c>
      <c r="E12" s="11">
        <v>0</v>
      </c>
      <c r="F12" s="12">
        <v>0</v>
      </c>
      <c r="G12" s="11">
        <v>0</v>
      </c>
      <c r="H12" s="12">
        <v>0</v>
      </c>
      <c r="I12" s="11">
        <v>3</v>
      </c>
      <c r="J12" s="12">
        <v>1.1194029850746268E-2</v>
      </c>
      <c r="K12" s="11">
        <v>3</v>
      </c>
      <c r="L12" s="12">
        <v>4.6153846153846156E-2</v>
      </c>
      <c r="M12" s="11">
        <v>0</v>
      </c>
      <c r="N12" s="12">
        <v>0</v>
      </c>
      <c r="O12" s="11">
        <v>13</v>
      </c>
      <c r="P12" s="12">
        <v>2.0733652312599681E-2</v>
      </c>
      <c r="Q12" s="11">
        <v>0</v>
      </c>
      <c r="R12" s="12">
        <v>0</v>
      </c>
      <c r="S12" s="11">
        <v>0</v>
      </c>
      <c r="T12" s="12">
        <v>0</v>
      </c>
      <c r="U12" s="79">
        <v>103</v>
      </c>
      <c r="V12" s="190">
        <v>2.2112494632889654E-2</v>
      </c>
    </row>
    <row r="13" spans="1:28" ht="16.5" x14ac:dyDescent="0.3">
      <c r="B13" s="81" t="s">
        <v>53</v>
      </c>
      <c r="C13" s="11">
        <v>116</v>
      </c>
      <c r="D13" s="12">
        <v>3.6558462023321775E-2</v>
      </c>
      <c r="E13" s="11">
        <v>0</v>
      </c>
      <c r="F13" s="12">
        <v>0</v>
      </c>
      <c r="G13" s="11">
        <v>0</v>
      </c>
      <c r="H13" s="12">
        <v>0</v>
      </c>
      <c r="I13" s="11">
        <v>1</v>
      </c>
      <c r="J13" s="12">
        <v>3.7313432835820895E-3</v>
      </c>
      <c r="K13" s="11">
        <v>0</v>
      </c>
      <c r="L13" s="12">
        <v>0</v>
      </c>
      <c r="M13" s="11">
        <v>0</v>
      </c>
      <c r="N13" s="12">
        <v>0</v>
      </c>
      <c r="O13" s="11">
        <v>8</v>
      </c>
      <c r="P13" s="12">
        <v>1.2759170653907496E-2</v>
      </c>
      <c r="Q13" s="11">
        <v>3</v>
      </c>
      <c r="R13" s="12">
        <v>2.4793388429752067E-2</v>
      </c>
      <c r="S13" s="11">
        <v>74</v>
      </c>
      <c r="T13" s="12">
        <v>0.33484162895927599</v>
      </c>
      <c r="U13" s="79">
        <v>202</v>
      </c>
      <c r="V13" s="190">
        <v>4.3366251610133105E-2</v>
      </c>
    </row>
    <row r="14" spans="1:28" ht="16.5" x14ac:dyDescent="0.3">
      <c r="B14" s="81" t="s">
        <v>54</v>
      </c>
      <c r="C14" s="11">
        <v>217</v>
      </c>
      <c r="D14" s="12">
        <v>6.8389536716041602E-2</v>
      </c>
      <c r="E14" s="11">
        <v>0</v>
      </c>
      <c r="F14" s="12">
        <v>0</v>
      </c>
      <c r="G14" s="11">
        <v>2</v>
      </c>
      <c r="H14" s="12">
        <v>7.6923076923076927E-2</v>
      </c>
      <c r="I14" s="11">
        <v>7</v>
      </c>
      <c r="J14" s="12">
        <v>2.6119402985074626E-2</v>
      </c>
      <c r="K14" s="11">
        <v>1</v>
      </c>
      <c r="L14" s="12">
        <v>1.5384615384615385E-2</v>
      </c>
      <c r="M14" s="11">
        <v>0</v>
      </c>
      <c r="N14" s="12">
        <v>0</v>
      </c>
      <c r="O14" s="11">
        <v>5</v>
      </c>
      <c r="P14" s="12">
        <v>7.9744816586921844E-3</v>
      </c>
      <c r="Q14" s="11">
        <v>1</v>
      </c>
      <c r="R14" s="12">
        <v>8.2644628099173556E-3</v>
      </c>
      <c r="S14" s="11">
        <v>0</v>
      </c>
      <c r="T14" s="12">
        <v>0</v>
      </c>
      <c r="U14" s="79">
        <v>233</v>
      </c>
      <c r="V14" s="190">
        <v>5.0021468441391152E-2</v>
      </c>
    </row>
    <row r="15" spans="1:28" ht="16.5" x14ac:dyDescent="0.3">
      <c r="B15" s="81" t="s">
        <v>55</v>
      </c>
      <c r="C15" s="11">
        <v>159</v>
      </c>
      <c r="D15" s="12">
        <v>5.0110305704380714E-2</v>
      </c>
      <c r="E15" s="11">
        <v>0</v>
      </c>
      <c r="F15" s="12">
        <v>0</v>
      </c>
      <c r="G15" s="11">
        <v>0</v>
      </c>
      <c r="H15" s="12">
        <v>0</v>
      </c>
      <c r="I15" s="11">
        <v>5</v>
      </c>
      <c r="J15" s="12">
        <v>1.8656716417910446E-2</v>
      </c>
      <c r="K15" s="11">
        <v>1</v>
      </c>
      <c r="L15" s="12">
        <v>1.5384615384615385E-2</v>
      </c>
      <c r="M15" s="11">
        <v>0</v>
      </c>
      <c r="N15" s="12">
        <v>0</v>
      </c>
      <c r="O15" s="11">
        <v>16</v>
      </c>
      <c r="P15" s="12">
        <v>2.5518341307814992E-2</v>
      </c>
      <c r="Q15" s="11">
        <v>0</v>
      </c>
      <c r="R15" s="12">
        <v>0</v>
      </c>
      <c r="S15" s="11">
        <v>0</v>
      </c>
      <c r="T15" s="12">
        <v>0</v>
      </c>
      <c r="U15" s="79">
        <v>181</v>
      </c>
      <c r="V15" s="190">
        <v>3.8857878917990557E-2</v>
      </c>
    </row>
    <row r="16" spans="1:28" ht="16.5" x14ac:dyDescent="0.3">
      <c r="B16" s="81" t="s">
        <v>56</v>
      </c>
      <c r="C16" s="11">
        <v>385</v>
      </c>
      <c r="D16" s="12">
        <v>0.12133627481878348</v>
      </c>
      <c r="E16" s="11">
        <v>0</v>
      </c>
      <c r="F16" s="12">
        <v>0</v>
      </c>
      <c r="G16" s="11">
        <v>13</v>
      </c>
      <c r="H16" s="12">
        <v>0.5</v>
      </c>
      <c r="I16" s="11">
        <v>0</v>
      </c>
      <c r="J16" s="12">
        <v>0</v>
      </c>
      <c r="K16" s="11">
        <v>2</v>
      </c>
      <c r="L16" s="12">
        <v>3.0769230769230771E-2</v>
      </c>
      <c r="M16" s="11">
        <v>0</v>
      </c>
      <c r="N16" s="12">
        <v>0</v>
      </c>
      <c r="O16" s="11">
        <v>9</v>
      </c>
      <c r="P16" s="12">
        <v>1.4354066985645933E-2</v>
      </c>
      <c r="Q16" s="11">
        <v>5</v>
      </c>
      <c r="R16" s="12">
        <v>4.1322314049586778E-2</v>
      </c>
      <c r="S16" s="11">
        <v>0</v>
      </c>
      <c r="T16" s="12">
        <v>0</v>
      </c>
      <c r="U16" s="79">
        <v>414</v>
      </c>
      <c r="V16" s="190">
        <v>8.8879347359381702E-2</v>
      </c>
    </row>
    <row r="17" spans="2:22" ht="16.5" x14ac:dyDescent="0.3">
      <c r="B17" s="81" t="s">
        <v>57</v>
      </c>
      <c r="C17" s="11">
        <v>71</v>
      </c>
      <c r="D17" s="12">
        <v>2.2376300031515917E-2</v>
      </c>
      <c r="E17" s="11">
        <v>0</v>
      </c>
      <c r="F17" s="12">
        <v>0</v>
      </c>
      <c r="G17" s="11">
        <v>0</v>
      </c>
      <c r="H17" s="12">
        <v>0</v>
      </c>
      <c r="I17" s="11">
        <v>7</v>
      </c>
      <c r="J17" s="12">
        <v>2.6119402985074626E-2</v>
      </c>
      <c r="K17" s="11">
        <v>0</v>
      </c>
      <c r="L17" s="12">
        <v>0</v>
      </c>
      <c r="M17" s="11">
        <v>0</v>
      </c>
      <c r="N17" s="12">
        <v>0</v>
      </c>
      <c r="O17" s="11">
        <v>3</v>
      </c>
      <c r="P17" s="12">
        <v>4.7846889952153108E-3</v>
      </c>
      <c r="Q17" s="11">
        <v>0</v>
      </c>
      <c r="R17" s="12">
        <v>0</v>
      </c>
      <c r="S17" s="11">
        <v>0</v>
      </c>
      <c r="T17" s="12">
        <v>0</v>
      </c>
      <c r="U17" s="79">
        <v>81</v>
      </c>
      <c r="V17" s="190">
        <v>1.7389437526835552E-2</v>
      </c>
    </row>
    <row r="18" spans="2:22" ht="16.5" x14ac:dyDescent="0.3">
      <c r="B18" s="81" t="s">
        <v>59</v>
      </c>
      <c r="C18" s="11">
        <v>0</v>
      </c>
      <c r="D18" s="12">
        <v>0</v>
      </c>
      <c r="E18" s="11">
        <v>75</v>
      </c>
      <c r="F18" s="12">
        <v>0.47770700636942676</v>
      </c>
      <c r="G18" s="11">
        <v>0</v>
      </c>
      <c r="H18" s="12">
        <v>0</v>
      </c>
      <c r="I18" s="11">
        <v>16</v>
      </c>
      <c r="J18" s="12">
        <v>5.9701492537313432E-2</v>
      </c>
      <c r="K18" s="11">
        <v>14</v>
      </c>
      <c r="L18" s="12">
        <v>0.2153846153846154</v>
      </c>
      <c r="M18" s="11">
        <v>0</v>
      </c>
      <c r="N18" s="12">
        <v>0</v>
      </c>
      <c r="O18" s="11">
        <v>36</v>
      </c>
      <c r="P18" s="12">
        <v>5.7416267942583733E-2</v>
      </c>
      <c r="Q18" s="11">
        <v>73</v>
      </c>
      <c r="R18" s="12">
        <v>0.60330578512396693</v>
      </c>
      <c r="S18" s="11">
        <v>16</v>
      </c>
      <c r="T18" s="12">
        <v>7.2398190045248875E-2</v>
      </c>
      <c r="U18" s="79">
        <v>230</v>
      </c>
      <c r="V18" s="190">
        <v>4.9377415199656507E-2</v>
      </c>
    </row>
    <row r="19" spans="2:22" ht="16.5" x14ac:dyDescent="0.3">
      <c r="B19" s="81" t="s">
        <v>60</v>
      </c>
      <c r="C19" s="11">
        <v>93</v>
      </c>
      <c r="D19" s="12">
        <v>2.9309801449732116E-2</v>
      </c>
      <c r="E19" s="11">
        <v>0</v>
      </c>
      <c r="F19" s="12">
        <v>0</v>
      </c>
      <c r="G19" s="11">
        <v>0</v>
      </c>
      <c r="H19" s="12">
        <v>0</v>
      </c>
      <c r="I19" s="11">
        <v>5</v>
      </c>
      <c r="J19" s="12">
        <v>1.8656716417910446E-2</v>
      </c>
      <c r="K19" s="11">
        <v>3</v>
      </c>
      <c r="L19" s="12">
        <v>4.6153846153846156E-2</v>
      </c>
      <c r="M19" s="11">
        <v>0</v>
      </c>
      <c r="N19" s="12">
        <v>0</v>
      </c>
      <c r="O19" s="11">
        <v>14</v>
      </c>
      <c r="P19" s="12">
        <v>2.2328548644338118E-2</v>
      </c>
      <c r="Q19" s="11">
        <v>0</v>
      </c>
      <c r="R19" s="12">
        <v>0</v>
      </c>
      <c r="S19" s="11">
        <v>0</v>
      </c>
      <c r="T19" s="12">
        <v>0</v>
      </c>
      <c r="U19" s="79">
        <v>115</v>
      </c>
      <c r="V19" s="190">
        <v>2.4688707599828254E-2</v>
      </c>
    </row>
    <row r="20" spans="2:22" ht="16.5" x14ac:dyDescent="0.3">
      <c r="B20" s="81" t="s">
        <v>61</v>
      </c>
      <c r="C20" s="11">
        <v>0</v>
      </c>
      <c r="D20" s="12">
        <v>0</v>
      </c>
      <c r="E20" s="11">
        <v>38</v>
      </c>
      <c r="F20" s="12">
        <v>0.24203821656050956</v>
      </c>
      <c r="G20" s="11">
        <v>0</v>
      </c>
      <c r="H20" s="12">
        <v>0</v>
      </c>
      <c r="I20" s="11">
        <v>18</v>
      </c>
      <c r="J20" s="12">
        <v>6.7164179104477612E-2</v>
      </c>
      <c r="K20" s="11">
        <v>3</v>
      </c>
      <c r="L20" s="12">
        <v>4.6153846153846156E-2</v>
      </c>
      <c r="M20" s="11">
        <v>0</v>
      </c>
      <c r="N20" s="12">
        <v>0</v>
      </c>
      <c r="O20" s="11">
        <v>14</v>
      </c>
      <c r="P20" s="12">
        <v>2.2328548644338118E-2</v>
      </c>
      <c r="Q20" s="11">
        <v>0</v>
      </c>
      <c r="R20" s="12">
        <v>0</v>
      </c>
      <c r="S20" s="11">
        <v>0</v>
      </c>
      <c r="T20" s="12">
        <v>0</v>
      </c>
      <c r="U20" s="79">
        <v>73</v>
      </c>
      <c r="V20" s="190">
        <v>1.567196221554315E-2</v>
      </c>
    </row>
    <row r="21" spans="2:22" ht="16.5" x14ac:dyDescent="0.3">
      <c r="B21" s="81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24</v>
      </c>
      <c r="J21" s="12">
        <v>8.9552238805970144E-2</v>
      </c>
      <c r="K21" s="11">
        <v>0</v>
      </c>
      <c r="L21" s="12">
        <v>0</v>
      </c>
      <c r="M21" s="11">
        <v>0</v>
      </c>
      <c r="N21" s="12">
        <v>0</v>
      </c>
      <c r="O21" s="11">
        <v>202</v>
      </c>
      <c r="P21" s="12">
        <v>0.32216905901116427</v>
      </c>
      <c r="Q21" s="11">
        <v>0</v>
      </c>
      <c r="R21" s="12">
        <v>0</v>
      </c>
      <c r="S21" s="11">
        <v>55</v>
      </c>
      <c r="T21" s="12">
        <v>0.24886877828054299</v>
      </c>
      <c r="U21" s="79">
        <v>281</v>
      </c>
      <c r="V21" s="190">
        <v>6.0326320309145559E-2</v>
      </c>
    </row>
    <row r="22" spans="2:22" ht="16.5" x14ac:dyDescent="0.3">
      <c r="B22" s="81" t="s">
        <v>63</v>
      </c>
      <c r="C22" s="11">
        <v>292</v>
      </c>
      <c r="D22" s="12">
        <v>9.202647336905137E-2</v>
      </c>
      <c r="E22" s="11">
        <v>0</v>
      </c>
      <c r="F22" s="12">
        <v>0</v>
      </c>
      <c r="G22" s="11">
        <v>10</v>
      </c>
      <c r="H22" s="12">
        <v>0.38461538461538464</v>
      </c>
      <c r="I22" s="11">
        <v>41</v>
      </c>
      <c r="J22" s="12">
        <v>0.15298507462686567</v>
      </c>
      <c r="K22" s="11">
        <v>3</v>
      </c>
      <c r="L22" s="12">
        <v>4.6153846153846156E-2</v>
      </c>
      <c r="M22" s="11">
        <v>0</v>
      </c>
      <c r="N22" s="12">
        <v>0</v>
      </c>
      <c r="O22" s="11">
        <v>31</v>
      </c>
      <c r="P22" s="12">
        <v>4.9441786283891544E-2</v>
      </c>
      <c r="Q22" s="11">
        <v>0</v>
      </c>
      <c r="R22" s="12">
        <v>0</v>
      </c>
      <c r="S22" s="11">
        <v>0</v>
      </c>
      <c r="T22" s="12">
        <v>0</v>
      </c>
      <c r="U22" s="79">
        <v>377</v>
      </c>
      <c r="V22" s="190">
        <v>8.0936024044654359E-2</v>
      </c>
    </row>
    <row r="23" spans="2:22" ht="28.5" x14ac:dyDescent="0.3">
      <c r="B23" s="81" t="s">
        <v>64</v>
      </c>
      <c r="C23" s="11">
        <v>207</v>
      </c>
      <c r="D23" s="12">
        <v>6.5237945162306965E-2</v>
      </c>
      <c r="E23" s="11">
        <v>0</v>
      </c>
      <c r="F23" s="12">
        <v>0</v>
      </c>
      <c r="G23" s="11">
        <v>0</v>
      </c>
      <c r="H23" s="12">
        <v>0</v>
      </c>
      <c r="I23" s="11">
        <v>5</v>
      </c>
      <c r="J23" s="12">
        <v>1.8656716417910446E-2</v>
      </c>
      <c r="K23" s="11">
        <v>4</v>
      </c>
      <c r="L23" s="12">
        <v>6.1538461538461542E-2</v>
      </c>
      <c r="M23" s="11">
        <v>0</v>
      </c>
      <c r="N23" s="12">
        <v>0</v>
      </c>
      <c r="O23" s="11">
        <v>9</v>
      </c>
      <c r="P23" s="12">
        <v>1.4354066985645933E-2</v>
      </c>
      <c r="Q23" s="11">
        <v>4</v>
      </c>
      <c r="R23" s="12">
        <v>3.3057851239669422E-2</v>
      </c>
      <c r="S23" s="11">
        <v>0</v>
      </c>
      <c r="T23" s="12">
        <v>0</v>
      </c>
      <c r="U23" s="79">
        <v>229</v>
      </c>
      <c r="V23" s="190">
        <v>4.9162730785744957E-2</v>
      </c>
    </row>
    <row r="24" spans="2:22" ht="16.5" x14ac:dyDescent="0.3">
      <c r="B24" s="81" t="s">
        <v>65</v>
      </c>
      <c r="C24" s="11">
        <v>156</v>
      </c>
      <c r="D24" s="12">
        <v>4.9164828238260322E-2</v>
      </c>
      <c r="E24" s="11">
        <v>0</v>
      </c>
      <c r="F24" s="12">
        <v>0</v>
      </c>
      <c r="G24" s="11">
        <v>0</v>
      </c>
      <c r="H24" s="12">
        <v>0</v>
      </c>
      <c r="I24" s="11">
        <v>16</v>
      </c>
      <c r="J24" s="12">
        <v>5.9701492537313432E-2</v>
      </c>
      <c r="K24" s="11">
        <v>2</v>
      </c>
      <c r="L24" s="12">
        <v>3.0769230769230771E-2</v>
      </c>
      <c r="M24" s="11">
        <v>0</v>
      </c>
      <c r="N24" s="12">
        <v>0</v>
      </c>
      <c r="O24" s="11">
        <v>16</v>
      </c>
      <c r="P24" s="12">
        <v>2.5518341307814992E-2</v>
      </c>
      <c r="Q24" s="11">
        <v>0</v>
      </c>
      <c r="R24" s="12">
        <v>0</v>
      </c>
      <c r="S24" s="11">
        <v>75</v>
      </c>
      <c r="T24" s="12">
        <v>0.33936651583710409</v>
      </c>
      <c r="U24" s="79">
        <v>265</v>
      </c>
      <c r="V24" s="190">
        <v>5.6891369686560757E-2</v>
      </c>
    </row>
    <row r="25" spans="2:22" ht="16.5" x14ac:dyDescent="0.3">
      <c r="B25" s="81" t="s">
        <v>66</v>
      </c>
      <c r="C25" s="11">
        <v>160</v>
      </c>
      <c r="D25" s="12">
        <v>5.0425464859754174E-2</v>
      </c>
      <c r="E25" s="11">
        <v>3</v>
      </c>
      <c r="F25" s="12">
        <v>1.9108280254777069E-2</v>
      </c>
      <c r="G25" s="11">
        <v>0</v>
      </c>
      <c r="H25" s="12">
        <v>0</v>
      </c>
      <c r="I25" s="11">
        <v>4</v>
      </c>
      <c r="J25" s="12">
        <v>1.4925373134328358E-2</v>
      </c>
      <c r="K25" s="11">
        <v>0</v>
      </c>
      <c r="L25" s="12">
        <v>0</v>
      </c>
      <c r="M25" s="11">
        <v>0</v>
      </c>
      <c r="N25" s="12">
        <v>0</v>
      </c>
      <c r="O25" s="11">
        <v>13</v>
      </c>
      <c r="P25" s="12">
        <v>2.0733652312599681E-2</v>
      </c>
      <c r="Q25" s="11">
        <v>4</v>
      </c>
      <c r="R25" s="12">
        <v>3.3057851239669422E-2</v>
      </c>
      <c r="S25" s="11">
        <v>0</v>
      </c>
      <c r="T25" s="12">
        <v>0</v>
      </c>
      <c r="U25" s="79">
        <v>184</v>
      </c>
      <c r="V25" s="190">
        <v>3.9501932159725202E-2</v>
      </c>
    </row>
    <row r="26" spans="2:22" ht="16.5" x14ac:dyDescent="0.3">
      <c r="B26" s="81" t="s">
        <v>67</v>
      </c>
      <c r="C26" s="11">
        <v>81</v>
      </c>
      <c r="D26" s="12">
        <v>2.552789158525055E-2</v>
      </c>
      <c r="E26" s="11">
        <v>0</v>
      </c>
      <c r="F26" s="12">
        <v>0</v>
      </c>
      <c r="G26" s="11">
        <v>0</v>
      </c>
      <c r="H26" s="12">
        <v>0</v>
      </c>
      <c r="I26" s="11">
        <v>5</v>
      </c>
      <c r="J26" s="12">
        <v>1.8656716417910446E-2</v>
      </c>
      <c r="K26" s="11">
        <v>0</v>
      </c>
      <c r="L26" s="12">
        <v>0</v>
      </c>
      <c r="M26" s="11">
        <v>0</v>
      </c>
      <c r="N26" s="12">
        <v>0</v>
      </c>
      <c r="O26" s="11">
        <v>4</v>
      </c>
      <c r="P26" s="12">
        <v>6.379585326953748E-3</v>
      </c>
      <c r="Q26" s="11">
        <v>0</v>
      </c>
      <c r="R26" s="12">
        <v>0</v>
      </c>
      <c r="S26" s="11">
        <v>0</v>
      </c>
      <c r="T26" s="12">
        <v>0</v>
      </c>
      <c r="U26" s="79">
        <v>90</v>
      </c>
      <c r="V26" s="190">
        <v>1.9321597252039503E-2</v>
      </c>
    </row>
    <row r="27" spans="2:22" ht="16.5" x14ac:dyDescent="0.3">
      <c r="B27" s="81" t="s">
        <v>68</v>
      </c>
      <c r="C27" s="11">
        <v>279</v>
      </c>
      <c r="D27" s="12">
        <v>8.7929404349196341E-2</v>
      </c>
      <c r="E27" s="11">
        <v>0</v>
      </c>
      <c r="F27" s="12">
        <v>0</v>
      </c>
      <c r="G27" s="11">
        <v>0</v>
      </c>
      <c r="H27" s="12">
        <v>0</v>
      </c>
      <c r="I27" s="11">
        <v>42</v>
      </c>
      <c r="J27" s="12">
        <v>0.15671641791044777</v>
      </c>
      <c r="K27" s="11">
        <v>11</v>
      </c>
      <c r="L27" s="12">
        <v>0.16923076923076924</v>
      </c>
      <c r="M27" s="11">
        <v>0</v>
      </c>
      <c r="N27" s="12">
        <v>0</v>
      </c>
      <c r="O27" s="11">
        <v>36</v>
      </c>
      <c r="P27" s="12">
        <v>5.7416267942583733E-2</v>
      </c>
      <c r="Q27" s="11">
        <v>0</v>
      </c>
      <c r="R27" s="12">
        <v>0</v>
      </c>
      <c r="S27" s="11">
        <v>0</v>
      </c>
      <c r="T27" s="12">
        <v>0</v>
      </c>
      <c r="U27" s="79">
        <v>368</v>
      </c>
      <c r="V27" s="190">
        <v>7.9003864319450404E-2</v>
      </c>
    </row>
    <row r="28" spans="2:22" ht="16.5" x14ac:dyDescent="0.3">
      <c r="B28" s="81" t="s">
        <v>69</v>
      </c>
      <c r="C28" s="11">
        <v>118</v>
      </c>
      <c r="D28" s="12">
        <v>3.7188780334068708E-2</v>
      </c>
      <c r="E28" s="11">
        <v>0</v>
      </c>
      <c r="F28" s="12">
        <v>0</v>
      </c>
      <c r="G28" s="11">
        <v>0</v>
      </c>
      <c r="H28" s="12">
        <v>0</v>
      </c>
      <c r="I28" s="11">
        <v>2</v>
      </c>
      <c r="J28" s="12">
        <v>7.462686567164179E-3</v>
      </c>
      <c r="K28" s="11">
        <v>5</v>
      </c>
      <c r="L28" s="12">
        <v>7.6923076923076927E-2</v>
      </c>
      <c r="M28" s="11">
        <v>0</v>
      </c>
      <c r="N28" s="12">
        <v>0</v>
      </c>
      <c r="O28" s="11">
        <v>15</v>
      </c>
      <c r="P28" s="12">
        <v>2.3923444976076555E-2</v>
      </c>
      <c r="Q28" s="11">
        <v>8</v>
      </c>
      <c r="R28" s="12">
        <v>6.6115702479338845E-2</v>
      </c>
      <c r="S28" s="11">
        <v>0</v>
      </c>
      <c r="T28" s="12">
        <v>0</v>
      </c>
      <c r="U28" s="79">
        <v>148</v>
      </c>
      <c r="V28" s="190">
        <v>3.1773293258909402E-2</v>
      </c>
    </row>
    <row r="29" spans="2:22" ht="28.5" x14ac:dyDescent="0.3">
      <c r="B29" s="8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9</v>
      </c>
      <c r="J29" s="12">
        <v>3.3582089552238806E-2</v>
      </c>
      <c r="K29" s="11">
        <v>1</v>
      </c>
      <c r="L29" s="12">
        <v>1.5384615384615385E-2</v>
      </c>
      <c r="M29" s="11">
        <v>0</v>
      </c>
      <c r="N29" s="12">
        <v>0</v>
      </c>
      <c r="O29" s="11">
        <v>127</v>
      </c>
      <c r="P29" s="12">
        <v>0.20255183413078151</v>
      </c>
      <c r="Q29" s="11">
        <v>2</v>
      </c>
      <c r="R29" s="12">
        <v>1.6528925619834711E-2</v>
      </c>
      <c r="S29" s="11">
        <v>0</v>
      </c>
      <c r="T29" s="12">
        <v>0</v>
      </c>
      <c r="U29" s="79">
        <v>139</v>
      </c>
      <c r="V29" s="190">
        <v>2.9841133533705454E-2</v>
      </c>
    </row>
    <row r="30" spans="2:22" ht="16.5" x14ac:dyDescent="0.3">
      <c r="B30" s="81" t="s">
        <v>71</v>
      </c>
      <c r="C30" s="11">
        <v>134</v>
      </c>
      <c r="D30" s="12">
        <v>4.2231326820044122E-2</v>
      </c>
      <c r="E30" s="11">
        <v>5</v>
      </c>
      <c r="F30" s="12">
        <v>3.1847133757961783E-2</v>
      </c>
      <c r="G30" s="11">
        <v>1</v>
      </c>
      <c r="H30" s="12">
        <v>3.8461538461538464E-2</v>
      </c>
      <c r="I30" s="11">
        <v>17</v>
      </c>
      <c r="J30" s="12">
        <v>6.3432835820895525E-2</v>
      </c>
      <c r="K30" s="11">
        <v>1</v>
      </c>
      <c r="L30" s="12">
        <v>1.5384615384615385E-2</v>
      </c>
      <c r="M30" s="11">
        <v>0</v>
      </c>
      <c r="N30" s="12">
        <v>0</v>
      </c>
      <c r="O30" s="11">
        <v>7</v>
      </c>
      <c r="P30" s="12">
        <v>1.1164274322169059E-2</v>
      </c>
      <c r="Q30" s="11">
        <v>0</v>
      </c>
      <c r="R30" s="12">
        <v>0</v>
      </c>
      <c r="S30" s="11">
        <v>0</v>
      </c>
      <c r="T30" s="12">
        <v>0</v>
      </c>
      <c r="U30" s="79">
        <v>165</v>
      </c>
      <c r="V30" s="190">
        <v>3.5422928295405755E-2</v>
      </c>
    </row>
    <row r="31" spans="2:22" ht="16.5" x14ac:dyDescent="0.3">
      <c r="B31" s="81" t="s">
        <v>72</v>
      </c>
      <c r="C31" s="11">
        <v>0</v>
      </c>
      <c r="D31" s="12">
        <v>0</v>
      </c>
      <c r="E31" s="11">
        <v>36</v>
      </c>
      <c r="F31" s="12">
        <v>0.22929936305732485</v>
      </c>
      <c r="G31" s="11">
        <v>0</v>
      </c>
      <c r="H31" s="12">
        <v>0</v>
      </c>
      <c r="I31" s="11">
        <v>2</v>
      </c>
      <c r="J31" s="12">
        <v>7.462686567164179E-3</v>
      </c>
      <c r="K31" s="11">
        <v>1</v>
      </c>
      <c r="L31" s="12">
        <v>1.5384615384615385E-2</v>
      </c>
      <c r="M31" s="11">
        <v>0</v>
      </c>
      <c r="N31" s="12">
        <v>0</v>
      </c>
      <c r="O31" s="11">
        <v>14</v>
      </c>
      <c r="P31" s="12">
        <v>2.2328548644338118E-2</v>
      </c>
      <c r="Q31" s="11">
        <v>11</v>
      </c>
      <c r="R31" s="12">
        <v>9.0909090909090912E-2</v>
      </c>
      <c r="S31" s="11">
        <v>0</v>
      </c>
      <c r="T31" s="12">
        <v>0</v>
      </c>
      <c r="U31" s="79">
        <v>64</v>
      </c>
      <c r="V31" s="190">
        <v>1.3739802490339202E-2</v>
      </c>
    </row>
    <row r="32" spans="2:22" ht="28.5" x14ac:dyDescent="0.3">
      <c r="B32" s="81" t="s">
        <v>73</v>
      </c>
      <c r="C32" s="11">
        <v>116</v>
      </c>
      <c r="D32" s="12">
        <v>3.6558462023321775E-2</v>
      </c>
      <c r="E32" s="11">
        <v>0</v>
      </c>
      <c r="F32" s="12">
        <v>0</v>
      </c>
      <c r="G32" s="11">
        <v>0</v>
      </c>
      <c r="H32" s="12">
        <v>0</v>
      </c>
      <c r="I32" s="11">
        <v>6</v>
      </c>
      <c r="J32" s="12">
        <v>2.2388059701492536E-2</v>
      </c>
      <c r="K32" s="11">
        <v>1</v>
      </c>
      <c r="L32" s="12">
        <v>1.5384615384615385E-2</v>
      </c>
      <c r="M32" s="11">
        <v>0</v>
      </c>
      <c r="N32" s="12">
        <v>0</v>
      </c>
      <c r="O32" s="11">
        <v>19</v>
      </c>
      <c r="P32" s="12">
        <v>3.0303030303030304E-2</v>
      </c>
      <c r="Q32" s="11">
        <v>0</v>
      </c>
      <c r="R32" s="12">
        <v>0</v>
      </c>
      <c r="S32" s="11">
        <v>1</v>
      </c>
      <c r="T32" s="12">
        <v>4.5248868778280547E-3</v>
      </c>
      <c r="U32" s="79">
        <v>143</v>
      </c>
      <c r="V32" s="190">
        <v>3.0699871189351653E-2</v>
      </c>
    </row>
    <row r="33" spans="2:22" ht="16.5" x14ac:dyDescent="0.3">
      <c r="B33" s="82" t="s">
        <v>288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5"/>
    </row>
    <row r="34" spans="2:22" ht="16.5" x14ac:dyDescent="0.3">
      <c r="B34" s="86" t="s">
        <v>317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85"/>
    </row>
  </sheetData>
  <mergeCells count="13">
    <mergeCell ref="A1:Z1"/>
    <mergeCell ref="B5:B7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hyperlinks>
    <hyperlink ref="X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zoomScaleNormal="100" workbookViewId="0">
      <selection activeCell="G8" sqref="G8"/>
    </sheetView>
  </sheetViews>
  <sheetFormatPr baseColWidth="10" defaultRowHeight="15.75" x14ac:dyDescent="0.25"/>
  <cols>
    <col min="2" max="2" width="16.625" customWidth="1"/>
    <col min="3" max="3" width="15.5" customWidth="1"/>
    <col min="4" max="4" width="14.125" customWidth="1"/>
    <col min="5" max="5" width="18.125" customWidth="1"/>
    <col min="6" max="6" width="12.5" customWidth="1"/>
    <col min="7" max="7" width="15.5" style="69" customWidth="1"/>
    <col min="8" max="8" width="14.875" customWidth="1"/>
    <col min="9" max="9" width="18.25" customWidth="1"/>
  </cols>
  <sheetData>
    <row r="1" spans="1:25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1:25" x14ac:dyDescent="0.25">
      <c r="B2" s="160" t="s">
        <v>273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5" x14ac:dyDescent="0.25">
      <c r="B3" s="160" t="s">
        <v>274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5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spans="1:25" x14ac:dyDescent="0.25">
      <c r="B5" s="275" t="s">
        <v>74</v>
      </c>
      <c r="C5" s="275" t="s">
        <v>119</v>
      </c>
      <c r="D5" s="258" t="s">
        <v>162</v>
      </c>
      <c r="E5" s="259"/>
      <c r="F5" s="259"/>
      <c r="G5" s="259"/>
      <c r="H5" s="259" t="s">
        <v>110</v>
      </c>
    </row>
    <row r="6" spans="1:25" ht="27" x14ac:dyDescent="0.25">
      <c r="B6" s="275"/>
      <c r="C6" s="275"/>
      <c r="D6" s="120" t="s">
        <v>163</v>
      </c>
      <c r="E6" s="121" t="s">
        <v>164</v>
      </c>
      <c r="F6" s="121" t="s">
        <v>165</v>
      </c>
      <c r="G6" s="121" t="s">
        <v>169</v>
      </c>
      <c r="H6" s="259"/>
      <c r="I6" s="282"/>
      <c r="J6" s="282"/>
      <c r="K6" s="105"/>
      <c r="L6" s="106"/>
    </row>
    <row r="7" spans="1:25" s="116" customFormat="1" ht="13.5" x14ac:dyDescent="0.25">
      <c r="B7" s="90" t="s">
        <v>82</v>
      </c>
      <c r="C7" s="233">
        <v>980</v>
      </c>
      <c r="D7" s="97">
        <v>229585154.95000002</v>
      </c>
      <c r="E7" s="97">
        <v>0</v>
      </c>
      <c r="F7" s="97">
        <v>57590785.259999998</v>
      </c>
      <c r="G7" s="97">
        <v>23331401.689999998</v>
      </c>
      <c r="H7" s="98">
        <v>310507341.90000004</v>
      </c>
      <c r="I7" s="283"/>
      <c r="J7" s="230"/>
      <c r="K7" s="108"/>
      <c r="L7" s="235"/>
    </row>
    <row r="8" spans="1:25" ht="16.5" x14ac:dyDescent="0.3">
      <c r="B8" s="22" t="s">
        <v>48</v>
      </c>
      <c r="C8" s="71">
        <v>354</v>
      </c>
      <c r="D8" s="99">
        <v>25525057.180000003</v>
      </c>
      <c r="E8" s="99">
        <v>0</v>
      </c>
      <c r="F8" s="99">
        <v>4660201.3800000008</v>
      </c>
      <c r="G8" s="99">
        <v>3782157.62</v>
      </c>
      <c r="H8" s="98">
        <v>33967416.18</v>
      </c>
      <c r="I8" s="283"/>
      <c r="J8" s="107"/>
      <c r="K8" s="108"/>
      <c r="L8" s="106"/>
    </row>
    <row r="9" spans="1:25" ht="16.5" x14ac:dyDescent="0.3">
      <c r="B9" s="22" t="s">
        <v>50</v>
      </c>
      <c r="C9" s="71">
        <v>103</v>
      </c>
      <c r="D9" s="99">
        <v>3449236.81</v>
      </c>
      <c r="E9" s="99">
        <v>0</v>
      </c>
      <c r="F9" s="99">
        <v>0</v>
      </c>
      <c r="G9" s="99">
        <v>3000000</v>
      </c>
      <c r="H9" s="98">
        <v>6449236.8100000005</v>
      </c>
      <c r="I9" s="283"/>
      <c r="J9" s="107"/>
      <c r="K9" s="108"/>
      <c r="L9" s="106"/>
    </row>
    <row r="10" spans="1:25" ht="16.5" x14ac:dyDescent="0.3">
      <c r="B10" s="22" t="s">
        <v>83</v>
      </c>
      <c r="C10" s="71">
        <v>21</v>
      </c>
      <c r="D10" s="99">
        <v>3536355.9299999997</v>
      </c>
      <c r="E10" s="99">
        <v>0</v>
      </c>
      <c r="F10" s="99">
        <v>0</v>
      </c>
      <c r="G10" s="99">
        <v>349999.99999999994</v>
      </c>
      <c r="H10" s="98">
        <v>3886355.9299999997</v>
      </c>
      <c r="I10" s="283"/>
      <c r="J10" s="107"/>
      <c r="K10" s="108"/>
      <c r="L10" s="106"/>
    </row>
    <row r="11" spans="1:25" ht="16.5" x14ac:dyDescent="0.3">
      <c r="B11" s="22" t="s">
        <v>52</v>
      </c>
      <c r="C11" s="71">
        <v>16</v>
      </c>
      <c r="D11" s="99">
        <v>3371535.3000000003</v>
      </c>
      <c r="E11" s="99">
        <v>0</v>
      </c>
      <c r="F11" s="99">
        <v>0</v>
      </c>
      <c r="G11" s="99">
        <v>0</v>
      </c>
      <c r="H11" s="98">
        <v>3371535.3000000003</v>
      </c>
      <c r="I11" s="283"/>
      <c r="J11" s="107"/>
      <c r="K11" s="108"/>
      <c r="L11" s="106"/>
    </row>
    <row r="12" spans="1:25" ht="16.5" x14ac:dyDescent="0.3">
      <c r="B12" s="22" t="s">
        <v>53</v>
      </c>
      <c r="C12" s="71">
        <v>7</v>
      </c>
      <c r="D12" s="99">
        <v>35693362.539999992</v>
      </c>
      <c r="E12" s="99">
        <v>0</v>
      </c>
      <c r="F12" s="99">
        <v>9151539.0299999993</v>
      </c>
      <c r="G12" s="99">
        <v>0</v>
      </c>
      <c r="H12" s="98">
        <v>44844901.569999993</v>
      </c>
      <c r="I12" s="283"/>
      <c r="J12" s="107"/>
      <c r="K12" s="108"/>
      <c r="L12" s="106"/>
    </row>
    <row r="13" spans="1:25" ht="16.5" x14ac:dyDescent="0.3">
      <c r="B13" s="22" t="s">
        <v>54</v>
      </c>
      <c r="C13" s="71">
        <v>12</v>
      </c>
      <c r="D13" s="99">
        <v>1387793.29</v>
      </c>
      <c r="E13" s="99">
        <v>0</v>
      </c>
      <c r="F13" s="99">
        <v>3318233.78</v>
      </c>
      <c r="G13" s="99">
        <v>0</v>
      </c>
      <c r="H13" s="98">
        <v>4706027.07</v>
      </c>
      <c r="I13" s="283"/>
      <c r="J13" s="107"/>
      <c r="K13" s="108"/>
      <c r="L13" s="106"/>
    </row>
    <row r="14" spans="1:25" ht="16.5" x14ac:dyDescent="0.3">
      <c r="B14" s="22" t="s">
        <v>55</v>
      </c>
      <c r="C14" s="71">
        <v>5</v>
      </c>
      <c r="D14" s="99">
        <v>8716249.9399999995</v>
      </c>
      <c r="E14" s="99">
        <v>0</v>
      </c>
      <c r="F14" s="99">
        <v>532562.48</v>
      </c>
      <c r="G14" s="99">
        <v>199999.99999999997</v>
      </c>
      <c r="H14" s="98">
        <v>9448812.4199999999</v>
      </c>
      <c r="I14" s="283"/>
      <c r="J14" s="107"/>
      <c r="K14" s="108"/>
      <c r="L14" s="106"/>
    </row>
    <row r="15" spans="1:25" ht="16.5" x14ac:dyDescent="0.3">
      <c r="B15" s="22" t="s">
        <v>56</v>
      </c>
      <c r="C15" s="71">
        <v>66</v>
      </c>
      <c r="D15" s="99">
        <v>2772515</v>
      </c>
      <c r="E15" s="99">
        <v>0</v>
      </c>
      <c r="F15" s="99">
        <v>16474814</v>
      </c>
      <c r="G15" s="99">
        <v>6406508.0000000009</v>
      </c>
      <c r="H15" s="98">
        <v>25653837</v>
      </c>
      <c r="I15" s="283"/>
      <c r="J15" s="107"/>
      <c r="K15" s="108"/>
      <c r="L15" s="106"/>
    </row>
    <row r="16" spans="1:25" ht="16.5" x14ac:dyDescent="0.3">
      <c r="B16" s="22" t="s">
        <v>57</v>
      </c>
      <c r="C16" s="71">
        <v>1</v>
      </c>
      <c r="D16" s="99">
        <v>9305.83</v>
      </c>
      <c r="E16" s="99">
        <v>0</v>
      </c>
      <c r="F16" s="99">
        <v>0</v>
      </c>
      <c r="G16" s="99">
        <v>0</v>
      </c>
      <c r="H16" s="98">
        <v>9305.83</v>
      </c>
      <c r="I16" s="283"/>
      <c r="J16" s="107"/>
      <c r="K16" s="108"/>
      <c r="L16" s="106"/>
    </row>
    <row r="17" spans="2:12" ht="16.5" x14ac:dyDescent="0.3">
      <c r="B17" s="22" t="s">
        <v>59</v>
      </c>
      <c r="C17" s="71">
        <v>14</v>
      </c>
      <c r="D17" s="99">
        <v>66004768.109999999</v>
      </c>
      <c r="E17" s="99">
        <v>0</v>
      </c>
      <c r="F17" s="99">
        <v>0</v>
      </c>
      <c r="G17" s="99">
        <v>0</v>
      </c>
      <c r="H17" s="98">
        <v>66004768.109999999</v>
      </c>
      <c r="I17" s="283"/>
      <c r="J17" s="107"/>
      <c r="K17" s="108"/>
      <c r="L17" s="106"/>
    </row>
    <row r="18" spans="2:12" ht="16.5" x14ac:dyDescent="0.3">
      <c r="B18" s="22" t="s">
        <v>60</v>
      </c>
      <c r="C18" s="71">
        <v>16</v>
      </c>
      <c r="D18" s="99">
        <v>5898603.29</v>
      </c>
      <c r="E18" s="99">
        <v>0</v>
      </c>
      <c r="F18" s="99">
        <v>4427198.75</v>
      </c>
      <c r="G18" s="99">
        <v>0</v>
      </c>
      <c r="H18" s="98">
        <v>10325802.039999999</v>
      </c>
      <c r="I18" s="283"/>
      <c r="J18" s="107"/>
      <c r="K18" s="108"/>
      <c r="L18" s="106"/>
    </row>
    <row r="19" spans="2:12" ht="16.5" x14ac:dyDescent="0.3">
      <c r="B19" s="22" t="s">
        <v>61</v>
      </c>
      <c r="C19" s="71">
        <v>9</v>
      </c>
      <c r="D19" s="99">
        <v>1531246.3699999999</v>
      </c>
      <c r="E19" s="99">
        <v>0</v>
      </c>
      <c r="F19" s="99">
        <v>1375660.61</v>
      </c>
      <c r="G19" s="99">
        <v>4673415.5299999993</v>
      </c>
      <c r="H19" s="98">
        <v>7580322.5099999998</v>
      </c>
      <c r="I19" s="283"/>
      <c r="J19" s="107"/>
      <c r="K19" s="108"/>
      <c r="L19" s="106"/>
    </row>
    <row r="20" spans="2:12" ht="16.5" x14ac:dyDescent="0.3">
      <c r="B20" s="22" t="s">
        <v>62</v>
      </c>
      <c r="C20" s="71">
        <v>23</v>
      </c>
      <c r="D20" s="99">
        <v>5502497.2199999997</v>
      </c>
      <c r="E20" s="99">
        <v>0</v>
      </c>
      <c r="F20" s="99">
        <v>7141800.1499999994</v>
      </c>
      <c r="G20" s="99">
        <v>0</v>
      </c>
      <c r="H20" s="98">
        <v>12644297.369999999</v>
      </c>
      <c r="I20" s="283"/>
      <c r="J20" s="107"/>
      <c r="K20" s="108"/>
      <c r="L20" s="106"/>
    </row>
    <row r="21" spans="2:12" ht="16.5" x14ac:dyDescent="0.3">
      <c r="B21" s="22" t="s">
        <v>63</v>
      </c>
      <c r="C21" s="71">
        <v>41</v>
      </c>
      <c r="D21" s="99">
        <v>15479359.34</v>
      </c>
      <c r="E21" s="99">
        <v>0</v>
      </c>
      <c r="F21" s="99">
        <v>3028014.3599999994</v>
      </c>
      <c r="G21" s="99">
        <v>0</v>
      </c>
      <c r="H21" s="98">
        <v>18507373.699999999</v>
      </c>
      <c r="I21" s="283"/>
      <c r="J21" s="107"/>
      <c r="K21" s="108"/>
      <c r="L21" s="106"/>
    </row>
    <row r="22" spans="2:12" ht="16.5" x14ac:dyDescent="0.3">
      <c r="B22" s="22" t="s">
        <v>64</v>
      </c>
      <c r="C22" s="71">
        <v>5</v>
      </c>
      <c r="D22" s="100">
        <v>5935501.3700000001</v>
      </c>
      <c r="E22" s="100">
        <v>0</v>
      </c>
      <c r="F22" s="100">
        <v>0</v>
      </c>
      <c r="G22" s="100">
        <v>0</v>
      </c>
      <c r="H22" s="98">
        <v>5935501.3700000001</v>
      </c>
      <c r="I22" s="283"/>
      <c r="J22" s="107"/>
      <c r="K22" s="108"/>
      <c r="L22" s="106"/>
    </row>
    <row r="23" spans="2:12" ht="16.5" x14ac:dyDescent="0.3">
      <c r="B23" s="22" t="s">
        <v>65</v>
      </c>
      <c r="C23" s="71">
        <v>67</v>
      </c>
      <c r="D23" s="100">
        <v>7265256.2100000018</v>
      </c>
      <c r="E23" s="100">
        <v>0</v>
      </c>
      <c r="F23" s="100">
        <v>0</v>
      </c>
      <c r="G23" s="100">
        <v>0</v>
      </c>
      <c r="H23" s="98">
        <v>7265256.2100000018</v>
      </c>
      <c r="I23" s="283"/>
      <c r="J23" s="107"/>
      <c r="K23" s="108"/>
      <c r="L23" s="106"/>
    </row>
    <row r="24" spans="2:12" ht="16.5" x14ac:dyDescent="0.3">
      <c r="B24" s="22" t="s">
        <v>66</v>
      </c>
      <c r="C24" s="71">
        <v>77</v>
      </c>
      <c r="D24" s="100">
        <v>2232539.25</v>
      </c>
      <c r="E24" s="100">
        <v>0</v>
      </c>
      <c r="F24" s="100">
        <v>0</v>
      </c>
      <c r="G24" s="100">
        <v>0</v>
      </c>
      <c r="H24" s="98">
        <v>2232539.25</v>
      </c>
      <c r="I24" s="283"/>
      <c r="J24" s="107"/>
      <c r="K24" s="108"/>
      <c r="L24" s="106"/>
    </row>
    <row r="25" spans="2:12" ht="16.5" x14ac:dyDescent="0.3">
      <c r="B25" s="22" t="s">
        <v>67</v>
      </c>
      <c r="C25" s="71">
        <v>17</v>
      </c>
      <c r="D25" s="100">
        <v>5869307.2500000009</v>
      </c>
      <c r="E25" s="100">
        <v>0</v>
      </c>
      <c r="F25" s="100">
        <v>4980760.72</v>
      </c>
      <c r="G25" s="100">
        <v>4919320.5399999991</v>
      </c>
      <c r="H25" s="98">
        <v>15769388.51</v>
      </c>
      <c r="I25" s="283"/>
      <c r="J25" s="107"/>
      <c r="K25" s="108"/>
      <c r="L25" s="106"/>
    </row>
    <row r="26" spans="2:12" ht="16.5" x14ac:dyDescent="0.3">
      <c r="B26" s="22" t="s">
        <v>68</v>
      </c>
      <c r="C26" s="71">
        <v>37</v>
      </c>
      <c r="D26" s="100">
        <v>16845294.190000001</v>
      </c>
      <c r="E26" s="100">
        <v>0</v>
      </c>
      <c r="F26" s="100">
        <v>0</v>
      </c>
      <c r="G26" s="100">
        <v>0</v>
      </c>
      <c r="H26" s="98">
        <v>16845294.190000001</v>
      </c>
      <c r="I26" s="283"/>
      <c r="J26" s="107"/>
      <c r="K26" s="108"/>
      <c r="L26" s="106"/>
    </row>
    <row r="27" spans="2:12" ht="16.5" x14ac:dyDescent="0.3">
      <c r="B27" s="22" t="s">
        <v>69</v>
      </c>
      <c r="C27" s="71">
        <v>16</v>
      </c>
      <c r="D27" s="100">
        <v>649862.42999999993</v>
      </c>
      <c r="E27" s="100">
        <v>0</v>
      </c>
      <c r="F27" s="100">
        <v>0</v>
      </c>
      <c r="G27" s="100">
        <v>0</v>
      </c>
      <c r="H27" s="98">
        <v>649862.42999999993</v>
      </c>
      <c r="I27" s="283"/>
      <c r="J27" s="107"/>
      <c r="K27" s="108"/>
      <c r="L27" s="106"/>
    </row>
    <row r="28" spans="2:12" ht="28.5" x14ac:dyDescent="0.3">
      <c r="B28" s="24" t="s">
        <v>70</v>
      </c>
      <c r="C28" s="71">
        <v>2</v>
      </c>
      <c r="D28" s="100">
        <v>134365</v>
      </c>
      <c r="E28" s="100">
        <v>0</v>
      </c>
      <c r="F28" s="100">
        <v>0</v>
      </c>
      <c r="G28" s="100">
        <v>0</v>
      </c>
      <c r="H28" s="98">
        <v>134365</v>
      </c>
      <c r="I28" s="283"/>
      <c r="J28" s="107"/>
      <c r="K28" s="108"/>
      <c r="L28" s="106"/>
    </row>
    <row r="29" spans="2:12" ht="16.5" x14ac:dyDescent="0.3">
      <c r="B29" s="22" t="s">
        <v>71</v>
      </c>
      <c r="C29" s="71">
        <v>58</v>
      </c>
      <c r="D29" s="100">
        <v>5836770.1599999992</v>
      </c>
      <c r="E29" s="100">
        <v>0</v>
      </c>
      <c r="F29" s="100">
        <v>0</v>
      </c>
      <c r="G29" s="100">
        <v>0</v>
      </c>
      <c r="H29" s="98">
        <v>5836770.1599999992</v>
      </c>
      <c r="I29" s="283"/>
      <c r="J29" s="107"/>
      <c r="K29" s="108"/>
      <c r="L29" s="106"/>
    </row>
    <row r="30" spans="2:12" ht="16.5" x14ac:dyDescent="0.3">
      <c r="B30" s="22" t="s">
        <v>72</v>
      </c>
      <c r="C30" s="71">
        <v>8</v>
      </c>
      <c r="D30" s="99">
        <v>5733387.5499999989</v>
      </c>
      <c r="E30" s="99">
        <v>0</v>
      </c>
      <c r="F30" s="99">
        <v>0</v>
      </c>
      <c r="G30" s="99">
        <v>0</v>
      </c>
      <c r="H30" s="98">
        <v>5733387.5499999989</v>
      </c>
      <c r="I30" s="283"/>
      <c r="J30" s="107"/>
      <c r="K30" s="108"/>
      <c r="L30" s="106"/>
    </row>
    <row r="31" spans="2:12" ht="16.5" x14ac:dyDescent="0.3">
      <c r="B31" s="22" t="s">
        <v>73</v>
      </c>
      <c r="C31" s="71">
        <v>5</v>
      </c>
      <c r="D31" s="99">
        <v>204985.38999999996</v>
      </c>
      <c r="E31" s="99">
        <v>0</v>
      </c>
      <c r="F31" s="99">
        <v>2500000</v>
      </c>
      <c r="G31" s="99">
        <v>0</v>
      </c>
      <c r="H31" s="98">
        <v>2704985.39</v>
      </c>
    </row>
    <row r="32" spans="2:12" x14ac:dyDescent="0.25">
      <c r="B32" s="82" t="s">
        <v>288</v>
      </c>
    </row>
    <row r="33" spans="2:2" ht="16.5" x14ac:dyDescent="0.3">
      <c r="B33" s="198" t="s">
        <v>318</v>
      </c>
    </row>
  </sheetData>
  <mergeCells count="7">
    <mergeCell ref="A1:Y1"/>
    <mergeCell ref="I6:J6"/>
    <mergeCell ref="I7:I30"/>
    <mergeCell ref="D5:G5"/>
    <mergeCell ref="H5:H6"/>
    <mergeCell ref="C5:C6"/>
    <mergeCell ref="B5:B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J4" sqref="J4"/>
    </sheetView>
  </sheetViews>
  <sheetFormatPr baseColWidth="10" defaultRowHeight="15.75" x14ac:dyDescent="0.25"/>
  <cols>
    <col min="2" max="2" width="16.875" customWidth="1"/>
    <col min="3" max="3" width="13.625" customWidth="1"/>
    <col min="4" max="4" width="12.75" bestFit="1" customWidth="1"/>
    <col min="5" max="5" width="14" customWidth="1"/>
    <col min="6" max="6" width="11.875" bestFit="1" customWidth="1"/>
    <col min="7" max="7" width="13.125" style="69" customWidth="1"/>
    <col min="8" max="8" width="16.375" bestFit="1" customWidth="1"/>
    <col min="9" max="9" width="15.5" bestFit="1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1:26" x14ac:dyDescent="0.25">
      <c r="B2" s="160" t="s">
        <v>275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276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x14ac:dyDescent="0.25">
      <c r="B5" s="275" t="s">
        <v>74</v>
      </c>
      <c r="C5" s="275" t="s">
        <v>119</v>
      </c>
      <c r="D5" s="258" t="s">
        <v>162</v>
      </c>
      <c r="E5" s="259"/>
      <c r="F5" s="259"/>
      <c r="G5" s="259"/>
      <c r="H5" s="259" t="s">
        <v>110</v>
      </c>
    </row>
    <row r="6" spans="1:26" ht="40.5" x14ac:dyDescent="0.25">
      <c r="B6" s="275"/>
      <c r="C6" s="275"/>
      <c r="D6" s="120" t="s">
        <v>163</v>
      </c>
      <c r="E6" s="121" t="s">
        <v>164</v>
      </c>
      <c r="F6" s="121" t="s">
        <v>165</v>
      </c>
      <c r="G6" s="121" t="s">
        <v>169</v>
      </c>
      <c r="H6" s="259"/>
      <c r="I6" s="109"/>
      <c r="J6" s="109"/>
      <c r="K6" s="111"/>
      <c r="L6" s="110"/>
    </row>
    <row r="7" spans="1:26" s="116" customFormat="1" ht="13.5" x14ac:dyDescent="0.25">
      <c r="B7" s="90" t="s">
        <v>82</v>
      </c>
      <c r="C7" s="233">
        <v>110</v>
      </c>
      <c r="D7" s="97">
        <v>30393478.470000006</v>
      </c>
      <c r="E7" s="97">
        <v>0</v>
      </c>
      <c r="F7" s="97">
        <v>7087665.9400000004</v>
      </c>
      <c r="G7" s="97">
        <v>5613958.169999999</v>
      </c>
      <c r="H7" s="98">
        <v>43095102.580000006</v>
      </c>
      <c r="I7" s="112"/>
      <c r="J7" s="113"/>
      <c r="K7" s="114"/>
      <c r="L7" s="234"/>
    </row>
    <row r="8" spans="1:26" ht="16.5" x14ac:dyDescent="0.3">
      <c r="B8" s="22" t="s">
        <v>48</v>
      </c>
      <c r="C8" s="71">
        <v>4</v>
      </c>
      <c r="D8" s="99">
        <v>258929.37</v>
      </c>
      <c r="E8" s="99">
        <v>0</v>
      </c>
      <c r="F8" s="99">
        <v>0</v>
      </c>
      <c r="G8" s="99">
        <v>0</v>
      </c>
      <c r="H8" s="98">
        <v>258929.37</v>
      </c>
      <c r="I8" s="112"/>
      <c r="J8" s="113"/>
      <c r="K8" s="114"/>
      <c r="L8" s="110"/>
    </row>
    <row r="9" spans="1:26" ht="16.5" x14ac:dyDescent="0.3">
      <c r="B9" s="22" t="s">
        <v>50</v>
      </c>
      <c r="C9" s="71">
        <v>4</v>
      </c>
      <c r="D9" s="99">
        <v>401353.94</v>
      </c>
      <c r="E9" s="99">
        <v>0</v>
      </c>
      <c r="F9" s="99">
        <v>0</v>
      </c>
      <c r="G9" s="99">
        <v>0</v>
      </c>
      <c r="H9" s="98">
        <v>401353.94</v>
      </c>
      <c r="I9" s="112"/>
      <c r="J9" s="113"/>
      <c r="K9" s="114"/>
      <c r="L9" s="110"/>
    </row>
    <row r="10" spans="1:26" ht="16.5" x14ac:dyDescent="0.3">
      <c r="B10" s="22" t="s">
        <v>83</v>
      </c>
      <c r="C10" s="71">
        <v>2</v>
      </c>
      <c r="D10" s="99">
        <v>232000</v>
      </c>
      <c r="E10" s="99">
        <v>0</v>
      </c>
      <c r="F10" s="99">
        <v>0</v>
      </c>
      <c r="G10" s="99">
        <v>0</v>
      </c>
      <c r="H10" s="98">
        <v>232000</v>
      </c>
      <c r="I10" s="112"/>
      <c r="J10" s="113"/>
      <c r="K10" s="114"/>
      <c r="L10" s="110"/>
    </row>
    <row r="11" spans="1:26" ht="16.5" x14ac:dyDescent="0.3">
      <c r="B11" s="22" t="s">
        <v>52</v>
      </c>
      <c r="C11" s="71">
        <v>5</v>
      </c>
      <c r="D11" s="99">
        <v>95659.53</v>
      </c>
      <c r="E11" s="99">
        <v>0</v>
      </c>
      <c r="F11" s="99">
        <v>0</v>
      </c>
      <c r="G11" s="99">
        <v>0</v>
      </c>
      <c r="H11" s="98">
        <v>95659.53</v>
      </c>
      <c r="I11" s="112"/>
      <c r="J11" s="113"/>
      <c r="K11" s="114"/>
      <c r="L11" s="110"/>
    </row>
    <row r="12" spans="1:26" ht="16.5" x14ac:dyDescent="0.3">
      <c r="B12" s="22" t="s">
        <v>53</v>
      </c>
      <c r="C12" s="71">
        <v>1</v>
      </c>
      <c r="D12" s="99">
        <v>270000</v>
      </c>
      <c r="E12" s="99">
        <v>0</v>
      </c>
      <c r="F12" s="99">
        <v>0</v>
      </c>
      <c r="G12" s="99">
        <v>0</v>
      </c>
      <c r="H12" s="98">
        <v>270000</v>
      </c>
      <c r="I12" s="112"/>
      <c r="J12" s="113"/>
      <c r="K12" s="114"/>
      <c r="L12" s="110"/>
    </row>
    <row r="13" spans="1:26" ht="16.5" x14ac:dyDescent="0.3">
      <c r="B13" s="22" t="s">
        <v>54</v>
      </c>
      <c r="C13" s="71">
        <v>0</v>
      </c>
      <c r="D13" s="99">
        <v>0</v>
      </c>
      <c r="E13" s="99">
        <v>0</v>
      </c>
      <c r="F13" s="99">
        <v>0</v>
      </c>
      <c r="G13" s="99">
        <v>0</v>
      </c>
      <c r="H13" s="98">
        <v>0</v>
      </c>
      <c r="I13" s="112"/>
      <c r="J13" s="113"/>
      <c r="K13" s="114"/>
      <c r="L13" s="110"/>
    </row>
    <row r="14" spans="1:26" ht="16.5" x14ac:dyDescent="0.3">
      <c r="B14" s="22" t="s">
        <v>55</v>
      </c>
      <c r="C14" s="71">
        <v>1</v>
      </c>
      <c r="D14" s="99">
        <v>194488.45</v>
      </c>
      <c r="E14" s="99">
        <v>0</v>
      </c>
      <c r="F14" s="99">
        <v>0</v>
      </c>
      <c r="G14" s="99">
        <v>207200</v>
      </c>
      <c r="H14" s="98">
        <v>401688.45</v>
      </c>
      <c r="I14" s="112"/>
      <c r="J14" s="113"/>
      <c r="K14" s="114"/>
      <c r="L14" s="110"/>
    </row>
    <row r="15" spans="1:26" ht="16.5" x14ac:dyDescent="0.3">
      <c r="B15" s="22" t="s">
        <v>56</v>
      </c>
      <c r="C15" s="71">
        <v>2</v>
      </c>
      <c r="D15" s="99">
        <v>0</v>
      </c>
      <c r="E15" s="99">
        <v>0</v>
      </c>
      <c r="F15" s="99">
        <v>1738913</v>
      </c>
      <c r="G15" s="99">
        <v>0</v>
      </c>
      <c r="H15" s="98">
        <v>1738913</v>
      </c>
      <c r="I15" s="112"/>
      <c r="J15" s="113"/>
      <c r="K15" s="114"/>
      <c r="L15" s="110"/>
    </row>
    <row r="16" spans="1:26" ht="16.5" x14ac:dyDescent="0.3">
      <c r="B16" s="22" t="s">
        <v>57</v>
      </c>
      <c r="C16" s="71">
        <v>0</v>
      </c>
      <c r="D16" s="99">
        <v>0</v>
      </c>
      <c r="E16" s="99">
        <v>0</v>
      </c>
      <c r="F16" s="99">
        <v>0</v>
      </c>
      <c r="G16" s="99">
        <v>0</v>
      </c>
      <c r="H16" s="98">
        <v>0</v>
      </c>
      <c r="I16" s="112"/>
      <c r="J16" s="113"/>
      <c r="K16" s="114"/>
      <c r="L16" s="110"/>
    </row>
    <row r="17" spans="2:12" ht="16.5" x14ac:dyDescent="0.3">
      <c r="B17" s="22" t="s">
        <v>59</v>
      </c>
      <c r="C17" s="71">
        <v>6</v>
      </c>
      <c r="D17" s="99">
        <v>14526251.66</v>
      </c>
      <c r="E17" s="99">
        <v>0</v>
      </c>
      <c r="F17" s="99">
        <v>0</v>
      </c>
      <c r="G17" s="99">
        <v>0</v>
      </c>
      <c r="H17" s="98">
        <v>14526251.66</v>
      </c>
      <c r="I17" s="112"/>
      <c r="J17" s="113"/>
      <c r="K17" s="114"/>
      <c r="L17" s="110"/>
    </row>
    <row r="18" spans="2:12" ht="16.5" x14ac:dyDescent="0.3">
      <c r="B18" s="22" t="s">
        <v>60</v>
      </c>
      <c r="C18" s="71">
        <v>0</v>
      </c>
      <c r="D18" s="99">
        <v>0</v>
      </c>
      <c r="E18" s="99">
        <v>0</v>
      </c>
      <c r="F18" s="99">
        <v>0</v>
      </c>
      <c r="G18" s="99">
        <v>0</v>
      </c>
      <c r="H18" s="98">
        <v>0</v>
      </c>
      <c r="I18" s="112"/>
      <c r="J18" s="113"/>
      <c r="K18" s="114"/>
      <c r="L18" s="110"/>
    </row>
    <row r="19" spans="2:12" ht="16.5" x14ac:dyDescent="0.3">
      <c r="B19" s="22" t="s">
        <v>61</v>
      </c>
      <c r="C19" s="71">
        <v>2</v>
      </c>
      <c r="D19" s="99">
        <v>292241.81</v>
      </c>
      <c r="E19" s="99">
        <v>0</v>
      </c>
      <c r="F19" s="99">
        <v>266162.37</v>
      </c>
      <c r="G19" s="99">
        <v>0</v>
      </c>
      <c r="H19" s="98">
        <v>558404.17999999993</v>
      </c>
      <c r="I19" s="112"/>
      <c r="J19" s="113"/>
      <c r="K19" s="114"/>
      <c r="L19" s="110"/>
    </row>
    <row r="20" spans="2:12" ht="16.5" x14ac:dyDescent="0.3">
      <c r="B20" s="22" t="s">
        <v>140</v>
      </c>
      <c r="C20" s="71">
        <v>4</v>
      </c>
      <c r="D20" s="99">
        <v>961285.66000000015</v>
      </c>
      <c r="E20" s="99">
        <v>0</v>
      </c>
      <c r="F20" s="99"/>
      <c r="G20" s="99">
        <v>0</v>
      </c>
      <c r="H20" s="98">
        <v>961285.66000000015</v>
      </c>
      <c r="I20" s="112"/>
      <c r="J20" s="113"/>
      <c r="K20" s="114"/>
      <c r="L20" s="110"/>
    </row>
    <row r="21" spans="2:12" ht="16.5" x14ac:dyDescent="0.3">
      <c r="B21" s="22" t="s">
        <v>141</v>
      </c>
      <c r="C21" s="71">
        <v>26</v>
      </c>
      <c r="D21" s="99">
        <v>728180.04999999981</v>
      </c>
      <c r="E21" s="99">
        <v>0</v>
      </c>
      <c r="F21" s="99">
        <v>4166034.86</v>
      </c>
      <c r="G21" s="99">
        <v>452086.84000000008</v>
      </c>
      <c r="H21" s="98">
        <v>5346301.75</v>
      </c>
      <c r="I21" s="112"/>
      <c r="J21" s="113"/>
      <c r="K21" s="114"/>
      <c r="L21" s="110"/>
    </row>
    <row r="22" spans="2:12" ht="16.5" x14ac:dyDescent="0.3">
      <c r="B22" s="22" t="s">
        <v>64</v>
      </c>
      <c r="C22" s="71">
        <v>7</v>
      </c>
      <c r="D22" s="100">
        <v>1065809.3199999998</v>
      </c>
      <c r="E22" s="100">
        <v>0</v>
      </c>
      <c r="F22" s="100">
        <v>0</v>
      </c>
      <c r="G22" s="100">
        <v>0</v>
      </c>
      <c r="H22" s="98">
        <v>1065809.3199999998</v>
      </c>
      <c r="I22" s="112"/>
      <c r="J22" s="113"/>
      <c r="K22" s="114"/>
      <c r="L22" s="110"/>
    </row>
    <row r="23" spans="2:12" ht="16.5" x14ac:dyDescent="0.3">
      <c r="B23" s="22" t="s">
        <v>65</v>
      </c>
      <c r="C23" s="71">
        <v>11</v>
      </c>
      <c r="D23" s="100">
        <v>2195805.62</v>
      </c>
      <c r="E23" s="100">
        <v>0</v>
      </c>
      <c r="F23" s="100">
        <v>0</v>
      </c>
      <c r="G23" s="100">
        <v>4954671.3299999991</v>
      </c>
      <c r="H23" s="98">
        <v>7150476.9499999993</v>
      </c>
      <c r="I23" s="112"/>
      <c r="J23" s="113"/>
      <c r="K23" s="114"/>
      <c r="L23" s="110"/>
    </row>
    <row r="24" spans="2:12" ht="16.5" x14ac:dyDescent="0.3">
      <c r="B24" s="22" t="s">
        <v>66</v>
      </c>
      <c r="C24" s="71">
        <v>1</v>
      </c>
      <c r="D24" s="100">
        <v>4140703.14</v>
      </c>
      <c r="E24" s="100">
        <v>0</v>
      </c>
      <c r="F24" s="100">
        <v>0</v>
      </c>
      <c r="G24" s="100">
        <v>0</v>
      </c>
      <c r="H24" s="98">
        <v>4140703.14</v>
      </c>
      <c r="I24" s="112"/>
      <c r="J24" s="113"/>
      <c r="K24" s="114"/>
      <c r="L24" s="110"/>
    </row>
    <row r="25" spans="2:12" ht="16.5" x14ac:dyDescent="0.3">
      <c r="B25" s="22" t="s">
        <v>67</v>
      </c>
      <c r="C25" s="71">
        <v>2</v>
      </c>
      <c r="D25" s="100">
        <v>521277.95</v>
      </c>
      <c r="E25" s="100">
        <v>0</v>
      </c>
      <c r="F25" s="100">
        <v>0</v>
      </c>
      <c r="G25" s="100">
        <v>0</v>
      </c>
      <c r="H25" s="98">
        <v>521277.95</v>
      </c>
      <c r="I25" s="112"/>
      <c r="J25" s="113"/>
      <c r="K25" s="114"/>
      <c r="L25" s="110"/>
    </row>
    <row r="26" spans="2:12" ht="16.5" x14ac:dyDescent="0.3">
      <c r="B26" s="22" t="s">
        <v>68</v>
      </c>
      <c r="C26" s="71">
        <v>4</v>
      </c>
      <c r="D26" s="100">
        <v>55000</v>
      </c>
      <c r="E26" s="100">
        <v>0</v>
      </c>
      <c r="F26" s="100">
        <v>916555.71</v>
      </c>
      <c r="G26" s="100">
        <v>0</v>
      </c>
      <c r="H26" s="98">
        <v>971555.71</v>
      </c>
    </row>
    <row r="27" spans="2:12" ht="16.5" x14ac:dyDescent="0.3">
      <c r="B27" s="22" t="s">
        <v>69</v>
      </c>
      <c r="C27" s="71">
        <v>1</v>
      </c>
      <c r="D27" s="100">
        <v>290893.92</v>
      </c>
      <c r="E27" s="100">
        <v>0</v>
      </c>
      <c r="F27" s="100">
        <v>0</v>
      </c>
      <c r="G27" s="100">
        <v>0</v>
      </c>
      <c r="H27" s="98">
        <v>290893.92</v>
      </c>
    </row>
    <row r="28" spans="2:12" ht="28.5" x14ac:dyDescent="0.3">
      <c r="B28" s="24" t="s">
        <v>70</v>
      </c>
      <c r="C28" s="71">
        <v>1</v>
      </c>
      <c r="D28" s="100">
        <v>2517657.23</v>
      </c>
      <c r="E28" s="100">
        <v>0</v>
      </c>
      <c r="F28" s="100">
        <v>0</v>
      </c>
      <c r="G28" s="100">
        <v>0</v>
      </c>
      <c r="H28" s="98">
        <v>2517657.23</v>
      </c>
    </row>
    <row r="29" spans="2:12" ht="16.5" x14ac:dyDescent="0.3">
      <c r="B29" s="22" t="s">
        <v>71</v>
      </c>
      <c r="C29" s="71">
        <v>15</v>
      </c>
      <c r="D29" s="100">
        <v>96714.000000000015</v>
      </c>
      <c r="E29" s="100">
        <v>0</v>
      </c>
      <c r="F29" s="100">
        <v>0</v>
      </c>
      <c r="G29" s="100">
        <v>0</v>
      </c>
      <c r="H29" s="98">
        <v>96714.000000000015</v>
      </c>
    </row>
    <row r="30" spans="2:12" ht="16.5" x14ac:dyDescent="0.3">
      <c r="B30" s="22" t="s">
        <v>72</v>
      </c>
      <c r="C30" s="71">
        <v>0</v>
      </c>
      <c r="D30" s="99">
        <v>0</v>
      </c>
      <c r="E30" s="99">
        <v>0</v>
      </c>
      <c r="F30" s="99">
        <v>0</v>
      </c>
      <c r="G30" s="99">
        <v>0</v>
      </c>
      <c r="H30" s="98">
        <v>0</v>
      </c>
    </row>
    <row r="31" spans="2:12" ht="16.5" x14ac:dyDescent="0.3">
      <c r="B31" s="22" t="s">
        <v>73</v>
      </c>
      <c r="C31" s="71">
        <v>11</v>
      </c>
      <c r="D31" s="99">
        <v>1549226.82</v>
      </c>
      <c r="E31" s="99">
        <v>0</v>
      </c>
      <c r="F31" s="99">
        <v>0</v>
      </c>
      <c r="G31" s="99">
        <v>0</v>
      </c>
      <c r="H31" s="98">
        <v>1549226.82</v>
      </c>
    </row>
    <row r="32" spans="2:12" x14ac:dyDescent="0.25">
      <c r="B32" s="82" t="s">
        <v>288</v>
      </c>
    </row>
    <row r="33" spans="2:2" s="69" customFormat="1" x14ac:dyDescent="0.25">
      <c r="B33" s="86" t="s">
        <v>320</v>
      </c>
    </row>
  </sheetData>
  <mergeCells count="5">
    <mergeCell ref="A1:Y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C8" sqref="C8:V32"/>
    </sheetView>
  </sheetViews>
  <sheetFormatPr baseColWidth="10" defaultRowHeight="15.75" x14ac:dyDescent="0.25"/>
  <cols>
    <col min="2" max="2" width="14.5" customWidth="1"/>
  </cols>
  <sheetData>
    <row r="1" spans="1:26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x14ac:dyDescent="0.25">
      <c r="B2" s="160" t="s">
        <v>277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6" x14ac:dyDescent="0.25">
      <c r="B3" s="160" t="s">
        <v>278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6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W4" s="159"/>
      <c r="X4" s="165" t="s">
        <v>235</v>
      </c>
    </row>
    <row r="5" spans="1:26" x14ac:dyDescent="0.25">
      <c r="B5" s="240" t="s">
        <v>74</v>
      </c>
      <c r="C5" s="241" t="s">
        <v>147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</row>
    <row r="6" spans="1:26" ht="45" customHeight="1" x14ac:dyDescent="0.25">
      <c r="B6" s="240"/>
      <c r="C6" s="242" t="s">
        <v>148</v>
      </c>
      <c r="D6" s="242"/>
      <c r="E6" s="284" t="s">
        <v>149</v>
      </c>
      <c r="F6" s="284"/>
      <c r="G6" s="242" t="s">
        <v>150</v>
      </c>
      <c r="H6" s="242"/>
      <c r="I6" s="242" t="s">
        <v>151</v>
      </c>
      <c r="J6" s="242"/>
      <c r="K6" s="242" t="s">
        <v>152</v>
      </c>
      <c r="L6" s="242"/>
      <c r="M6" s="242" t="s">
        <v>153</v>
      </c>
      <c r="N6" s="242"/>
      <c r="O6" s="242" t="s">
        <v>154</v>
      </c>
      <c r="P6" s="242"/>
      <c r="Q6" s="242" t="s">
        <v>155</v>
      </c>
      <c r="R6" s="242"/>
      <c r="S6" s="242" t="s">
        <v>322</v>
      </c>
      <c r="T6" s="242"/>
      <c r="U6" s="242" t="s">
        <v>76</v>
      </c>
      <c r="V6" s="242"/>
    </row>
    <row r="7" spans="1:26" x14ac:dyDescent="0.25">
      <c r="B7" s="240"/>
      <c r="C7" s="76" t="s">
        <v>80</v>
      </c>
      <c r="D7" s="76" t="s">
        <v>81</v>
      </c>
      <c r="E7" s="227" t="s">
        <v>80</v>
      </c>
      <c r="F7" s="227" t="s">
        <v>81</v>
      </c>
      <c r="G7" s="76" t="s">
        <v>80</v>
      </c>
      <c r="H7" s="76" t="s">
        <v>81</v>
      </c>
      <c r="I7" s="76" t="s">
        <v>80</v>
      </c>
      <c r="J7" s="76" t="s">
        <v>81</v>
      </c>
      <c r="K7" s="76" t="s">
        <v>80</v>
      </c>
      <c r="L7" s="76" t="s">
        <v>81</v>
      </c>
      <c r="M7" s="76" t="s">
        <v>80</v>
      </c>
      <c r="N7" s="76" t="s">
        <v>81</v>
      </c>
      <c r="O7" s="76" t="s">
        <v>80</v>
      </c>
      <c r="P7" s="76" t="s">
        <v>81</v>
      </c>
      <c r="Q7" s="76" t="s">
        <v>80</v>
      </c>
      <c r="R7" s="76" t="s">
        <v>81</v>
      </c>
      <c r="S7" s="76" t="s">
        <v>80</v>
      </c>
      <c r="T7" s="76" t="s">
        <v>81</v>
      </c>
      <c r="U7" s="76" t="s">
        <v>80</v>
      </c>
      <c r="V7" s="76" t="s">
        <v>81</v>
      </c>
    </row>
    <row r="8" spans="1:26" s="210" customFormat="1" x14ac:dyDescent="0.25">
      <c r="B8" s="90" t="s">
        <v>82</v>
      </c>
      <c r="C8" s="26">
        <v>18</v>
      </c>
      <c r="D8" s="28">
        <v>1</v>
      </c>
      <c r="E8" s="26">
        <v>0</v>
      </c>
      <c r="F8" s="28">
        <v>0</v>
      </c>
      <c r="G8" s="26">
        <v>14</v>
      </c>
      <c r="H8" s="28">
        <v>1</v>
      </c>
      <c r="I8" s="26">
        <v>58</v>
      </c>
      <c r="J8" s="28">
        <v>1</v>
      </c>
      <c r="K8" s="26">
        <v>23</v>
      </c>
      <c r="L8" s="28">
        <v>0.99999999999999989</v>
      </c>
      <c r="M8" s="26">
        <v>1</v>
      </c>
      <c r="N8" s="28">
        <v>1</v>
      </c>
      <c r="O8" s="26">
        <v>91</v>
      </c>
      <c r="P8" s="28">
        <v>1</v>
      </c>
      <c r="Q8" s="26">
        <v>54</v>
      </c>
      <c r="R8" s="28">
        <v>0.99999999999999978</v>
      </c>
      <c r="S8" s="26">
        <v>8</v>
      </c>
      <c r="T8" s="28">
        <v>1</v>
      </c>
      <c r="U8" s="79">
        <v>267</v>
      </c>
      <c r="V8" s="211">
        <v>1</v>
      </c>
    </row>
    <row r="9" spans="1:26" ht="16.5" x14ac:dyDescent="0.3">
      <c r="B9" s="81" t="s">
        <v>48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8</v>
      </c>
      <c r="J9" s="12">
        <v>0.13793103448275862</v>
      </c>
      <c r="K9" s="11">
        <v>1</v>
      </c>
      <c r="L9" s="12">
        <v>4.3478260869565216E-2</v>
      </c>
      <c r="M9" s="11">
        <v>0</v>
      </c>
      <c r="N9" s="12">
        <v>0</v>
      </c>
      <c r="O9" s="11">
        <v>2</v>
      </c>
      <c r="P9" s="12">
        <v>2.197802197802198E-2</v>
      </c>
      <c r="Q9" s="11">
        <v>0</v>
      </c>
      <c r="R9" s="12">
        <v>0</v>
      </c>
      <c r="S9" s="11">
        <v>0</v>
      </c>
      <c r="T9" s="12">
        <v>0</v>
      </c>
      <c r="U9" s="79">
        <v>11</v>
      </c>
      <c r="V9" s="190">
        <v>4.1198501872659173E-2</v>
      </c>
    </row>
    <row r="10" spans="1:26" ht="16.5" x14ac:dyDescent="0.3">
      <c r="B10" s="81" t="s">
        <v>50</v>
      </c>
      <c r="C10" s="11">
        <v>1</v>
      </c>
      <c r="D10" s="12">
        <v>5.5555555555555552E-2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1">
        <v>0</v>
      </c>
      <c r="N10" s="12">
        <v>0</v>
      </c>
      <c r="O10" s="11">
        <v>1</v>
      </c>
      <c r="P10" s="12">
        <v>1.098901098901099E-2</v>
      </c>
      <c r="Q10" s="11">
        <v>0</v>
      </c>
      <c r="R10" s="12">
        <v>0</v>
      </c>
      <c r="S10" s="11">
        <v>0</v>
      </c>
      <c r="T10" s="12">
        <v>0</v>
      </c>
      <c r="U10" s="79">
        <v>2</v>
      </c>
      <c r="V10" s="190">
        <v>7.4906367041198503E-3</v>
      </c>
    </row>
    <row r="11" spans="1:26" ht="16.5" x14ac:dyDescent="0.3">
      <c r="B11" s="81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2</v>
      </c>
      <c r="P11" s="12">
        <v>2.197802197802198E-2</v>
      </c>
      <c r="Q11" s="11">
        <v>2</v>
      </c>
      <c r="R11" s="12">
        <v>3.7037037037037035E-2</v>
      </c>
      <c r="S11" s="11">
        <v>0</v>
      </c>
      <c r="T11" s="12">
        <v>0</v>
      </c>
      <c r="U11" s="79">
        <v>4</v>
      </c>
      <c r="V11" s="190">
        <v>1.4981273408239701E-2</v>
      </c>
    </row>
    <row r="12" spans="1:26" ht="16.5" x14ac:dyDescent="0.3">
      <c r="B12" s="81" t="s">
        <v>52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3</v>
      </c>
      <c r="J12" s="12">
        <v>5.1724137931034482E-2</v>
      </c>
      <c r="K12" s="11">
        <v>0</v>
      </c>
      <c r="L12" s="12">
        <v>0</v>
      </c>
      <c r="M12" s="11">
        <v>0</v>
      </c>
      <c r="N12" s="12">
        <v>0</v>
      </c>
      <c r="O12" s="11">
        <v>1</v>
      </c>
      <c r="P12" s="12">
        <v>1.098901098901099E-2</v>
      </c>
      <c r="Q12" s="11">
        <v>1</v>
      </c>
      <c r="R12" s="12">
        <v>1.8518518518518517E-2</v>
      </c>
      <c r="S12" s="11">
        <v>0</v>
      </c>
      <c r="T12" s="12">
        <v>0</v>
      </c>
      <c r="U12" s="79">
        <v>5</v>
      </c>
      <c r="V12" s="190">
        <v>1.8726591760299626E-2</v>
      </c>
    </row>
    <row r="13" spans="1:26" ht="16.5" x14ac:dyDescent="0.3">
      <c r="B13" s="81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1">
        <v>1</v>
      </c>
      <c r="L13" s="12">
        <v>4.3478260869565216E-2</v>
      </c>
      <c r="M13" s="11">
        <v>0</v>
      </c>
      <c r="N13" s="12">
        <v>0</v>
      </c>
      <c r="O13" s="11">
        <v>0</v>
      </c>
      <c r="P13" s="12">
        <v>0</v>
      </c>
      <c r="Q13" s="11">
        <v>2</v>
      </c>
      <c r="R13" s="12">
        <v>3.7037037037037035E-2</v>
      </c>
      <c r="S13" s="11">
        <v>0</v>
      </c>
      <c r="T13" s="12">
        <v>0</v>
      </c>
      <c r="U13" s="79">
        <v>3</v>
      </c>
      <c r="V13" s="190">
        <v>1.1235955056179775E-2</v>
      </c>
    </row>
    <row r="14" spans="1:26" ht="16.5" x14ac:dyDescent="0.3">
      <c r="B14" s="81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2</v>
      </c>
      <c r="J14" s="12">
        <v>3.4482758620689655E-2</v>
      </c>
      <c r="K14" s="11">
        <v>1</v>
      </c>
      <c r="L14" s="12">
        <v>4.3478260869565216E-2</v>
      </c>
      <c r="M14" s="11">
        <v>0</v>
      </c>
      <c r="N14" s="12">
        <v>0</v>
      </c>
      <c r="O14" s="11">
        <v>2</v>
      </c>
      <c r="P14" s="12">
        <v>2.197802197802198E-2</v>
      </c>
      <c r="Q14" s="11">
        <v>0</v>
      </c>
      <c r="R14" s="12">
        <v>0</v>
      </c>
      <c r="S14" s="11">
        <v>0</v>
      </c>
      <c r="T14" s="12">
        <v>0</v>
      </c>
      <c r="U14" s="79">
        <v>5</v>
      </c>
      <c r="V14" s="190">
        <v>1.8726591760299626E-2</v>
      </c>
    </row>
    <row r="15" spans="1:26" ht="16.5" x14ac:dyDescent="0.3">
      <c r="B15" s="81" t="s">
        <v>55</v>
      </c>
      <c r="C15" s="11">
        <v>3</v>
      </c>
      <c r="D15" s="12">
        <v>0.16666666666666666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0</v>
      </c>
      <c r="N15" s="12">
        <v>0</v>
      </c>
      <c r="O15" s="11">
        <v>0</v>
      </c>
      <c r="P15" s="12">
        <v>0</v>
      </c>
      <c r="Q15" s="11">
        <v>0</v>
      </c>
      <c r="R15" s="12">
        <v>0</v>
      </c>
      <c r="S15" s="11">
        <v>0</v>
      </c>
      <c r="T15" s="12">
        <v>0</v>
      </c>
      <c r="U15" s="79">
        <v>3</v>
      </c>
      <c r="V15" s="190">
        <v>1.1235955056179775E-2</v>
      </c>
    </row>
    <row r="16" spans="1:26" ht="16.5" x14ac:dyDescent="0.3">
      <c r="B16" s="81" t="s">
        <v>56</v>
      </c>
      <c r="C16" s="11">
        <v>1</v>
      </c>
      <c r="D16" s="12">
        <v>5.5555555555555552E-2</v>
      </c>
      <c r="E16" s="11">
        <v>0</v>
      </c>
      <c r="F16" s="12">
        <v>0</v>
      </c>
      <c r="G16" s="11">
        <v>1</v>
      </c>
      <c r="H16" s="12">
        <v>7.1428571428571425E-2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2</v>
      </c>
      <c r="P16" s="12">
        <v>2.197802197802198E-2</v>
      </c>
      <c r="Q16" s="11">
        <v>0</v>
      </c>
      <c r="R16" s="12">
        <v>0</v>
      </c>
      <c r="S16" s="11">
        <v>0</v>
      </c>
      <c r="T16" s="12">
        <v>0</v>
      </c>
      <c r="U16" s="79">
        <v>4</v>
      </c>
      <c r="V16" s="190">
        <v>1.4981273408239701E-2</v>
      </c>
    </row>
    <row r="17" spans="2:22" ht="16.5" x14ac:dyDescent="0.3">
      <c r="B17" s="8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3</v>
      </c>
      <c r="J17" s="12">
        <v>5.1724137931034482E-2</v>
      </c>
      <c r="K17" s="11">
        <v>0</v>
      </c>
      <c r="L17" s="12">
        <v>0</v>
      </c>
      <c r="M17" s="11">
        <v>0</v>
      </c>
      <c r="N17" s="12">
        <v>0</v>
      </c>
      <c r="O17" s="11">
        <v>1</v>
      </c>
      <c r="P17" s="12">
        <v>1.098901098901099E-2</v>
      </c>
      <c r="Q17" s="11">
        <v>0</v>
      </c>
      <c r="R17" s="12">
        <v>0</v>
      </c>
      <c r="S17" s="11">
        <v>0</v>
      </c>
      <c r="T17" s="12">
        <v>0</v>
      </c>
      <c r="U17" s="79">
        <v>4</v>
      </c>
      <c r="V17" s="190">
        <v>1.4981273408239701E-2</v>
      </c>
    </row>
    <row r="18" spans="2:22" ht="16.5" x14ac:dyDescent="0.3">
      <c r="B18" s="81" t="s">
        <v>59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4</v>
      </c>
      <c r="J18" s="12">
        <v>6.8965517241379309E-2</v>
      </c>
      <c r="K18" s="11">
        <v>11</v>
      </c>
      <c r="L18" s="12">
        <v>0.47826086956521741</v>
      </c>
      <c r="M18" s="11">
        <v>0</v>
      </c>
      <c r="N18" s="12">
        <v>0</v>
      </c>
      <c r="O18" s="11">
        <v>14</v>
      </c>
      <c r="P18" s="12">
        <v>0.15384615384615385</v>
      </c>
      <c r="Q18" s="11">
        <v>40</v>
      </c>
      <c r="R18" s="12">
        <v>0.7407407407407407</v>
      </c>
      <c r="S18" s="11">
        <v>0</v>
      </c>
      <c r="T18" s="12">
        <v>0</v>
      </c>
      <c r="U18" s="79">
        <v>69</v>
      </c>
      <c r="V18" s="190">
        <v>0.25842696629213485</v>
      </c>
    </row>
    <row r="19" spans="2:22" ht="16.5" x14ac:dyDescent="0.3">
      <c r="B19" s="81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7</v>
      </c>
      <c r="P19" s="12">
        <v>7.6923076923076927E-2</v>
      </c>
      <c r="Q19" s="11">
        <v>0</v>
      </c>
      <c r="R19" s="12">
        <v>0</v>
      </c>
      <c r="S19" s="11">
        <v>0</v>
      </c>
      <c r="T19" s="12">
        <v>0</v>
      </c>
      <c r="U19" s="79">
        <v>7</v>
      </c>
      <c r="V19" s="190">
        <v>2.6217228464419477E-2</v>
      </c>
    </row>
    <row r="20" spans="2:22" ht="16.5" x14ac:dyDescent="0.3">
      <c r="B20" s="81" t="s">
        <v>61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0</v>
      </c>
      <c r="N20" s="12">
        <v>0</v>
      </c>
      <c r="O20" s="11">
        <v>2</v>
      </c>
      <c r="P20" s="12">
        <v>2.197802197802198E-2</v>
      </c>
      <c r="Q20" s="11">
        <v>0</v>
      </c>
      <c r="R20" s="12">
        <v>0</v>
      </c>
      <c r="S20" s="11">
        <v>0</v>
      </c>
      <c r="T20" s="12">
        <v>0</v>
      </c>
      <c r="U20" s="79">
        <v>2</v>
      </c>
      <c r="V20" s="190">
        <v>7.4906367041198503E-3</v>
      </c>
    </row>
    <row r="21" spans="2:22" ht="16.5" x14ac:dyDescent="0.3">
      <c r="B21" s="81" t="s">
        <v>62</v>
      </c>
      <c r="C21" s="11">
        <v>0</v>
      </c>
      <c r="D21" s="12">
        <v>0</v>
      </c>
      <c r="E21" s="11">
        <v>0</v>
      </c>
      <c r="F21" s="12">
        <v>0</v>
      </c>
      <c r="G21" s="11"/>
      <c r="H21" s="12">
        <v>0</v>
      </c>
      <c r="I21" s="11"/>
      <c r="J21" s="12">
        <v>0</v>
      </c>
      <c r="K21" s="11"/>
      <c r="L21" s="12">
        <v>0</v>
      </c>
      <c r="M21" s="11"/>
      <c r="N21" s="12">
        <v>0</v>
      </c>
      <c r="O21" s="11"/>
      <c r="P21" s="12">
        <v>0</v>
      </c>
      <c r="Q21" s="11"/>
      <c r="R21" s="12">
        <v>0</v>
      </c>
      <c r="S21" s="11"/>
      <c r="T21" s="12">
        <v>0</v>
      </c>
      <c r="U21" s="79">
        <v>0</v>
      </c>
      <c r="V21" s="190">
        <v>0</v>
      </c>
    </row>
    <row r="22" spans="2:22" ht="16.5" x14ac:dyDescent="0.3">
      <c r="B22" s="81" t="s">
        <v>63</v>
      </c>
      <c r="C22" s="11">
        <v>0</v>
      </c>
      <c r="D22" s="12">
        <v>0</v>
      </c>
      <c r="E22" s="11">
        <v>0</v>
      </c>
      <c r="F22" s="12">
        <v>0</v>
      </c>
      <c r="G22" s="11">
        <v>13</v>
      </c>
      <c r="H22" s="12">
        <v>0.9285714285714286</v>
      </c>
      <c r="I22" s="11">
        <v>4</v>
      </c>
      <c r="J22" s="12">
        <v>6.8965517241379309E-2</v>
      </c>
      <c r="K22" s="11">
        <v>1</v>
      </c>
      <c r="L22" s="12">
        <v>4.3478260869565216E-2</v>
      </c>
      <c r="M22" s="11">
        <v>0</v>
      </c>
      <c r="N22" s="12">
        <v>0</v>
      </c>
      <c r="O22" s="11">
        <v>6</v>
      </c>
      <c r="P22" s="12">
        <v>6.5934065934065936E-2</v>
      </c>
      <c r="Q22" s="11">
        <v>0</v>
      </c>
      <c r="R22" s="12">
        <v>0</v>
      </c>
      <c r="S22" s="11">
        <v>0</v>
      </c>
      <c r="T22" s="12">
        <v>0</v>
      </c>
      <c r="U22" s="79">
        <v>24</v>
      </c>
      <c r="V22" s="190">
        <v>8.98876404494382E-2</v>
      </c>
    </row>
    <row r="23" spans="2:22" ht="28.5" x14ac:dyDescent="0.3">
      <c r="B23" s="81" t="s">
        <v>64</v>
      </c>
      <c r="C23" s="11">
        <v>6</v>
      </c>
      <c r="D23" s="12">
        <v>0.33333333333333331</v>
      </c>
      <c r="E23" s="11">
        <v>0</v>
      </c>
      <c r="F23" s="12">
        <v>0</v>
      </c>
      <c r="G23" s="11">
        <v>0</v>
      </c>
      <c r="H23" s="12">
        <v>0</v>
      </c>
      <c r="I23" s="11">
        <v>2</v>
      </c>
      <c r="J23" s="12">
        <v>3.4482758620689655E-2</v>
      </c>
      <c r="K23" s="11">
        <v>2</v>
      </c>
      <c r="L23" s="12">
        <v>8.6956521739130432E-2</v>
      </c>
      <c r="M23" s="11">
        <v>0</v>
      </c>
      <c r="N23" s="12">
        <v>0</v>
      </c>
      <c r="O23" s="11">
        <v>3</v>
      </c>
      <c r="P23" s="12">
        <v>3.2967032967032968E-2</v>
      </c>
      <c r="Q23" s="11">
        <v>0</v>
      </c>
      <c r="R23" s="12">
        <v>0</v>
      </c>
      <c r="S23" s="11">
        <v>0</v>
      </c>
      <c r="T23" s="12">
        <v>0</v>
      </c>
      <c r="U23" s="79">
        <v>13</v>
      </c>
      <c r="V23" s="190">
        <v>4.8689138576779027E-2</v>
      </c>
    </row>
    <row r="24" spans="2:22" ht="16.5" x14ac:dyDescent="0.3">
      <c r="B24" s="8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8</v>
      </c>
      <c r="J24" s="12">
        <v>0.13793103448275862</v>
      </c>
      <c r="K24" s="11">
        <v>0</v>
      </c>
      <c r="L24" s="12">
        <v>0</v>
      </c>
      <c r="M24" s="11">
        <v>0</v>
      </c>
      <c r="N24" s="12">
        <v>0</v>
      </c>
      <c r="O24" s="11">
        <v>11</v>
      </c>
      <c r="P24" s="12">
        <v>0.12087912087912088</v>
      </c>
      <c r="Q24" s="11">
        <v>0</v>
      </c>
      <c r="R24" s="12">
        <v>0</v>
      </c>
      <c r="S24" s="11">
        <v>8</v>
      </c>
      <c r="T24" s="12">
        <v>1</v>
      </c>
      <c r="U24" s="79">
        <v>27</v>
      </c>
      <c r="V24" s="190">
        <v>0.10112359550561797</v>
      </c>
    </row>
    <row r="25" spans="2:22" ht="16.5" x14ac:dyDescent="0.3">
      <c r="B25" s="81" t="s">
        <v>66</v>
      </c>
      <c r="C25" s="11">
        <v>2</v>
      </c>
      <c r="D25" s="12">
        <v>0.1111111111111111</v>
      </c>
      <c r="E25" s="11">
        <v>0</v>
      </c>
      <c r="F25" s="12">
        <v>0</v>
      </c>
      <c r="G25" s="11">
        <v>0</v>
      </c>
      <c r="H25" s="12">
        <v>0</v>
      </c>
      <c r="I25" s="11">
        <v>0</v>
      </c>
      <c r="J25" s="12">
        <v>0</v>
      </c>
      <c r="K25" s="11">
        <v>0</v>
      </c>
      <c r="L25" s="12">
        <v>0</v>
      </c>
      <c r="M25" s="11">
        <v>0</v>
      </c>
      <c r="N25" s="12">
        <v>0</v>
      </c>
      <c r="O25" s="11">
        <v>13</v>
      </c>
      <c r="P25" s="12">
        <v>0.14285714285714285</v>
      </c>
      <c r="Q25" s="11">
        <v>5</v>
      </c>
      <c r="R25" s="12">
        <v>9.2592592592592587E-2</v>
      </c>
      <c r="S25" s="11">
        <v>0</v>
      </c>
      <c r="T25" s="12">
        <v>0</v>
      </c>
      <c r="U25" s="79">
        <v>20</v>
      </c>
      <c r="V25" s="190">
        <v>7.4906367041198504E-2</v>
      </c>
    </row>
    <row r="26" spans="2:22" ht="16.5" x14ac:dyDescent="0.3">
      <c r="B26" s="81" t="s">
        <v>67</v>
      </c>
      <c r="C26" s="11">
        <v>3</v>
      </c>
      <c r="D26" s="12">
        <v>0.16666666666666666</v>
      </c>
      <c r="E26" s="11">
        <v>0</v>
      </c>
      <c r="F26" s="12">
        <v>0</v>
      </c>
      <c r="G26" s="11">
        <v>0</v>
      </c>
      <c r="H26" s="12">
        <v>0</v>
      </c>
      <c r="I26" s="11">
        <v>9</v>
      </c>
      <c r="J26" s="12">
        <v>0.15517241379310345</v>
      </c>
      <c r="K26" s="11">
        <v>0</v>
      </c>
      <c r="L26" s="12">
        <v>0</v>
      </c>
      <c r="M26" s="11">
        <v>0</v>
      </c>
      <c r="N26" s="12">
        <v>0</v>
      </c>
      <c r="O26" s="11">
        <v>1</v>
      </c>
      <c r="P26" s="12">
        <v>1.098901098901099E-2</v>
      </c>
      <c r="Q26" s="11">
        <v>0</v>
      </c>
      <c r="R26" s="12">
        <v>0</v>
      </c>
      <c r="S26" s="11">
        <v>0</v>
      </c>
      <c r="T26" s="12">
        <v>0</v>
      </c>
      <c r="U26" s="79">
        <v>13</v>
      </c>
      <c r="V26" s="190">
        <v>4.8689138576779027E-2</v>
      </c>
    </row>
    <row r="27" spans="2:22" ht="16.5" x14ac:dyDescent="0.3">
      <c r="B27" s="81" t="s">
        <v>68</v>
      </c>
      <c r="C27" s="11">
        <v>0</v>
      </c>
      <c r="D27" s="12">
        <v>0</v>
      </c>
      <c r="E27" s="11">
        <v>0</v>
      </c>
      <c r="F27" s="12">
        <v>0</v>
      </c>
      <c r="G27" s="11">
        <v>0</v>
      </c>
      <c r="H27" s="12">
        <v>0</v>
      </c>
      <c r="I27" s="11">
        <v>3</v>
      </c>
      <c r="J27" s="12">
        <v>5.1724137931034482E-2</v>
      </c>
      <c r="K27" s="11">
        <v>4</v>
      </c>
      <c r="L27" s="12">
        <v>0.17391304347826086</v>
      </c>
      <c r="M27" s="11">
        <v>0</v>
      </c>
      <c r="N27" s="12">
        <v>0</v>
      </c>
      <c r="O27" s="11">
        <v>10</v>
      </c>
      <c r="P27" s="12">
        <v>0.10989010989010989</v>
      </c>
      <c r="Q27" s="11">
        <v>1</v>
      </c>
      <c r="R27" s="12">
        <v>1.8518518518518517E-2</v>
      </c>
      <c r="S27" s="11">
        <v>0</v>
      </c>
      <c r="T27" s="12">
        <v>0</v>
      </c>
      <c r="U27" s="79">
        <v>18</v>
      </c>
      <c r="V27" s="190">
        <v>6.741573033707865E-2</v>
      </c>
    </row>
    <row r="28" spans="2:22" ht="16.5" x14ac:dyDescent="0.3">
      <c r="B28" s="81" t="s">
        <v>69</v>
      </c>
      <c r="C28" s="11">
        <v>1</v>
      </c>
      <c r="D28" s="12">
        <v>5.5555555555555552E-2</v>
      </c>
      <c r="E28" s="11">
        <v>0</v>
      </c>
      <c r="F28" s="12">
        <v>0</v>
      </c>
      <c r="G28" s="11">
        <v>0</v>
      </c>
      <c r="H28" s="12">
        <v>0</v>
      </c>
      <c r="I28" s="11">
        <v>1</v>
      </c>
      <c r="J28" s="12">
        <v>1.7241379310344827E-2</v>
      </c>
      <c r="K28" s="11">
        <v>1</v>
      </c>
      <c r="L28" s="12">
        <v>4.3478260869565216E-2</v>
      </c>
      <c r="M28" s="11">
        <v>0</v>
      </c>
      <c r="N28" s="12">
        <v>0</v>
      </c>
      <c r="O28" s="11">
        <v>0</v>
      </c>
      <c r="P28" s="12">
        <v>0</v>
      </c>
      <c r="Q28" s="11">
        <v>1</v>
      </c>
      <c r="R28" s="12">
        <v>1.8518518518518517E-2</v>
      </c>
      <c r="S28" s="11">
        <v>0</v>
      </c>
      <c r="T28" s="12">
        <v>0</v>
      </c>
      <c r="U28" s="79">
        <v>4</v>
      </c>
      <c r="V28" s="190">
        <v>1.4981273408239701E-2</v>
      </c>
    </row>
    <row r="29" spans="2:22" ht="28.5" x14ac:dyDescent="0.3">
      <c r="B29" s="8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0</v>
      </c>
      <c r="J29" s="12">
        <v>0</v>
      </c>
      <c r="K29" s="11">
        <v>0</v>
      </c>
      <c r="L29" s="12">
        <v>0</v>
      </c>
      <c r="M29" s="11">
        <v>1</v>
      </c>
      <c r="N29" s="12">
        <v>1</v>
      </c>
      <c r="O29" s="11">
        <v>0</v>
      </c>
      <c r="P29" s="12">
        <v>0</v>
      </c>
      <c r="Q29" s="11">
        <v>0</v>
      </c>
      <c r="R29" s="12">
        <v>0</v>
      </c>
      <c r="S29" s="11">
        <v>0</v>
      </c>
      <c r="T29" s="12">
        <v>0</v>
      </c>
      <c r="U29" s="79">
        <v>1</v>
      </c>
      <c r="V29" s="190">
        <v>3.7453183520599251E-3</v>
      </c>
    </row>
    <row r="30" spans="2:22" ht="16.5" x14ac:dyDescent="0.3">
      <c r="B30" s="81" t="s">
        <v>71</v>
      </c>
      <c r="C30" s="11">
        <v>1</v>
      </c>
      <c r="D30" s="12">
        <v>5.5555555555555552E-2</v>
      </c>
      <c r="E30" s="11">
        <v>0</v>
      </c>
      <c r="F30" s="12">
        <v>0</v>
      </c>
      <c r="G30" s="11">
        <v>0</v>
      </c>
      <c r="H30" s="12">
        <v>0</v>
      </c>
      <c r="I30" s="11">
        <v>7</v>
      </c>
      <c r="J30" s="12">
        <v>0.1206896551724138</v>
      </c>
      <c r="K30" s="11">
        <v>1</v>
      </c>
      <c r="L30" s="12">
        <v>4.3478260869565216E-2</v>
      </c>
      <c r="M30" s="11">
        <v>0</v>
      </c>
      <c r="N30" s="12">
        <v>0</v>
      </c>
      <c r="O30" s="11">
        <v>9</v>
      </c>
      <c r="P30" s="12">
        <v>9.8901098901098897E-2</v>
      </c>
      <c r="Q30" s="11">
        <v>0</v>
      </c>
      <c r="R30" s="12">
        <v>0</v>
      </c>
      <c r="S30" s="11">
        <v>0</v>
      </c>
      <c r="T30" s="12">
        <v>0</v>
      </c>
      <c r="U30" s="79">
        <v>18</v>
      </c>
      <c r="V30" s="190">
        <v>6.741573033707865E-2</v>
      </c>
    </row>
    <row r="31" spans="2:22" ht="16.5" x14ac:dyDescent="0.3">
      <c r="B31" s="8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1">
        <v>0</v>
      </c>
      <c r="N31" s="12">
        <v>0</v>
      </c>
      <c r="O31" s="11">
        <v>3</v>
      </c>
      <c r="P31" s="12">
        <v>3.2967032967032968E-2</v>
      </c>
      <c r="Q31" s="11">
        <v>1</v>
      </c>
      <c r="R31" s="12">
        <v>1.8518518518518517E-2</v>
      </c>
      <c r="S31" s="11">
        <v>0</v>
      </c>
      <c r="T31" s="12">
        <v>0</v>
      </c>
      <c r="U31" s="79">
        <v>4</v>
      </c>
      <c r="V31" s="190">
        <v>1.4981273408239701E-2</v>
      </c>
    </row>
    <row r="32" spans="2:22" ht="28.5" x14ac:dyDescent="0.3">
      <c r="B32" s="8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4</v>
      </c>
      <c r="J32" s="12">
        <v>6.8965517241379309E-2</v>
      </c>
      <c r="K32" s="11">
        <v>0</v>
      </c>
      <c r="L32" s="12">
        <v>0</v>
      </c>
      <c r="M32" s="11">
        <v>0</v>
      </c>
      <c r="N32" s="12">
        <v>0</v>
      </c>
      <c r="O32" s="11">
        <v>1</v>
      </c>
      <c r="P32" s="12">
        <v>1.098901098901099E-2</v>
      </c>
      <c r="Q32" s="11">
        <v>1</v>
      </c>
      <c r="R32" s="12">
        <v>1.8518518518518517E-2</v>
      </c>
      <c r="S32" s="11">
        <v>0</v>
      </c>
      <c r="T32" s="12">
        <v>0</v>
      </c>
      <c r="U32" s="79">
        <v>6</v>
      </c>
      <c r="V32" s="190">
        <v>2.247191011235955E-2</v>
      </c>
    </row>
    <row r="33" spans="2:22" ht="16.5" x14ac:dyDescent="0.3">
      <c r="B33" s="82" t="s">
        <v>288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5"/>
    </row>
    <row r="34" spans="2:22" ht="16.5" x14ac:dyDescent="0.3">
      <c r="B34" s="86" t="s">
        <v>321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4"/>
      <c r="V34" s="85"/>
    </row>
  </sheetData>
  <mergeCells count="13">
    <mergeCell ref="U6:V6"/>
    <mergeCell ref="A1:Z1"/>
    <mergeCell ref="B5:B7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hyperlinks>
    <hyperlink ref="X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zoomScaleNormal="100" workbookViewId="0">
      <selection activeCell="J4" sqref="J4"/>
    </sheetView>
  </sheetViews>
  <sheetFormatPr baseColWidth="10" defaultRowHeight="15.75" x14ac:dyDescent="0.25"/>
  <cols>
    <col min="2" max="2" width="16.75" customWidth="1"/>
    <col min="5" max="5" width="12.5" customWidth="1"/>
  </cols>
  <sheetData>
    <row r="1" spans="1:27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x14ac:dyDescent="0.25">
      <c r="B2" s="160" t="s">
        <v>279</v>
      </c>
      <c r="C2" s="159"/>
      <c r="D2" s="212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7" x14ac:dyDescent="0.25">
      <c r="B3" s="160" t="s">
        <v>280</v>
      </c>
      <c r="C3" s="159"/>
      <c r="D3" s="212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</row>
    <row r="4" spans="1:27" x14ac:dyDescent="0.25">
      <c r="J4" s="164" t="s">
        <v>235</v>
      </c>
    </row>
    <row r="6" spans="1:27" x14ac:dyDescent="0.25">
      <c r="B6" s="247" t="s">
        <v>74</v>
      </c>
      <c r="C6" s="260" t="s">
        <v>109</v>
      </c>
      <c r="D6" s="261"/>
      <c r="E6" s="261"/>
      <c r="F6" s="261"/>
      <c r="G6" s="262"/>
      <c r="H6" s="247" t="s">
        <v>110</v>
      </c>
    </row>
    <row r="7" spans="1:27" ht="27" x14ac:dyDescent="0.25">
      <c r="B7" s="247"/>
      <c r="C7" s="39" t="s">
        <v>111</v>
      </c>
      <c r="D7" s="213" t="s">
        <v>332</v>
      </c>
      <c r="E7" s="37" t="s">
        <v>112</v>
      </c>
      <c r="F7" s="39" t="s">
        <v>113</v>
      </c>
      <c r="G7" s="37" t="s">
        <v>114</v>
      </c>
      <c r="H7" s="247"/>
    </row>
    <row r="8" spans="1:27" x14ac:dyDescent="0.25">
      <c r="B8" s="42" t="s">
        <v>82</v>
      </c>
      <c r="C8" s="43">
        <f t="shared" ref="C8:H8" si="0">SUM(C9:C32)</f>
        <v>7</v>
      </c>
      <c r="D8" s="43">
        <f t="shared" si="0"/>
        <v>51</v>
      </c>
      <c r="E8" s="43">
        <f t="shared" si="0"/>
        <v>19</v>
      </c>
      <c r="F8" s="43">
        <f t="shared" si="0"/>
        <v>21</v>
      </c>
      <c r="G8" s="43">
        <f t="shared" si="0"/>
        <v>10</v>
      </c>
      <c r="H8" s="43">
        <f t="shared" si="0"/>
        <v>108</v>
      </c>
    </row>
    <row r="9" spans="1:27" ht="16.5" x14ac:dyDescent="0.3">
      <c r="B9" s="22" t="s">
        <v>48</v>
      </c>
      <c r="C9" s="44">
        <v>1</v>
      </c>
      <c r="D9" s="44">
        <v>4</v>
      </c>
      <c r="E9" s="68">
        <v>0</v>
      </c>
      <c r="F9" s="44">
        <v>0</v>
      </c>
      <c r="G9" s="68">
        <v>0</v>
      </c>
      <c r="H9" s="195">
        <f>SUM(C9:G9)</f>
        <v>5</v>
      </c>
    </row>
    <row r="10" spans="1:27" x14ac:dyDescent="0.25">
      <c r="B10" s="40" t="s">
        <v>50</v>
      </c>
      <c r="C10" s="44"/>
      <c r="D10" s="44"/>
      <c r="E10" s="44"/>
      <c r="F10" s="44"/>
      <c r="G10" s="44"/>
      <c r="H10" s="195">
        <f t="shared" ref="H10:H32" si="1">SUM(C10:G10)</f>
        <v>0</v>
      </c>
    </row>
    <row r="11" spans="1:27" ht="16.5" x14ac:dyDescent="0.3">
      <c r="B11" s="22" t="s">
        <v>83</v>
      </c>
      <c r="C11" s="44">
        <v>0</v>
      </c>
      <c r="D11" s="44">
        <v>0</v>
      </c>
      <c r="E11" s="44">
        <v>0</v>
      </c>
      <c r="F11" s="44">
        <v>0</v>
      </c>
      <c r="G11" s="44">
        <v>1</v>
      </c>
      <c r="H11" s="195">
        <f t="shared" si="1"/>
        <v>1</v>
      </c>
    </row>
    <row r="12" spans="1:27" x14ac:dyDescent="0.25">
      <c r="B12" s="40" t="s">
        <v>52</v>
      </c>
      <c r="C12" s="44">
        <v>0</v>
      </c>
      <c r="D12" s="44">
        <v>2</v>
      </c>
      <c r="E12" s="44">
        <v>1</v>
      </c>
      <c r="F12" s="44">
        <v>1</v>
      </c>
      <c r="G12" s="44">
        <v>1</v>
      </c>
      <c r="H12" s="195">
        <f t="shared" si="1"/>
        <v>5</v>
      </c>
    </row>
    <row r="13" spans="1:27" x14ac:dyDescent="0.25">
      <c r="B13" s="40" t="s">
        <v>53</v>
      </c>
      <c r="C13" s="44">
        <v>0</v>
      </c>
      <c r="D13" s="44">
        <v>0</v>
      </c>
      <c r="E13" s="44">
        <v>0</v>
      </c>
      <c r="F13" s="44">
        <v>1</v>
      </c>
      <c r="G13" s="44">
        <v>0</v>
      </c>
      <c r="H13" s="195">
        <f t="shared" si="1"/>
        <v>1</v>
      </c>
    </row>
    <row r="14" spans="1:27" ht="16.5" x14ac:dyDescent="0.3">
      <c r="B14" s="22" t="s">
        <v>54</v>
      </c>
      <c r="C14" s="44">
        <v>0</v>
      </c>
      <c r="D14" s="44">
        <v>0</v>
      </c>
      <c r="E14" s="44">
        <v>0</v>
      </c>
      <c r="F14" s="44">
        <v>1</v>
      </c>
      <c r="G14" s="44">
        <v>1</v>
      </c>
      <c r="H14" s="195">
        <f t="shared" si="1"/>
        <v>2</v>
      </c>
    </row>
    <row r="15" spans="1:27" x14ac:dyDescent="0.25">
      <c r="B15" s="40" t="s">
        <v>55</v>
      </c>
      <c r="C15" s="44">
        <v>0</v>
      </c>
      <c r="D15" s="44">
        <v>0</v>
      </c>
      <c r="E15" s="44">
        <v>1</v>
      </c>
      <c r="F15" s="44">
        <v>0</v>
      </c>
      <c r="G15" s="44">
        <v>1</v>
      </c>
      <c r="H15" s="195">
        <f t="shared" si="1"/>
        <v>2</v>
      </c>
    </row>
    <row r="16" spans="1:27" x14ac:dyDescent="0.25">
      <c r="B16" s="40" t="s">
        <v>56</v>
      </c>
      <c r="C16" s="44">
        <v>0</v>
      </c>
      <c r="D16" s="44">
        <v>0</v>
      </c>
      <c r="E16" s="44">
        <v>1</v>
      </c>
      <c r="F16" s="44">
        <v>1</v>
      </c>
      <c r="G16" s="44">
        <v>2</v>
      </c>
      <c r="H16" s="195">
        <f t="shared" si="1"/>
        <v>4</v>
      </c>
    </row>
    <row r="17" spans="2:8" ht="16.5" x14ac:dyDescent="0.3">
      <c r="B17" s="22" t="s">
        <v>57</v>
      </c>
      <c r="C17" s="44">
        <v>0</v>
      </c>
      <c r="D17" s="44">
        <v>0</v>
      </c>
      <c r="E17" s="44">
        <v>0</v>
      </c>
      <c r="F17" s="44">
        <v>0</v>
      </c>
      <c r="G17" s="44">
        <v>1</v>
      </c>
      <c r="H17" s="195">
        <f t="shared" si="1"/>
        <v>1</v>
      </c>
    </row>
    <row r="18" spans="2:8" ht="16.5" x14ac:dyDescent="0.3">
      <c r="B18" s="22" t="s">
        <v>59</v>
      </c>
      <c r="C18" s="44">
        <v>0</v>
      </c>
      <c r="D18" s="44">
        <v>8</v>
      </c>
      <c r="E18" s="44">
        <v>0</v>
      </c>
      <c r="F18" s="44">
        <v>0</v>
      </c>
      <c r="G18" s="44">
        <v>0</v>
      </c>
      <c r="H18" s="195">
        <f t="shared" si="1"/>
        <v>8</v>
      </c>
    </row>
    <row r="19" spans="2:8" x14ac:dyDescent="0.25">
      <c r="B19" s="40" t="s">
        <v>60</v>
      </c>
      <c r="C19" s="44">
        <v>0</v>
      </c>
      <c r="D19" s="44">
        <v>1</v>
      </c>
      <c r="E19" s="44">
        <v>0</v>
      </c>
      <c r="F19" s="44">
        <v>0</v>
      </c>
      <c r="G19" s="44">
        <v>0</v>
      </c>
      <c r="H19" s="195">
        <f t="shared" si="1"/>
        <v>1</v>
      </c>
    </row>
    <row r="20" spans="2:8" x14ac:dyDescent="0.25">
      <c r="B20" s="40" t="s">
        <v>61</v>
      </c>
      <c r="C20" s="44">
        <v>0</v>
      </c>
      <c r="D20" s="44">
        <v>0</v>
      </c>
      <c r="E20" s="44">
        <v>1</v>
      </c>
      <c r="F20" s="44">
        <v>1</v>
      </c>
      <c r="G20" s="44">
        <v>1</v>
      </c>
      <c r="H20" s="195">
        <f t="shared" si="1"/>
        <v>3</v>
      </c>
    </row>
    <row r="21" spans="2:8" x14ac:dyDescent="0.25">
      <c r="B21" s="40" t="s">
        <v>62</v>
      </c>
      <c r="C21" s="44">
        <v>0</v>
      </c>
      <c r="D21" s="44">
        <v>0</v>
      </c>
      <c r="E21" s="44">
        <v>0</v>
      </c>
      <c r="F21" s="44">
        <v>0</v>
      </c>
      <c r="G21" s="44">
        <v>1</v>
      </c>
      <c r="H21" s="195">
        <f t="shared" si="1"/>
        <v>1</v>
      </c>
    </row>
    <row r="22" spans="2:8" x14ac:dyDescent="0.25">
      <c r="B22" s="40" t="s">
        <v>63</v>
      </c>
      <c r="C22" s="44">
        <v>0</v>
      </c>
      <c r="D22" s="44">
        <v>8</v>
      </c>
      <c r="E22" s="44">
        <v>0</v>
      </c>
      <c r="F22" s="44">
        <v>0</v>
      </c>
      <c r="G22" s="44">
        <v>1</v>
      </c>
      <c r="H22" s="195">
        <f t="shared" si="1"/>
        <v>9</v>
      </c>
    </row>
    <row r="23" spans="2:8" ht="16.5" x14ac:dyDescent="0.3">
      <c r="B23" s="22" t="s">
        <v>64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195">
        <f t="shared" si="1"/>
        <v>0</v>
      </c>
    </row>
    <row r="24" spans="2:8" ht="16.5" x14ac:dyDescent="0.3">
      <c r="B24" s="22" t="s">
        <v>65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195">
        <f t="shared" si="1"/>
        <v>0</v>
      </c>
    </row>
    <row r="25" spans="2:8" ht="16.5" x14ac:dyDescent="0.3">
      <c r="B25" s="22" t="s">
        <v>66</v>
      </c>
      <c r="C25" s="44">
        <v>1</v>
      </c>
      <c r="D25" s="44">
        <v>0</v>
      </c>
      <c r="E25" s="44">
        <v>11</v>
      </c>
      <c r="F25" s="44">
        <v>0</v>
      </c>
      <c r="G25" s="44">
        <v>0</v>
      </c>
      <c r="H25" s="195">
        <f t="shared" si="1"/>
        <v>12</v>
      </c>
    </row>
    <row r="26" spans="2:8" ht="16.5" x14ac:dyDescent="0.3">
      <c r="B26" s="22" t="s">
        <v>67</v>
      </c>
      <c r="C26" s="44">
        <v>1</v>
      </c>
      <c r="D26" s="44">
        <v>15</v>
      </c>
      <c r="E26" s="44">
        <v>1</v>
      </c>
      <c r="F26" s="44">
        <v>14</v>
      </c>
      <c r="G26" s="44">
        <v>0</v>
      </c>
      <c r="H26" s="195">
        <f t="shared" si="1"/>
        <v>31</v>
      </c>
    </row>
    <row r="27" spans="2:8" x14ac:dyDescent="0.25">
      <c r="B27" s="40" t="s">
        <v>68</v>
      </c>
      <c r="C27" s="44">
        <v>0</v>
      </c>
      <c r="D27" s="44">
        <v>9</v>
      </c>
      <c r="E27" s="44">
        <v>0</v>
      </c>
      <c r="F27" s="44">
        <v>0</v>
      </c>
      <c r="G27" s="44">
        <v>0</v>
      </c>
      <c r="H27" s="195">
        <f t="shared" si="1"/>
        <v>9</v>
      </c>
    </row>
    <row r="28" spans="2:8" ht="16.5" x14ac:dyDescent="0.3">
      <c r="B28" s="22" t="s">
        <v>69</v>
      </c>
      <c r="C28" s="44">
        <v>0</v>
      </c>
      <c r="D28" s="44">
        <v>0</v>
      </c>
      <c r="E28" s="44">
        <v>1</v>
      </c>
      <c r="F28" s="44">
        <v>0</v>
      </c>
      <c r="G28" s="44">
        <v>0</v>
      </c>
      <c r="H28" s="195">
        <f t="shared" si="1"/>
        <v>1</v>
      </c>
    </row>
    <row r="29" spans="2:8" ht="28.5" x14ac:dyDescent="0.3">
      <c r="B29" s="24" t="s">
        <v>70</v>
      </c>
      <c r="C29" s="44">
        <v>1</v>
      </c>
      <c r="D29" s="44">
        <v>0</v>
      </c>
      <c r="E29" s="44">
        <v>1</v>
      </c>
      <c r="F29" s="44">
        <v>0</v>
      </c>
      <c r="G29" s="44">
        <v>0</v>
      </c>
      <c r="H29" s="195">
        <f t="shared" si="1"/>
        <v>2</v>
      </c>
    </row>
    <row r="30" spans="2:8" ht="16.5" x14ac:dyDescent="0.3">
      <c r="B30" s="22" t="s">
        <v>71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195">
        <f t="shared" si="1"/>
        <v>0</v>
      </c>
    </row>
    <row r="31" spans="2:8" x14ac:dyDescent="0.25">
      <c r="B31" s="40" t="s">
        <v>72</v>
      </c>
      <c r="C31" s="44">
        <v>1</v>
      </c>
      <c r="D31" s="44">
        <v>1</v>
      </c>
      <c r="E31" s="44">
        <v>1</v>
      </c>
      <c r="F31" s="44">
        <v>1</v>
      </c>
      <c r="G31" s="44">
        <v>0</v>
      </c>
      <c r="H31" s="195">
        <f t="shared" si="1"/>
        <v>4</v>
      </c>
    </row>
    <row r="32" spans="2:8" x14ac:dyDescent="0.25">
      <c r="B32" s="40" t="s">
        <v>73</v>
      </c>
      <c r="C32" s="44">
        <v>2</v>
      </c>
      <c r="D32" s="44">
        <v>3</v>
      </c>
      <c r="E32" s="44">
        <v>0</v>
      </c>
      <c r="F32" s="44">
        <v>1</v>
      </c>
      <c r="G32" s="44">
        <v>0</v>
      </c>
      <c r="H32" s="195">
        <f t="shared" si="1"/>
        <v>6</v>
      </c>
    </row>
    <row r="33" spans="2:8" x14ac:dyDescent="0.25">
      <c r="B33" s="82" t="s">
        <v>288</v>
      </c>
      <c r="C33" s="45"/>
      <c r="D33" s="45"/>
      <c r="E33" s="3"/>
      <c r="F33" s="3"/>
      <c r="G33" s="3"/>
      <c r="H33" s="3"/>
    </row>
    <row r="34" spans="2:8" x14ac:dyDescent="0.25">
      <c r="B34" s="86" t="s">
        <v>323</v>
      </c>
      <c r="C34" s="45"/>
      <c r="D34" s="45"/>
      <c r="E34" s="3"/>
      <c r="F34" s="3"/>
      <c r="G34" s="3"/>
      <c r="H34" s="3"/>
    </row>
  </sheetData>
  <mergeCells count="4">
    <mergeCell ref="A1:AA1"/>
    <mergeCell ref="B6:B7"/>
    <mergeCell ref="C6:G6"/>
    <mergeCell ref="H6:H7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zoomScaleNormal="100" workbookViewId="0">
      <selection activeCell="C7" sqref="C7:H31"/>
    </sheetView>
  </sheetViews>
  <sheetFormatPr baseColWidth="10" defaultRowHeight="15.75" x14ac:dyDescent="0.25"/>
  <cols>
    <col min="2" max="2" width="17.5" customWidth="1"/>
    <col min="3" max="3" width="11.875" bestFit="1" customWidth="1"/>
    <col min="4" max="4" width="14.125" bestFit="1" customWidth="1"/>
    <col min="5" max="5" width="14.375" bestFit="1" customWidth="1"/>
    <col min="6" max="6" width="14.125" bestFit="1" customWidth="1"/>
    <col min="7" max="7" width="12.125" style="69" bestFit="1" customWidth="1"/>
    <col min="8" max="8" width="15.125" bestFit="1" customWidth="1"/>
    <col min="9" max="9" width="14.375" bestFit="1" customWidth="1"/>
    <col min="15" max="15" width="14" bestFit="1" customWidth="1"/>
  </cols>
  <sheetData>
    <row r="1" spans="1:25" ht="128.1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1:25" x14ac:dyDescent="0.25">
      <c r="B2" s="160" t="s">
        <v>281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5" x14ac:dyDescent="0.25">
      <c r="B3" s="160" t="s">
        <v>282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5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64" t="s">
        <v>235</v>
      </c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</row>
    <row r="5" spans="1:25" x14ac:dyDescent="0.25">
      <c r="B5" s="275" t="s">
        <v>74</v>
      </c>
      <c r="C5" s="275" t="s">
        <v>119</v>
      </c>
      <c r="D5" s="258" t="s">
        <v>162</v>
      </c>
      <c r="E5" s="259"/>
      <c r="F5" s="259"/>
      <c r="G5" s="259"/>
      <c r="H5" s="259" t="s">
        <v>110</v>
      </c>
    </row>
    <row r="6" spans="1:25" ht="27" x14ac:dyDescent="0.25">
      <c r="B6" s="275"/>
      <c r="C6" s="275"/>
      <c r="D6" s="120" t="s">
        <v>163</v>
      </c>
      <c r="E6" s="121" t="s">
        <v>164</v>
      </c>
      <c r="F6" s="121" t="s">
        <v>165</v>
      </c>
      <c r="G6" s="121" t="s">
        <v>169</v>
      </c>
      <c r="H6" s="259"/>
      <c r="L6" s="115"/>
    </row>
    <row r="7" spans="1:25" s="116" customFormat="1" ht="13.5" x14ac:dyDescent="0.2">
      <c r="B7" s="42" t="s">
        <v>82</v>
      </c>
      <c r="C7" s="228">
        <v>63</v>
      </c>
      <c r="D7" s="117">
        <v>6021976.6099999994</v>
      </c>
      <c r="E7" s="117">
        <v>2869710</v>
      </c>
      <c r="F7" s="117">
        <v>1024145.36</v>
      </c>
      <c r="G7" s="117">
        <v>291719.63</v>
      </c>
      <c r="H7" s="53">
        <v>10207551.6</v>
      </c>
      <c r="L7" s="115"/>
    </row>
    <row r="8" spans="1:25" ht="16.5" x14ac:dyDescent="0.3">
      <c r="B8" s="22" t="s">
        <v>48</v>
      </c>
      <c r="C8" s="71">
        <v>5</v>
      </c>
      <c r="D8" s="118">
        <v>242703.99999999997</v>
      </c>
      <c r="E8" s="118">
        <v>0</v>
      </c>
      <c r="F8" s="118">
        <v>0</v>
      </c>
      <c r="G8" s="118">
        <v>1500</v>
      </c>
      <c r="H8" s="53">
        <v>244203.99999999997</v>
      </c>
    </row>
    <row r="9" spans="1:25" ht="16.5" x14ac:dyDescent="0.3">
      <c r="B9" s="22" t="s">
        <v>50</v>
      </c>
      <c r="C9" s="71">
        <v>0</v>
      </c>
      <c r="D9" s="118">
        <v>0</v>
      </c>
      <c r="E9" s="118">
        <v>0</v>
      </c>
      <c r="F9" s="118">
        <v>0</v>
      </c>
      <c r="G9" s="118">
        <v>0</v>
      </c>
      <c r="H9" s="53">
        <v>0</v>
      </c>
    </row>
    <row r="10" spans="1:25" ht="16.5" x14ac:dyDescent="0.3">
      <c r="B10" s="22" t="s">
        <v>83</v>
      </c>
      <c r="C10" s="71">
        <v>3</v>
      </c>
      <c r="D10" s="118">
        <v>12000</v>
      </c>
      <c r="E10" s="118">
        <v>0</v>
      </c>
      <c r="F10" s="118">
        <v>0</v>
      </c>
      <c r="G10" s="118">
        <v>0</v>
      </c>
      <c r="H10" s="53">
        <v>12000</v>
      </c>
    </row>
    <row r="11" spans="1:25" ht="16.5" x14ac:dyDescent="0.3">
      <c r="B11" s="22" t="s">
        <v>52</v>
      </c>
      <c r="C11" s="71">
        <v>1</v>
      </c>
      <c r="D11" s="118">
        <v>138010.5</v>
      </c>
      <c r="E11" s="118">
        <v>2760210</v>
      </c>
      <c r="F11" s="118">
        <v>0</v>
      </c>
      <c r="G11" s="118">
        <v>138010.5</v>
      </c>
      <c r="H11" s="53">
        <v>3036231</v>
      </c>
    </row>
    <row r="12" spans="1:25" ht="16.5" x14ac:dyDescent="0.3">
      <c r="B12" s="22" t="s">
        <v>53</v>
      </c>
      <c r="C12" s="71">
        <v>2</v>
      </c>
      <c r="D12" s="118">
        <v>236100</v>
      </c>
      <c r="E12" s="118">
        <v>0</v>
      </c>
      <c r="F12" s="118">
        <v>0</v>
      </c>
      <c r="G12" s="118">
        <v>0</v>
      </c>
      <c r="H12" s="53">
        <v>236100</v>
      </c>
    </row>
    <row r="13" spans="1:25" ht="16.5" x14ac:dyDescent="0.3">
      <c r="B13" s="22" t="s">
        <v>54</v>
      </c>
      <c r="C13" s="71">
        <v>5</v>
      </c>
      <c r="D13" s="118">
        <v>93188.25</v>
      </c>
      <c r="E13" s="118">
        <v>0</v>
      </c>
      <c r="F13" s="118">
        <v>112000</v>
      </c>
      <c r="G13" s="118">
        <v>0</v>
      </c>
      <c r="H13" s="53">
        <v>205188.25</v>
      </c>
    </row>
    <row r="14" spans="1:25" ht="16.5" x14ac:dyDescent="0.3">
      <c r="B14" s="22" t="s">
        <v>55</v>
      </c>
      <c r="C14" s="71">
        <v>1</v>
      </c>
      <c r="D14" s="118">
        <v>43321.46</v>
      </c>
      <c r="E14" s="118">
        <v>0</v>
      </c>
      <c r="F14" s="118">
        <v>912145.36</v>
      </c>
      <c r="G14" s="118">
        <v>0</v>
      </c>
      <c r="H14" s="53">
        <v>955466.82</v>
      </c>
    </row>
    <row r="15" spans="1:25" ht="16.5" x14ac:dyDescent="0.3">
      <c r="B15" s="22" t="s">
        <v>56</v>
      </c>
      <c r="C15" s="71">
        <v>3</v>
      </c>
      <c r="D15" s="118">
        <v>35000</v>
      </c>
      <c r="E15" s="118">
        <v>53500.000000000007</v>
      </c>
      <c r="F15" s="118">
        <v>0</v>
      </c>
      <c r="G15" s="118">
        <v>1000.0000000000001</v>
      </c>
      <c r="H15" s="53">
        <v>89500</v>
      </c>
    </row>
    <row r="16" spans="1:25" ht="16.5" x14ac:dyDescent="0.3">
      <c r="B16" s="22" t="s">
        <v>57</v>
      </c>
      <c r="C16" s="71">
        <v>0</v>
      </c>
      <c r="D16" s="118">
        <v>0</v>
      </c>
      <c r="E16" s="118">
        <v>0</v>
      </c>
      <c r="F16" s="118">
        <v>0</v>
      </c>
      <c r="G16" s="118">
        <v>0</v>
      </c>
      <c r="H16" s="53">
        <v>0</v>
      </c>
    </row>
    <row r="17" spans="2:8" ht="16.5" x14ac:dyDescent="0.3">
      <c r="B17" s="22" t="s">
        <v>59</v>
      </c>
      <c r="C17" s="71">
        <v>2</v>
      </c>
      <c r="D17" s="118">
        <v>400619.67000000004</v>
      </c>
      <c r="E17" s="118">
        <v>0</v>
      </c>
      <c r="F17" s="118">
        <v>0</v>
      </c>
      <c r="G17" s="118">
        <v>0</v>
      </c>
      <c r="H17" s="53">
        <v>400619.67000000004</v>
      </c>
    </row>
    <row r="18" spans="2:8" ht="16.5" x14ac:dyDescent="0.3">
      <c r="B18" s="22" t="s">
        <v>60</v>
      </c>
      <c r="C18" s="71">
        <v>3</v>
      </c>
      <c r="D18" s="118">
        <v>118000</v>
      </c>
      <c r="E18" s="118">
        <v>0</v>
      </c>
      <c r="F18" s="118">
        <v>0</v>
      </c>
      <c r="G18" s="118">
        <v>0</v>
      </c>
      <c r="H18" s="53">
        <v>118000</v>
      </c>
    </row>
    <row r="19" spans="2:8" ht="16.5" x14ac:dyDescent="0.3">
      <c r="B19" s="22" t="s">
        <v>61</v>
      </c>
      <c r="C19" s="71">
        <v>1</v>
      </c>
      <c r="D19" s="118">
        <v>55267.88</v>
      </c>
      <c r="E19" s="118">
        <v>0</v>
      </c>
      <c r="F19" s="118">
        <v>0</v>
      </c>
      <c r="G19" s="118">
        <v>0</v>
      </c>
      <c r="H19" s="53">
        <v>55267.88</v>
      </c>
    </row>
    <row r="20" spans="2:8" ht="16.5" x14ac:dyDescent="0.3">
      <c r="B20" s="22" t="s">
        <v>62</v>
      </c>
      <c r="C20" s="71">
        <v>0</v>
      </c>
      <c r="D20" s="118">
        <v>0</v>
      </c>
      <c r="E20" s="118">
        <v>0</v>
      </c>
      <c r="F20" s="118">
        <v>0</v>
      </c>
      <c r="G20" s="118">
        <v>0</v>
      </c>
      <c r="H20" s="53">
        <v>0</v>
      </c>
    </row>
    <row r="21" spans="2:8" ht="16.5" x14ac:dyDescent="0.3">
      <c r="B21" s="22" t="s">
        <v>63</v>
      </c>
      <c r="C21" s="71">
        <v>4</v>
      </c>
      <c r="D21" s="118">
        <v>216998.9</v>
      </c>
      <c r="E21" s="118">
        <v>55999.999999999993</v>
      </c>
      <c r="F21" s="118">
        <v>0</v>
      </c>
      <c r="G21" s="118">
        <v>76209.13</v>
      </c>
      <c r="H21" s="53">
        <v>349208.02999999997</v>
      </c>
    </row>
    <row r="22" spans="2:8" ht="16.5" x14ac:dyDescent="0.3">
      <c r="B22" s="22" t="s">
        <v>64</v>
      </c>
      <c r="C22" s="71">
        <v>1</v>
      </c>
      <c r="D22" s="54">
        <v>0</v>
      </c>
      <c r="E22" s="54">
        <v>0</v>
      </c>
      <c r="F22" s="54">
        <v>0</v>
      </c>
      <c r="G22" s="54">
        <v>0</v>
      </c>
      <c r="H22" s="53">
        <v>0</v>
      </c>
    </row>
    <row r="23" spans="2:8" ht="16.5" x14ac:dyDescent="0.3">
      <c r="B23" s="22" t="s">
        <v>65</v>
      </c>
      <c r="C23" s="71">
        <v>4</v>
      </c>
      <c r="D23" s="54">
        <v>114600</v>
      </c>
      <c r="E23" s="54">
        <v>0</v>
      </c>
      <c r="F23" s="54">
        <v>0</v>
      </c>
      <c r="G23" s="54">
        <v>0</v>
      </c>
      <c r="H23" s="53">
        <v>114600</v>
      </c>
    </row>
    <row r="24" spans="2:8" ht="16.5" x14ac:dyDescent="0.3">
      <c r="B24" s="22" t="s">
        <v>66</v>
      </c>
      <c r="C24" s="71">
        <v>7</v>
      </c>
      <c r="D24" s="54">
        <v>1908817.9199999999</v>
      </c>
      <c r="E24" s="54">
        <v>0</v>
      </c>
      <c r="F24" s="54">
        <v>0</v>
      </c>
      <c r="G24" s="54">
        <v>0</v>
      </c>
      <c r="H24" s="53">
        <v>1908817.9199999999</v>
      </c>
    </row>
    <row r="25" spans="2:8" ht="16.5" x14ac:dyDescent="0.3">
      <c r="B25" s="22" t="s">
        <v>67</v>
      </c>
      <c r="C25" s="71">
        <v>1</v>
      </c>
      <c r="D25" s="54">
        <v>933266.23</v>
      </c>
      <c r="E25" s="54">
        <v>0</v>
      </c>
      <c r="F25" s="54">
        <v>0</v>
      </c>
      <c r="G25" s="54">
        <v>0</v>
      </c>
      <c r="H25" s="53">
        <v>933266.23</v>
      </c>
    </row>
    <row r="26" spans="2:8" ht="16.5" x14ac:dyDescent="0.3">
      <c r="B26" s="22" t="s">
        <v>68</v>
      </c>
      <c r="C26" s="71">
        <v>4</v>
      </c>
      <c r="D26" s="54">
        <v>604995.73</v>
      </c>
      <c r="E26" s="54">
        <v>0</v>
      </c>
      <c r="F26" s="54">
        <v>0</v>
      </c>
      <c r="G26" s="54">
        <v>0</v>
      </c>
      <c r="H26" s="53">
        <v>604995.73</v>
      </c>
    </row>
    <row r="27" spans="2:8" ht="16.5" x14ac:dyDescent="0.3">
      <c r="B27" s="22" t="s">
        <v>69</v>
      </c>
      <c r="C27" s="71">
        <v>1</v>
      </c>
      <c r="D27" s="54">
        <v>6400</v>
      </c>
      <c r="E27" s="54">
        <v>0</v>
      </c>
      <c r="F27" s="54">
        <v>0</v>
      </c>
      <c r="G27" s="54">
        <v>0</v>
      </c>
      <c r="H27" s="53">
        <v>6400</v>
      </c>
    </row>
    <row r="28" spans="2:8" ht="28.5" x14ac:dyDescent="0.3">
      <c r="B28" s="24" t="s">
        <v>70</v>
      </c>
      <c r="C28" s="71">
        <v>2</v>
      </c>
      <c r="D28" s="54">
        <v>123469</v>
      </c>
      <c r="E28" s="54">
        <v>0</v>
      </c>
      <c r="F28" s="54">
        <v>0</v>
      </c>
      <c r="G28" s="54">
        <v>15000</v>
      </c>
      <c r="H28" s="53">
        <v>138469</v>
      </c>
    </row>
    <row r="29" spans="2:8" ht="16.5" x14ac:dyDescent="0.3">
      <c r="B29" s="22" t="s">
        <v>71</v>
      </c>
      <c r="C29" s="71">
        <v>5</v>
      </c>
      <c r="D29" s="54">
        <v>342000</v>
      </c>
      <c r="E29" s="54">
        <v>0</v>
      </c>
      <c r="F29" s="54">
        <v>0</v>
      </c>
      <c r="G29" s="54">
        <v>0</v>
      </c>
      <c r="H29" s="53">
        <v>342000</v>
      </c>
    </row>
    <row r="30" spans="2:8" ht="16.5" x14ac:dyDescent="0.3">
      <c r="B30" s="22" t="s">
        <v>72</v>
      </c>
      <c r="C30" s="71">
        <v>7</v>
      </c>
      <c r="D30" s="118">
        <v>70924</v>
      </c>
      <c r="E30" s="118">
        <v>0</v>
      </c>
      <c r="F30" s="118">
        <v>0</v>
      </c>
      <c r="G30" s="118">
        <v>59999.999999999993</v>
      </c>
      <c r="H30" s="53">
        <v>130924</v>
      </c>
    </row>
    <row r="31" spans="2:8" ht="16.5" x14ac:dyDescent="0.3">
      <c r="B31" s="22" t="s">
        <v>73</v>
      </c>
      <c r="C31" s="71">
        <v>1</v>
      </c>
      <c r="D31" s="118">
        <v>326293.07</v>
      </c>
      <c r="E31" s="118">
        <v>0</v>
      </c>
      <c r="F31" s="118">
        <v>0</v>
      </c>
      <c r="G31" s="118">
        <v>0</v>
      </c>
      <c r="H31" s="53">
        <v>326293.07</v>
      </c>
    </row>
    <row r="32" spans="2:8" x14ac:dyDescent="0.25">
      <c r="B32" s="82" t="s">
        <v>288</v>
      </c>
    </row>
    <row r="33" spans="2:2" x14ac:dyDescent="0.25">
      <c r="B33" s="86" t="s">
        <v>319</v>
      </c>
    </row>
  </sheetData>
  <mergeCells count="5">
    <mergeCell ref="A1:Y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ÍNDICE 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INEC Paola Guerra</cp:lastModifiedBy>
  <dcterms:created xsi:type="dcterms:W3CDTF">2021-01-22T14:33:21Z</dcterms:created>
  <dcterms:modified xsi:type="dcterms:W3CDTF">2025-07-24T17:02:25Z</dcterms:modified>
</cp:coreProperties>
</file>