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guerra\Desktop\GAD 2025\Documentos tecnicos\Publicacion_2025_GAD provinciales\3_DOCUMENTOS_GADPROV_2026_07_DEAGA\"/>
    </mc:Choice>
  </mc:AlternateContent>
  <bookViews>
    <workbookView xWindow="-120" yWindow="-60" windowWidth="20730" windowHeight="11700" activeTab="10"/>
  </bookViews>
  <sheets>
    <sheet name="INDICE" sheetId="11" r:id="rId1"/>
    <sheet name="T1" sheetId="1" r:id="rId2"/>
    <sheet name="T2" sheetId="2" r:id="rId3"/>
    <sheet name="T3" sheetId="4" r:id="rId4"/>
    <sheet name="T4" sheetId="12" r:id="rId5"/>
    <sheet name="T5" sheetId="13" r:id="rId6"/>
    <sheet name="T6" sheetId="5" r:id="rId7"/>
    <sheet name="T7" sheetId="6" r:id="rId8"/>
    <sheet name="T8" sheetId="7" r:id="rId9"/>
    <sheet name="T9" sheetId="14" r:id="rId10"/>
    <sheet name="T10" sheetId="9" r:id="rId11"/>
  </sheets>
  <calcPr calcId="162913"/>
</workbook>
</file>

<file path=xl/calcChain.xml><?xml version="1.0" encoding="utf-8"?>
<calcChain xmlns="http://schemas.openxmlformats.org/spreadsheetml/2006/main">
  <c r="E11" i="4" l="1"/>
  <c r="E13" i="13" l="1"/>
  <c r="E13" i="4"/>
  <c r="F14" i="2"/>
  <c r="E13" i="1"/>
  <c r="E12" i="4" l="1"/>
  <c r="E12" i="1"/>
  <c r="E12" i="13" l="1"/>
  <c r="F12" i="2"/>
  <c r="E11" i="1"/>
  <c r="F13" i="2" l="1"/>
</calcChain>
</file>

<file path=xl/sharedStrings.xml><?xml version="1.0" encoding="utf-8"?>
<sst xmlns="http://schemas.openxmlformats.org/spreadsheetml/2006/main" count="103" uniqueCount="68">
  <si>
    <t>SI</t>
  </si>
  <si>
    <t>NO</t>
  </si>
  <si>
    <t>TOTAL</t>
  </si>
  <si>
    <t>TIPO DE PERMISO</t>
  </si>
  <si>
    <t>TOTAL DE PERMISOS AMBIENTALES</t>
  </si>
  <si>
    <t xml:space="preserve">CERTIFICADO AMBIENTAL </t>
  </si>
  <si>
    <t xml:space="preserve"> REGISTRO AMBIENTAL  </t>
  </si>
  <si>
    <t xml:space="preserve"> LICENCIA AMBIENTAL  </t>
  </si>
  <si>
    <t xml:space="preserve">NÚMERO </t>
  </si>
  <si>
    <t>TOTAL NACIONAL</t>
  </si>
  <si>
    <t xml:space="preserve">TOTAL </t>
  </si>
  <si>
    <t>NÚMERO DE PROYECTOS CAMBIO CLIMÁTICO</t>
  </si>
  <si>
    <t>TOTAL INVERSIÓN (USD)</t>
  </si>
  <si>
    <t>VALOR DE INVERSIÓN 
USD</t>
  </si>
  <si>
    <t>ETAPAS DEL PLAN DE RIEGO Y DRENAJE</t>
  </si>
  <si>
    <t>CONSTRUIDO</t>
  </si>
  <si>
    <t>EN CONSTRUCCIÓN</t>
  </si>
  <si>
    <t xml:space="preserve">NO TIENE </t>
  </si>
  <si>
    <t>PRESUPUESTO  PLAN DE RIEGO Y DRENAJE (USD)</t>
  </si>
  <si>
    <t>VALOR DEVENGADO 
(USD)</t>
  </si>
  <si>
    <t>GAD PROVINCIALES (NÚMERO)</t>
  </si>
  <si>
    <t>Tablas</t>
  </si>
  <si>
    <t>Contenido</t>
  </si>
  <si>
    <t>T1.</t>
  </si>
  <si>
    <t>T2.</t>
  </si>
  <si>
    <t>T3.</t>
  </si>
  <si>
    <t>T4.</t>
  </si>
  <si>
    <t>T5.</t>
  </si>
  <si>
    <t>T6.</t>
  </si>
  <si>
    <t>T7.</t>
  </si>
  <si>
    <t>T8.</t>
  </si>
  <si>
    <t>GAD provinciales Acreditados como Autoridad Ambiental de Aplicación  Responsable</t>
  </si>
  <si>
    <t>Número de permisos ambientales emitidos por los GAD Provinciales a través del SUIA.</t>
  </si>
  <si>
    <t xml:space="preserve">GAD Provinciales que ejecutaron proyectos en gestión ambiental </t>
  </si>
  <si>
    <t xml:space="preserve">GAD Provinciales que ejecutaron proyectos referentes al cambio climático </t>
  </si>
  <si>
    <t>Proyectos e inversión en cambio climático</t>
  </si>
  <si>
    <t>T9.</t>
  </si>
  <si>
    <t>Inversión de proyectos en fomento y desarrollo productivo</t>
  </si>
  <si>
    <t xml:space="preserve">Número de GAD Provinciales por etapas del plan provincial de riego y drenaje </t>
  </si>
  <si>
    <t>Presupuesto en el plan de riego y drenaje</t>
  </si>
  <si>
    <t>Gasto en actividades de protección y gestión ambiental</t>
  </si>
  <si>
    <t xml:space="preserve">Inversión de proyectos en gestión ambiental </t>
  </si>
  <si>
    <t>T10.</t>
  </si>
  <si>
    <t>NÚMERO DE PROYECTOS</t>
  </si>
  <si>
    <t>VALOR DE INVERSIÓN USD</t>
  </si>
  <si>
    <t>ÍNDICE</t>
  </si>
  <si>
    <t>ÌNDICE</t>
  </si>
  <si>
    <t xml:space="preserve">TABLA 1. </t>
  </si>
  <si>
    <t xml:space="preserve">GAD PROVINCIALES ACREDITADOS COMO AUTORIDAD AMBIENTAL DE APLICACIÓN  RESPONSABLE
</t>
  </si>
  <si>
    <t>NÚMERO DE PERMISOS AMBIENTALES EMITIDOS POR LOS GAD PROVINCIALES A TRAVÉS DEL SUIA</t>
  </si>
  <si>
    <t>GAD PROVINCIALES QUE EJECUTARON PROYECTOS EN GESTIÓN AMBIENTAL</t>
  </si>
  <si>
    <t xml:space="preserve">INVERSIÓN DE PROYECTOS EN GESTIÓN AMBIENTAL
</t>
  </si>
  <si>
    <t>GAD PROVINCIALES QUE EJECUTARON PROYECTOS REFERENTES AL CAMBIO CLIMÁTICO</t>
  </si>
  <si>
    <t xml:space="preserve">PROYECTOS E INVERSIÓN EN CAMBIO CLIMÁTICO
</t>
  </si>
  <si>
    <t xml:space="preserve">INVERSIÓN DE PROYECTOS EN FOMENTO Y DESARROLLO PRODUCTIVO </t>
  </si>
  <si>
    <t xml:space="preserve">NÚMERO DE GAD PROVINCIALES POR ETAPAS DEL PLAN PROVINCIAL DE RIEGO Y DRENAJE
</t>
  </si>
  <si>
    <t>PRESUPUESTO EN EL PLAN DE RIEGO Y DRENAJE</t>
  </si>
  <si>
    <t xml:space="preserve">GASTO EN ACTIVIDADES DE PROTECCIÓN Y GESTIÓN AMBIENTAL
</t>
  </si>
  <si>
    <t xml:space="preserve">TABLA 11. </t>
  </si>
  <si>
    <t xml:space="preserve">TABLA 9. </t>
  </si>
  <si>
    <t xml:space="preserve">TABLA 8. </t>
  </si>
  <si>
    <t xml:space="preserve">TABLA 7. </t>
  </si>
  <si>
    <t xml:space="preserve">TABLA 6. </t>
  </si>
  <si>
    <t xml:space="preserve">TABLA 5. </t>
  </si>
  <si>
    <t xml:space="preserve">TABLA 4. </t>
  </si>
  <si>
    <t xml:space="preserve">TABLA 3. </t>
  </si>
  <si>
    <t xml:space="preserve">TABLA 2. </t>
  </si>
  <si>
    <r>
      <rPr>
        <b/>
        <sz val="8"/>
        <color indexed="8"/>
        <rFont val="Century Gothic"/>
        <family val="2"/>
      </rPr>
      <t>Fuente:</t>
    </r>
    <r>
      <rPr>
        <sz val="8"/>
        <color indexed="8"/>
        <rFont val="Century Gothic"/>
        <family val="2"/>
      </rPr>
      <t xml:space="preserve"> </t>
    </r>
    <r>
      <rPr>
        <sz val="8"/>
        <color indexed="8"/>
        <rFont val="Calibri"/>
        <family val="2"/>
      </rPr>
      <t>INEC- Censo de Información Ambiental Económica en GAD Provinciales 2019 - 2025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</si>
</sst>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$&quot;* #,##0.00_ ;_ &quot;$&quot;* \-#,##0.00_ ;_ &quot;$&quot;* &quot;-&quot;??_ ;_ @_ 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0"/>
      <color theme="1" tint="0.34998626667073579"/>
      <name val="Century Gothic"/>
      <family val="2"/>
    </font>
    <font>
      <sz val="9"/>
      <color theme="1" tint="0.249977111117893"/>
      <name val="Century Gothic"/>
      <family val="2"/>
    </font>
    <font>
      <b/>
      <sz val="9"/>
      <color theme="1" tint="0.249977111117893"/>
      <name val="Century Gothic"/>
      <family val="2"/>
    </font>
    <font>
      <b/>
      <sz val="8"/>
      <color indexed="8"/>
      <name val="Century Gothic"/>
      <family val="2"/>
    </font>
    <font>
      <sz val="8"/>
      <color indexed="8"/>
      <name val="Century Gothic"/>
      <family val="2"/>
    </font>
    <font>
      <sz val="8"/>
      <color indexed="8"/>
      <name val="Calibri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i/>
      <sz val="14"/>
      <color theme="1" tint="0.34998626667073579"/>
      <name val="Century Gothic"/>
      <family val="2"/>
    </font>
    <font>
      <sz val="9"/>
      <color theme="1"/>
      <name val="Century Gothic"/>
      <family val="2"/>
    </font>
    <font>
      <sz val="10"/>
      <color theme="1" tint="0.34998626667073579"/>
      <name val="Century Gothic"/>
      <family val="2"/>
    </font>
    <font>
      <u/>
      <sz val="10"/>
      <color theme="9" tint="-0.24994659260841701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3" fillId="2" borderId="0" xfId="0" applyFont="1" applyFill="1"/>
    <xf numFmtId="165" fontId="3" fillId="0" borderId="0" xfId="1" applyFont="1"/>
    <xf numFmtId="166" fontId="3" fillId="0" borderId="0" xfId="0" applyNumberFormat="1" applyFont="1"/>
    <xf numFmtId="0" fontId="8" fillId="2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2" applyFont="1"/>
    <xf numFmtId="0" fontId="11" fillId="0" borderId="0" xfId="3" applyFont="1"/>
    <xf numFmtId="0" fontId="12" fillId="0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5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1" fontId="14" fillId="0" borderId="1" xfId="0" applyNumberFormat="1" applyFont="1" applyFill="1" applyBorder="1" applyAlignment="1">
      <alignment horizontal="right" vertical="center" wrapText="1"/>
    </xf>
    <xf numFmtId="44" fontId="5" fillId="0" borderId="1" xfId="1" applyNumberFormat="1" applyFont="1" applyFill="1" applyBorder="1" applyAlignment="1">
      <alignment horizontal="center" vertical="center" wrapText="1"/>
    </xf>
    <xf numFmtId="44" fontId="5" fillId="0" borderId="1" xfId="1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44" fontId="5" fillId="0" borderId="7" xfId="1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4" fontId="5" fillId="0" borderId="7" xfId="1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17" fillId="0" borderId="0" xfId="0" applyFont="1"/>
    <xf numFmtId="0" fontId="0" fillId="0" borderId="0" xfId="0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8" fillId="0" borderId="0" xfId="0" applyFont="1" applyFill="1"/>
    <xf numFmtId="0" fontId="1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4" fontId="14" fillId="0" borderId="1" xfId="0" applyNumberFormat="1" applyFont="1" applyFill="1" applyBorder="1" applyAlignment="1">
      <alignment horizontal="right" vertical="top" wrapText="1"/>
    </xf>
    <xf numFmtId="44" fontId="14" fillId="0" borderId="7" xfId="0" applyNumberFormat="1" applyFont="1" applyFill="1" applyBorder="1" applyAlignment="1">
      <alignment horizontal="right" vertical="top" wrapText="1"/>
    </xf>
    <xf numFmtId="164" fontId="5" fillId="0" borderId="5" xfId="4" applyFont="1" applyFill="1" applyBorder="1" applyAlignment="1">
      <alignment horizontal="right" vertical="center" wrapText="1"/>
    </xf>
    <xf numFmtId="164" fontId="5" fillId="0" borderId="6" xfId="4" applyFont="1" applyFill="1" applyBorder="1" applyAlignment="1">
      <alignment horizontal="right" vertical="center" wrapText="1"/>
    </xf>
    <xf numFmtId="44" fontId="5" fillId="0" borderId="5" xfId="0" applyNumberFormat="1" applyFont="1" applyFill="1" applyBorder="1" applyAlignment="1">
      <alignment horizontal="right" vertical="center" wrapText="1"/>
    </xf>
    <xf numFmtId="44" fontId="5" fillId="0" borderId="6" xfId="0" applyNumberFormat="1" applyFont="1" applyFill="1" applyBorder="1" applyAlignment="1">
      <alignment horizontal="right" vertical="center" wrapText="1"/>
    </xf>
    <xf numFmtId="44" fontId="5" fillId="0" borderId="10" xfId="0" applyNumberFormat="1" applyFont="1" applyFill="1" applyBorder="1" applyAlignment="1">
      <alignment horizontal="right" vertical="center" wrapText="1"/>
    </xf>
    <xf numFmtId="44" fontId="5" fillId="0" borderId="11" xfId="0" applyNumberFormat="1" applyFont="1" applyFill="1" applyBorder="1" applyAlignment="1">
      <alignment horizontal="right" vertical="center" wrapText="1"/>
    </xf>
    <xf numFmtId="44" fontId="5" fillId="0" borderId="4" xfId="0" applyNumberFormat="1" applyFont="1" applyFill="1" applyBorder="1" applyAlignment="1">
      <alignment horizontal="right" vertical="center" wrapText="1"/>
    </xf>
    <xf numFmtId="44" fontId="5" fillId="0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6">
    <cellStyle name="Hipervínculo 4" xfId="5"/>
    <cellStyle name="Millares" xfId="1" builtinId="3"/>
    <cellStyle name="Moneda" xfId="4" builtinId="4"/>
    <cellStyle name="Normal" xfId="0" builtinId="0"/>
    <cellStyle name="Normal_Hoja1" xfId="3"/>
    <cellStyle name="Normal_Hoja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57150</xdr:colOff>
      <xdr:row>1</xdr:row>
      <xdr:rowOff>95250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2314575"/>
        </a:xfrm>
        <a:prstGeom prst="rect">
          <a:avLst/>
        </a:prstGeom>
      </xdr:spPr>
    </xdr:pic>
    <xdr:clientData/>
  </xdr:twoCellAnchor>
  <xdr:twoCellAnchor>
    <xdr:from>
      <xdr:col>2</xdr:col>
      <xdr:colOff>692149</xdr:colOff>
      <xdr:row>0</xdr:row>
      <xdr:rowOff>323850</xdr:rowOff>
    </xdr:from>
    <xdr:to>
      <xdr:col>12</xdr:col>
      <xdr:colOff>85724</xdr:colOff>
      <xdr:row>0</xdr:row>
      <xdr:rowOff>1485900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16149" y="323850"/>
          <a:ext cx="7013575" cy="1162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>
    <xdr:from>
      <xdr:col>4</xdr:col>
      <xdr:colOff>133350</xdr:colOff>
      <xdr:row>0</xdr:row>
      <xdr:rowOff>1047750</xdr:rowOff>
    </xdr:from>
    <xdr:to>
      <xdr:col>10</xdr:col>
      <xdr:colOff>620625</xdr:colOff>
      <xdr:row>0</xdr:row>
      <xdr:rowOff>1647825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664799F4-57A4-E747-9860-634FD942CFA0}"/>
            </a:ext>
          </a:extLst>
        </xdr:cNvPr>
        <xdr:cNvSpPr txBox="1"/>
      </xdr:nvSpPr>
      <xdr:spPr>
        <a:xfrm>
          <a:off x="3181350" y="1047750"/>
          <a:ext cx="505927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0" i="0">
              <a:solidFill>
                <a:schemeClr val="tx1"/>
              </a:solidFill>
              <a:latin typeface="Century Gothic" panose="020B0502020202020204" pitchFamily="34" charset="0"/>
            </a:rPr>
            <a:t>Series Históricas 2019-2025</a:t>
          </a:r>
        </a:p>
      </xdr:txBody>
    </xdr:sp>
    <xdr:clientData/>
  </xdr:twoCellAnchor>
  <xdr:twoCellAnchor editAs="oneCell">
    <xdr:from>
      <xdr:col>3</xdr:col>
      <xdr:colOff>104775</xdr:colOff>
      <xdr:row>0</xdr:row>
      <xdr:rowOff>1238250</xdr:rowOff>
    </xdr:from>
    <xdr:to>
      <xdr:col>5</xdr:col>
      <xdr:colOff>211276</xdr:colOff>
      <xdr:row>0</xdr:row>
      <xdr:rowOff>1825110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238250"/>
          <a:ext cx="1630501" cy="586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13</xdr:col>
      <xdr:colOff>495299</xdr:colOff>
      <xdr:row>3</xdr:row>
      <xdr:rowOff>190915</xdr:rowOff>
    </xdr:to>
    <xdr:sp macro="" textlink="">
      <xdr:nvSpPr>
        <xdr:cNvPr id="2" name="CuadroTexto 8">
          <a:extLst>
            <a:ext uri="{FF2B5EF4-FFF2-40B4-BE49-F238E27FC236}">
              <a16:creationId xmlns:a16="http://schemas.microsoft.com/office/drawing/2014/main" id="{D27F5F83-9088-4546-B744-6FA0AAE985B1}"/>
            </a:ext>
          </a:extLst>
        </xdr:cNvPr>
        <xdr:cNvSpPr txBox="1"/>
      </xdr:nvSpPr>
      <xdr:spPr>
        <a:xfrm>
          <a:off x="1200150" y="3276600"/>
          <a:ext cx="9696449" cy="77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_tradnl" sz="2000" b="1" i="0">
            <a:solidFill>
              <a:srgbClr val="64648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345831</xdr:colOff>
      <xdr:row>1</xdr:row>
      <xdr:rowOff>114299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71131" cy="2333624"/>
        </a:xfrm>
        <a:prstGeom prst="rect">
          <a:avLst/>
        </a:prstGeom>
      </xdr:spPr>
    </xdr:pic>
    <xdr:clientData/>
  </xdr:twoCellAnchor>
  <xdr:twoCellAnchor>
    <xdr:from>
      <xdr:col>3</xdr:col>
      <xdr:colOff>304801</xdr:colOff>
      <xdr:row>0</xdr:row>
      <xdr:rowOff>377823</xdr:rowOff>
    </xdr:from>
    <xdr:to>
      <xdr:col>12</xdr:col>
      <xdr:colOff>42861</xdr:colOff>
      <xdr:row>0</xdr:row>
      <xdr:rowOff>1762125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667001" y="377823"/>
          <a:ext cx="7015160" cy="13843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6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3</xdr:col>
      <xdr:colOff>28575</xdr:colOff>
      <xdr:row>0</xdr:row>
      <xdr:rowOff>1257300</xdr:rowOff>
    </xdr:from>
    <xdr:to>
      <xdr:col>4</xdr:col>
      <xdr:colOff>477976</xdr:colOff>
      <xdr:row>0</xdr:row>
      <xdr:rowOff>1844160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257300"/>
          <a:ext cx="1630501" cy="586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603006</xdr:colOff>
      <xdr:row>0</xdr:row>
      <xdr:rowOff>2143125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71131" cy="2143125"/>
        </a:xfrm>
        <a:prstGeom prst="rect">
          <a:avLst/>
        </a:prstGeom>
      </xdr:spPr>
    </xdr:pic>
    <xdr:clientData/>
  </xdr:twoCellAnchor>
  <xdr:twoCellAnchor>
    <xdr:from>
      <xdr:col>2</xdr:col>
      <xdr:colOff>1066800</xdr:colOff>
      <xdr:row>0</xdr:row>
      <xdr:rowOff>301623</xdr:rowOff>
    </xdr:from>
    <xdr:to>
      <xdr:col>10</xdr:col>
      <xdr:colOff>376236</xdr:colOff>
      <xdr:row>0</xdr:row>
      <xdr:rowOff>1647825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609850" y="301623"/>
          <a:ext cx="7148511" cy="1346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6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2</xdr:col>
      <xdr:colOff>781050</xdr:colOff>
      <xdr:row>0</xdr:row>
      <xdr:rowOff>1219200</xdr:rowOff>
    </xdr:from>
    <xdr:to>
      <xdr:col>2</xdr:col>
      <xdr:colOff>2411551</xdr:colOff>
      <xdr:row>0</xdr:row>
      <xdr:rowOff>1806060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219200"/>
          <a:ext cx="1630501" cy="586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15</xdr:col>
      <xdr:colOff>317256</xdr:colOff>
      <xdr:row>1</xdr:row>
      <xdr:rowOff>114300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"/>
          <a:ext cx="12271131" cy="2333624"/>
        </a:xfrm>
        <a:prstGeom prst="rect">
          <a:avLst/>
        </a:prstGeom>
      </xdr:spPr>
    </xdr:pic>
    <xdr:clientData/>
  </xdr:twoCellAnchor>
  <xdr:twoCellAnchor>
    <xdr:from>
      <xdr:col>2</xdr:col>
      <xdr:colOff>863965</xdr:colOff>
      <xdr:row>0</xdr:row>
      <xdr:rowOff>406399</xdr:rowOff>
    </xdr:from>
    <xdr:to>
      <xdr:col>11</xdr:col>
      <xdr:colOff>528636</xdr:colOff>
      <xdr:row>0</xdr:row>
      <xdr:rowOff>1447800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87965" y="406399"/>
          <a:ext cx="7046546" cy="1041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6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2</xdr:col>
      <xdr:colOff>914400</xdr:colOff>
      <xdr:row>0</xdr:row>
      <xdr:rowOff>1409701</xdr:rowOff>
    </xdr:from>
    <xdr:to>
      <xdr:col>4</xdr:col>
      <xdr:colOff>497026</xdr:colOff>
      <xdr:row>0</xdr:row>
      <xdr:rowOff>1996561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409701"/>
          <a:ext cx="1630501" cy="586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18</xdr:row>
      <xdr:rowOff>0</xdr:rowOff>
    </xdr:from>
    <xdr:to>
      <xdr:col>13</xdr:col>
      <xdr:colOff>133804</xdr:colOff>
      <xdr:row>22</xdr:row>
      <xdr:rowOff>9526</xdr:rowOff>
    </xdr:to>
    <xdr:sp macro="" textlink="">
      <xdr:nvSpPr>
        <xdr:cNvPr id="6" name="CuadroTexto 7">
          <a:extLst>
            <a:ext uri="{FF2B5EF4-FFF2-40B4-BE49-F238E27FC236}">
              <a16:creationId xmlns:a16="http://schemas.microsoft.com/office/drawing/2014/main" id="{ED2C5979-8B17-4AAB-922B-5049B85AE931}"/>
            </a:ext>
          </a:extLst>
        </xdr:cNvPr>
        <xdr:cNvSpPr txBox="1"/>
      </xdr:nvSpPr>
      <xdr:spPr>
        <a:xfrm>
          <a:off x="3248025" y="3714750"/>
          <a:ext cx="9496879" cy="771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_tradnl" sz="2000" b="1" i="0">
            <a:solidFill>
              <a:srgbClr val="64648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41031</xdr:colOff>
      <xdr:row>0</xdr:row>
      <xdr:rowOff>2200274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71131" cy="2200274"/>
        </a:xfrm>
        <a:prstGeom prst="rect">
          <a:avLst/>
        </a:prstGeom>
      </xdr:spPr>
    </xdr:pic>
    <xdr:clientData/>
  </xdr:twoCellAnchor>
  <xdr:twoCellAnchor>
    <xdr:from>
      <xdr:col>2</xdr:col>
      <xdr:colOff>1197340</xdr:colOff>
      <xdr:row>0</xdr:row>
      <xdr:rowOff>349248</xdr:rowOff>
    </xdr:from>
    <xdr:to>
      <xdr:col>9</xdr:col>
      <xdr:colOff>261936</xdr:colOff>
      <xdr:row>0</xdr:row>
      <xdr:rowOff>1514475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97490" y="349248"/>
          <a:ext cx="7046546" cy="1165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6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2</xdr:col>
      <xdr:colOff>1114425</xdr:colOff>
      <xdr:row>0</xdr:row>
      <xdr:rowOff>1247775</xdr:rowOff>
    </xdr:from>
    <xdr:to>
      <xdr:col>3</xdr:col>
      <xdr:colOff>1078051</xdr:colOff>
      <xdr:row>0</xdr:row>
      <xdr:rowOff>1834635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1247775"/>
          <a:ext cx="1630501" cy="586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364881</xdr:colOff>
      <xdr:row>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71131" cy="2228850"/>
        </a:xfrm>
        <a:prstGeom prst="rect">
          <a:avLst/>
        </a:prstGeom>
      </xdr:spPr>
    </xdr:pic>
    <xdr:clientData/>
  </xdr:twoCellAnchor>
  <xdr:twoCellAnchor>
    <xdr:from>
      <xdr:col>3</xdr:col>
      <xdr:colOff>225790</xdr:colOff>
      <xdr:row>0</xdr:row>
      <xdr:rowOff>349248</xdr:rowOff>
    </xdr:from>
    <xdr:to>
      <xdr:col>11</xdr:col>
      <xdr:colOff>604836</xdr:colOff>
      <xdr:row>0</xdr:row>
      <xdr:rowOff>1676400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416540" y="349248"/>
          <a:ext cx="7046546" cy="1327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6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3</xdr:col>
      <xdr:colOff>95250</xdr:colOff>
      <xdr:row>0</xdr:row>
      <xdr:rowOff>1276350</xdr:rowOff>
    </xdr:from>
    <xdr:to>
      <xdr:col>4</xdr:col>
      <xdr:colOff>773251</xdr:colOff>
      <xdr:row>0</xdr:row>
      <xdr:rowOff>1863210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276350"/>
          <a:ext cx="1630501" cy="586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745881</xdr:colOff>
      <xdr:row>1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71131" cy="2381250"/>
        </a:xfrm>
        <a:prstGeom prst="rect">
          <a:avLst/>
        </a:prstGeom>
      </xdr:spPr>
    </xdr:pic>
    <xdr:clientData/>
  </xdr:twoCellAnchor>
  <xdr:twoCellAnchor>
    <xdr:from>
      <xdr:col>2</xdr:col>
      <xdr:colOff>883015</xdr:colOff>
      <xdr:row>0</xdr:row>
      <xdr:rowOff>377823</xdr:rowOff>
    </xdr:from>
    <xdr:to>
      <xdr:col>11</xdr:col>
      <xdr:colOff>214311</xdr:colOff>
      <xdr:row>0</xdr:row>
      <xdr:rowOff>1600200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407015" y="377823"/>
          <a:ext cx="7046546" cy="12223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6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2</xdr:col>
      <xdr:colOff>809625</xdr:colOff>
      <xdr:row>0</xdr:row>
      <xdr:rowOff>1352550</xdr:rowOff>
    </xdr:from>
    <xdr:to>
      <xdr:col>4</xdr:col>
      <xdr:colOff>439876</xdr:colOff>
      <xdr:row>0</xdr:row>
      <xdr:rowOff>1939410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1352550"/>
          <a:ext cx="1630501" cy="586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650631</xdr:colOff>
      <xdr:row>1</xdr:row>
      <xdr:rowOff>114299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71131" cy="2333624"/>
        </a:xfrm>
        <a:prstGeom prst="rect">
          <a:avLst/>
        </a:prstGeom>
      </xdr:spPr>
    </xdr:pic>
    <xdr:clientData/>
  </xdr:twoCellAnchor>
  <xdr:twoCellAnchor>
    <xdr:from>
      <xdr:col>2</xdr:col>
      <xdr:colOff>1006840</xdr:colOff>
      <xdr:row>0</xdr:row>
      <xdr:rowOff>358773</xdr:rowOff>
    </xdr:from>
    <xdr:to>
      <xdr:col>11</xdr:col>
      <xdr:colOff>109536</xdr:colOff>
      <xdr:row>0</xdr:row>
      <xdr:rowOff>1457325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97490" y="358773"/>
          <a:ext cx="7046546" cy="10985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6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2</xdr:col>
      <xdr:colOff>990600</xdr:colOff>
      <xdr:row>0</xdr:row>
      <xdr:rowOff>1295400</xdr:rowOff>
    </xdr:from>
    <xdr:to>
      <xdr:col>4</xdr:col>
      <xdr:colOff>11251</xdr:colOff>
      <xdr:row>0</xdr:row>
      <xdr:rowOff>1882260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95400"/>
          <a:ext cx="1630501" cy="586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650631</xdr:colOff>
      <xdr:row>1</xdr:row>
      <xdr:rowOff>85725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71131" cy="2305050"/>
        </a:xfrm>
        <a:prstGeom prst="rect">
          <a:avLst/>
        </a:prstGeom>
      </xdr:spPr>
    </xdr:pic>
    <xdr:clientData/>
  </xdr:twoCellAnchor>
  <xdr:twoCellAnchor>
    <xdr:from>
      <xdr:col>2</xdr:col>
      <xdr:colOff>997314</xdr:colOff>
      <xdr:row>0</xdr:row>
      <xdr:rowOff>323849</xdr:rowOff>
    </xdr:from>
    <xdr:to>
      <xdr:col>11</xdr:col>
      <xdr:colOff>209549</xdr:colOff>
      <xdr:row>0</xdr:row>
      <xdr:rowOff>1819274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87964" y="323849"/>
          <a:ext cx="7156085" cy="1495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6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2</xdr:col>
      <xdr:colOff>1016365</xdr:colOff>
      <xdr:row>0</xdr:row>
      <xdr:rowOff>1266824</xdr:rowOff>
    </xdr:from>
    <xdr:to>
      <xdr:col>4</xdr:col>
      <xdr:colOff>37016</xdr:colOff>
      <xdr:row>0</xdr:row>
      <xdr:rowOff>1853684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015" y="1266824"/>
          <a:ext cx="1630501" cy="586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660156</xdr:colOff>
      <xdr:row>1</xdr:row>
      <xdr:rowOff>85725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71131" cy="2305050"/>
        </a:xfrm>
        <a:prstGeom prst="rect">
          <a:avLst/>
        </a:prstGeom>
      </xdr:spPr>
    </xdr:pic>
    <xdr:clientData/>
  </xdr:twoCellAnchor>
  <xdr:twoCellAnchor>
    <xdr:from>
      <xdr:col>2</xdr:col>
      <xdr:colOff>921115</xdr:colOff>
      <xdr:row>0</xdr:row>
      <xdr:rowOff>368298</xdr:rowOff>
    </xdr:from>
    <xdr:to>
      <xdr:col>11</xdr:col>
      <xdr:colOff>100011</xdr:colOff>
      <xdr:row>0</xdr:row>
      <xdr:rowOff>1647825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78440" y="368298"/>
          <a:ext cx="7046546" cy="12795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6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2</xdr:col>
      <xdr:colOff>990600</xdr:colOff>
      <xdr:row>0</xdr:row>
      <xdr:rowOff>1314450</xdr:rowOff>
    </xdr:from>
    <xdr:to>
      <xdr:col>4</xdr:col>
      <xdr:colOff>458926</xdr:colOff>
      <xdr:row>0</xdr:row>
      <xdr:rowOff>1901310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1314450"/>
          <a:ext cx="1630501" cy="586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345831</xdr:colOff>
      <xdr:row>1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71131" cy="2219325"/>
        </a:xfrm>
        <a:prstGeom prst="rect">
          <a:avLst/>
        </a:prstGeom>
      </xdr:spPr>
    </xdr:pic>
    <xdr:clientData/>
  </xdr:twoCellAnchor>
  <xdr:twoCellAnchor>
    <xdr:from>
      <xdr:col>3</xdr:col>
      <xdr:colOff>25765</xdr:colOff>
      <xdr:row>0</xdr:row>
      <xdr:rowOff>406398</xdr:rowOff>
    </xdr:from>
    <xdr:to>
      <xdr:col>11</xdr:col>
      <xdr:colOff>557211</xdr:colOff>
      <xdr:row>0</xdr:row>
      <xdr:rowOff>1552575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87965" y="406398"/>
          <a:ext cx="7046546" cy="1146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6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2</xdr:col>
      <xdr:colOff>1114425</xdr:colOff>
      <xdr:row>0</xdr:row>
      <xdr:rowOff>1285875</xdr:rowOff>
    </xdr:from>
    <xdr:to>
      <xdr:col>4</xdr:col>
      <xdr:colOff>401776</xdr:colOff>
      <xdr:row>0</xdr:row>
      <xdr:rowOff>1872735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1285875"/>
          <a:ext cx="1630501" cy="586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showGridLines="0" zoomScaleNormal="100" workbookViewId="0">
      <selection activeCell="F21" sqref="F21"/>
    </sheetView>
  </sheetViews>
  <sheetFormatPr baseColWidth="10" defaultRowHeight="15" x14ac:dyDescent="0.25"/>
  <sheetData>
    <row r="1" spans="1:22" s="42" customFormat="1" ht="174.95" customHeight="1" x14ac:dyDescent="0.25"/>
    <row r="3" spans="1:22" ht="1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22" ht="15.75" x14ac:dyDescent="0.25">
      <c r="A4" s="31" t="s">
        <v>21</v>
      </c>
      <c r="B4" s="31" t="s">
        <v>22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x14ac:dyDescent="0.25">
      <c r="A5" s="39" t="s">
        <v>23</v>
      </c>
      <c r="B5" s="39" t="s">
        <v>31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22" x14ac:dyDescent="0.25">
      <c r="A6" s="39" t="s">
        <v>24</v>
      </c>
      <c r="B6" s="39" t="s">
        <v>32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22" x14ac:dyDescent="0.25">
      <c r="A7" s="39" t="s">
        <v>25</v>
      </c>
      <c r="B7" s="39" t="s">
        <v>33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22" x14ac:dyDescent="0.25">
      <c r="A8" s="39" t="s">
        <v>26</v>
      </c>
      <c r="B8" s="39" t="s">
        <v>41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22" x14ac:dyDescent="0.25">
      <c r="A9" s="39" t="s">
        <v>27</v>
      </c>
      <c r="B9" s="39" t="s">
        <v>34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22" x14ac:dyDescent="0.25">
      <c r="A10" s="39" t="s">
        <v>28</v>
      </c>
      <c r="B10" s="39" t="s">
        <v>35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22" x14ac:dyDescent="0.25">
      <c r="A11" s="39" t="s">
        <v>29</v>
      </c>
      <c r="B11" s="39" t="s">
        <v>37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22" x14ac:dyDescent="0.25">
      <c r="A12" s="39" t="s">
        <v>30</v>
      </c>
      <c r="B12" s="39" t="s">
        <v>38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22" x14ac:dyDescent="0.25">
      <c r="A13" s="39" t="s">
        <v>36</v>
      </c>
      <c r="B13" s="39" t="s">
        <v>39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22" x14ac:dyDescent="0.25">
      <c r="A14" s="39" t="s">
        <v>42</v>
      </c>
      <c r="B14" s="39" t="s">
        <v>40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</sheetData>
  <mergeCells count="2">
    <mergeCell ref="A3:M3"/>
    <mergeCell ref="A1:XFD1"/>
  </mergeCells>
  <hyperlinks>
    <hyperlink ref="B5:M5" location="'T1'!A9" display="GAD provinciales Acreditados como Autoridad Ambiental de Aplicación  Responsable"/>
    <hyperlink ref="B6:M6" location="'T2'!A9" display="Número de permisos ambientales emitidos por los GAD Provinciales a través del SUIA."/>
    <hyperlink ref="B7:M7" location="'T3 - T4'!A9" display="GAD Provinciales que ejecutaron proyectos en gestión ambiental "/>
    <hyperlink ref="B9:M9" location="'T5-T6'!A9" display="GAD Provinciales que ejecutaron proyectos referentes al cambio climático "/>
    <hyperlink ref="B10:M10" location="'T5-T6'!A18" display="Proyectos e inversión en cambio climático"/>
    <hyperlink ref="B11:M11" location="'T7-T8'!A9" display="Inversión de proyectos en fomento y desarrollo productivo"/>
    <hyperlink ref="B12:M12" location="'T9-10'!A9" display="Número de GAD Provinciales por etapas del plan provincial de riego y drenaje "/>
    <hyperlink ref="B13:M13" location="'T9-10'!A19" display="Presupuesto en el plan de riego y drenaje"/>
    <hyperlink ref="B14:M14" location="'T12'!A9" display="Gasto en actividades de protección y gestión ambiental"/>
    <hyperlink ref="B5" location="'T1'!A1" display="GAD provinciales Acreditados como Autoridad Ambiental de Aplicación  Responsable"/>
    <hyperlink ref="B7" location="'T3'!A1" display="GAD Provinciales que ejecutaron proyectos en gestión ambiental "/>
    <hyperlink ref="B8" location="'T4'!A1" display="Inversión de proyectos en gestión ambiental "/>
    <hyperlink ref="B11" location="'T7'!A1" display="Inversión de proyectos en fomento y desarrollo productivo"/>
    <hyperlink ref="B12" location="'T8'!A1" display="Número de GAD Provinciales por etapas del plan provincial de riego y drenaje "/>
    <hyperlink ref="B13" location="'T9'!A1" display="Presupuesto en el plan de riego y drenaje"/>
    <hyperlink ref="B14" location="'T11'!A1" display="Gasto en actividades de protección y gestión ambiental"/>
    <hyperlink ref="B6" location="'T2'!A1" display="Número de permisos ambientales emitidos por los GAD Provinciales a través del SUIA."/>
    <hyperlink ref="B9" location="'T5'!A1" display="GAD Provinciales que ejecutaron proyectos referentes al cambio climático "/>
    <hyperlink ref="B10" location="'T6'!A1" display="Proyectos e inversión en cambio climático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showGridLines="0" topLeftCell="A2" zoomScaleNormal="100" workbookViewId="0">
      <selection activeCell="C14" sqref="C14:D14"/>
    </sheetView>
  </sheetViews>
  <sheetFormatPr baseColWidth="10" defaultRowHeight="15" x14ac:dyDescent="0.25"/>
  <cols>
    <col min="1" max="1" width="5.7109375" customWidth="1"/>
    <col min="2" max="2" width="12.28515625" bestFit="1" customWidth="1"/>
    <col min="3" max="3" width="17.42578125" customWidth="1"/>
    <col min="4" max="4" width="17.7109375" customWidth="1"/>
  </cols>
  <sheetData>
    <row r="1" spans="2:22" s="48" customFormat="1" ht="174.95" customHeight="1" x14ac:dyDescent="0.25"/>
    <row r="2" spans="2:22" ht="15.75" x14ac:dyDescent="0.25">
      <c r="B2" s="31" t="s">
        <v>59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15.75" x14ac:dyDescent="0.25">
      <c r="B3" s="31" t="s">
        <v>56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2:22" s="1" customFormat="1" ht="15.75" x14ac:dyDescent="0.25"/>
    <row r="5" spans="2:22" s="1" customFormat="1" ht="46.9" customHeight="1" x14ac:dyDescent="0.25">
      <c r="B5" s="51" t="s">
        <v>9</v>
      </c>
      <c r="C5" s="50" t="s">
        <v>18</v>
      </c>
      <c r="D5" s="50"/>
      <c r="E5" s="23" t="s">
        <v>45</v>
      </c>
    </row>
    <row r="6" spans="2:22" s="1" customFormat="1" ht="11.45" customHeight="1" x14ac:dyDescent="0.25">
      <c r="B6" s="51"/>
      <c r="C6" s="50"/>
      <c r="D6" s="50"/>
    </row>
    <row r="7" spans="2:22" s="1" customFormat="1" ht="15.6" hidden="1" customHeight="1" x14ac:dyDescent="0.25">
      <c r="B7" s="13"/>
      <c r="C7" s="27"/>
      <c r="D7" s="27"/>
    </row>
    <row r="8" spans="2:22" x14ac:dyDescent="0.25">
      <c r="B8" s="15">
        <v>2019</v>
      </c>
      <c r="C8" s="62">
        <v>6927871299.6900005</v>
      </c>
      <c r="D8" s="62"/>
    </row>
    <row r="9" spans="2:22" x14ac:dyDescent="0.25">
      <c r="B9" s="15">
        <v>2020</v>
      </c>
      <c r="C9" s="62">
        <v>6927871743.4900007</v>
      </c>
      <c r="D9" s="62"/>
    </row>
    <row r="10" spans="2:22" x14ac:dyDescent="0.25">
      <c r="B10" s="15">
        <v>2021</v>
      </c>
      <c r="C10" s="62">
        <v>6585255341.7800007</v>
      </c>
      <c r="D10" s="62"/>
    </row>
    <row r="11" spans="2:22" x14ac:dyDescent="0.25">
      <c r="B11" s="15">
        <v>2022</v>
      </c>
      <c r="C11" s="62">
        <v>7586824261.9000006</v>
      </c>
      <c r="D11" s="62"/>
    </row>
    <row r="12" spans="2:22" x14ac:dyDescent="0.25">
      <c r="B12" s="15">
        <v>2023</v>
      </c>
      <c r="C12" s="62">
        <v>6593958324.04</v>
      </c>
      <c r="D12" s="62"/>
    </row>
    <row r="13" spans="2:22" s="30" customFormat="1" x14ac:dyDescent="0.25">
      <c r="B13" s="15">
        <v>2024</v>
      </c>
      <c r="C13" s="62">
        <v>6593958324.0400009</v>
      </c>
      <c r="D13" s="62"/>
    </row>
    <row r="14" spans="2:22" s="30" customFormat="1" x14ac:dyDescent="0.25">
      <c r="B14" s="15">
        <v>2025</v>
      </c>
      <c r="C14" s="62">
        <v>6605375457.1600008</v>
      </c>
      <c r="D14" s="62"/>
    </row>
    <row r="15" spans="2:22" ht="15.75" x14ac:dyDescent="0.3">
      <c r="B15" s="5" t="s">
        <v>67</v>
      </c>
    </row>
    <row r="16" spans="2:22" ht="16.5" customHeight="1" x14ac:dyDescent="0.3">
      <c r="B16" s="63"/>
      <c r="C16" s="63"/>
      <c r="D16" s="63"/>
      <c r="E16" s="63"/>
      <c r="F16" s="63"/>
    </row>
  </sheetData>
  <mergeCells count="11">
    <mergeCell ref="A1:XFD1"/>
    <mergeCell ref="C9:D9"/>
    <mergeCell ref="C10:D10"/>
    <mergeCell ref="C11:D11"/>
    <mergeCell ref="B16:F16"/>
    <mergeCell ref="B5:B6"/>
    <mergeCell ref="C5:D6"/>
    <mergeCell ref="C8:D8"/>
    <mergeCell ref="C13:D13"/>
    <mergeCell ref="C12:D12"/>
    <mergeCell ref="C14:D14"/>
  </mergeCells>
  <hyperlinks>
    <hyperlink ref="E5" location="INDICE!A1" display="ÍNDICE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"/>
  <sheetViews>
    <sheetView showGridLines="0" tabSelected="1" zoomScaleNormal="100" workbookViewId="0">
      <selection activeCell="B9" sqref="B9"/>
    </sheetView>
  </sheetViews>
  <sheetFormatPr baseColWidth="10" defaultRowHeight="15" x14ac:dyDescent="0.25"/>
  <cols>
    <col min="1" max="1" width="5.7109375" customWidth="1"/>
    <col min="2" max="2" width="17.42578125" customWidth="1"/>
    <col min="3" max="3" width="37.5703125" customWidth="1"/>
  </cols>
  <sheetData>
    <row r="1" spans="2:22" s="42" customFormat="1" ht="174.95" customHeight="1" x14ac:dyDescent="0.25"/>
    <row r="2" spans="2:22" ht="15.75" x14ac:dyDescent="0.25">
      <c r="B2" s="31" t="s">
        <v>58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15.75" x14ac:dyDescent="0.25">
      <c r="B3" s="31" t="s">
        <v>57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5" spans="2:22" s="1" customFormat="1" ht="33" customHeight="1" x14ac:dyDescent="0.25">
      <c r="B5" s="51" t="s">
        <v>9</v>
      </c>
      <c r="C5" s="64" t="s">
        <v>19</v>
      </c>
      <c r="D5" s="23" t="s">
        <v>46</v>
      </c>
    </row>
    <row r="6" spans="2:22" s="1" customFormat="1" ht="15.75" x14ac:dyDescent="0.25">
      <c r="B6" s="51"/>
      <c r="C6" s="65"/>
    </row>
    <row r="7" spans="2:22" x14ac:dyDescent="0.25">
      <c r="B7" s="15">
        <v>2019</v>
      </c>
      <c r="C7" s="24">
        <v>23147732.169999994</v>
      </c>
    </row>
    <row r="8" spans="2:22" x14ac:dyDescent="0.25">
      <c r="B8" s="15">
        <v>2020</v>
      </c>
      <c r="C8" s="19">
        <v>21778549.210000005</v>
      </c>
    </row>
    <row r="9" spans="2:22" x14ac:dyDescent="0.25">
      <c r="B9" s="15">
        <v>2021</v>
      </c>
      <c r="C9" s="19">
        <v>38419766.189999998</v>
      </c>
    </row>
    <row r="10" spans="2:22" x14ac:dyDescent="0.25">
      <c r="B10" s="15">
        <v>2022</v>
      </c>
      <c r="C10" s="19">
        <v>42545971.230000012</v>
      </c>
    </row>
    <row r="11" spans="2:22" x14ac:dyDescent="0.25">
      <c r="B11" s="15">
        <v>2023</v>
      </c>
      <c r="C11" s="19">
        <v>14814986.949999999</v>
      </c>
    </row>
    <row r="12" spans="2:22" s="30" customFormat="1" x14ac:dyDescent="0.25">
      <c r="B12" s="15">
        <v>2024</v>
      </c>
      <c r="C12" s="19">
        <v>35824721.039999992</v>
      </c>
    </row>
    <row r="13" spans="2:22" s="30" customFormat="1" x14ac:dyDescent="0.25">
      <c r="B13" s="15">
        <v>2025</v>
      </c>
      <c r="C13" s="19">
        <v>44661711.719999999</v>
      </c>
    </row>
    <row r="14" spans="2:22" ht="15.75" x14ac:dyDescent="0.3">
      <c r="B14" s="40" t="s">
        <v>67</v>
      </c>
      <c r="C14" s="30"/>
    </row>
  </sheetData>
  <mergeCells count="3">
    <mergeCell ref="B5:B6"/>
    <mergeCell ref="C5:C6"/>
    <mergeCell ref="A1:XFD1"/>
  </mergeCells>
  <hyperlinks>
    <hyperlink ref="D5" location="INDICE!A1" display="ÍNDIC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"/>
  <sheetViews>
    <sheetView showGridLines="0" zoomScaleNormal="100" workbookViewId="0">
      <selection activeCell="D17" sqref="D17"/>
    </sheetView>
  </sheetViews>
  <sheetFormatPr baseColWidth="10" defaultRowHeight="15" x14ac:dyDescent="0.25"/>
  <cols>
    <col min="1" max="1" width="5.7109375" customWidth="1"/>
    <col min="2" max="2" width="17.140625" customWidth="1"/>
    <col min="3" max="3" width="19.28515625" customWidth="1"/>
  </cols>
  <sheetData>
    <row r="1" spans="2:22" s="48" customFormat="1" ht="174.95" customHeight="1" x14ac:dyDescent="0.25"/>
    <row r="2" spans="2:22" ht="15.75" x14ac:dyDescent="0.25">
      <c r="B2" s="31" t="s">
        <v>47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15.75" x14ac:dyDescent="0.25">
      <c r="B3" s="31" t="s">
        <v>48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2:22" s="1" customFormat="1" ht="15.75" x14ac:dyDescent="0.25"/>
    <row r="5" spans="2:22" s="1" customFormat="1" ht="15.75" x14ac:dyDescent="0.25">
      <c r="B5" s="46" t="s">
        <v>9</v>
      </c>
      <c r="C5" s="43" t="s">
        <v>20</v>
      </c>
      <c r="D5" s="44"/>
      <c r="E5" s="45"/>
      <c r="F5" s="23" t="s">
        <v>45</v>
      </c>
    </row>
    <row r="6" spans="2:22" s="1" customFormat="1" ht="15.75" x14ac:dyDescent="0.25">
      <c r="B6" s="47"/>
      <c r="C6" s="34" t="s">
        <v>0</v>
      </c>
      <c r="D6" s="34" t="s">
        <v>1</v>
      </c>
      <c r="E6" s="34" t="s">
        <v>2</v>
      </c>
      <c r="G6" s="2"/>
      <c r="K6" s="3"/>
    </row>
    <row r="7" spans="2:22" s="1" customFormat="1" ht="19.5" customHeight="1" x14ac:dyDescent="0.25">
      <c r="B7" s="15">
        <v>2019</v>
      </c>
      <c r="C7" s="15">
        <v>19</v>
      </c>
      <c r="D7" s="15">
        <v>5</v>
      </c>
      <c r="E7" s="15">
        <v>24</v>
      </c>
      <c r="G7" s="4"/>
    </row>
    <row r="8" spans="2:22" s="1" customFormat="1" ht="19.5" customHeight="1" x14ac:dyDescent="0.25">
      <c r="B8" s="15">
        <v>2020</v>
      </c>
      <c r="C8" s="15">
        <v>19</v>
      </c>
      <c r="D8" s="15">
        <v>5</v>
      </c>
      <c r="E8" s="15">
        <v>24</v>
      </c>
      <c r="G8" s="4"/>
    </row>
    <row r="9" spans="2:22" s="1" customFormat="1" ht="19.5" customHeight="1" x14ac:dyDescent="0.25">
      <c r="B9" s="15">
        <v>2021</v>
      </c>
      <c r="C9" s="15">
        <v>19</v>
      </c>
      <c r="D9" s="15">
        <v>5</v>
      </c>
      <c r="E9" s="15">
        <v>24</v>
      </c>
      <c r="G9" s="4"/>
    </row>
    <row r="10" spans="2:22" s="1" customFormat="1" ht="19.5" customHeight="1" x14ac:dyDescent="0.25">
      <c r="B10" s="15">
        <v>2022</v>
      </c>
      <c r="C10" s="15">
        <v>19</v>
      </c>
      <c r="D10" s="15">
        <v>5</v>
      </c>
      <c r="E10" s="15">
        <v>24</v>
      </c>
      <c r="G10" s="4"/>
    </row>
    <row r="11" spans="2:22" s="1" customFormat="1" ht="19.5" customHeight="1" x14ac:dyDescent="0.25">
      <c r="B11" s="15">
        <v>2023</v>
      </c>
      <c r="C11" s="15">
        <v>19</v>
      </c>
      <c r="D11" s="15">
        <v>5</v>
      </c>
      <c r="E11" s="15">
        <f>SUM(C11+D11)</f>
        <v>24</v>
      </c>
      <c r="G11" s="4"/>
    </row>
    <row r="12" spans="2:22" s="1" customFormat="1" ht="19.5" customHeight="1" x14ac:dyDescent="0.25">
      <c r="B12" s="15">
        <v>2024</v>
      </c>
      <c r="C12" s="15">
        <v>19</v>
      </c>
      <c r="D12" s="15">
        <v>5</v>
      </c>
      <c r="E12" s="15">
        <f>SUM(C12+D12)</f>
        <v>24</v>
      </c>
      <c r="G12" s="4"/>
    </row>
    <row r="13" spans="2:22" s="1" customFormat="1" ht="19.5" customHeight="1" x14ac:dyDescent="0.25">
      <c r="B13" s="15">
        <v>2025</v>
      </c>
      <c r="C13" s="15">
        <v>20</v>
      </c>
      <c r="D13" s="15">
        <v>4</v>
      </c>
      <c r="E13" s="15">
        <f>SUM(C13+D13)</f>
        <v>24</v>
      </c>
      <c r="G13" s="4"/>
    </row>
    <row r="14" spans="2:22" s="1" customFormat="1" ht="16.5" x14ac:dyDescent="0.3">
      <c r="B14" s="5" t="s">
        <v>67</v>
      </c>
    </row>
  </sheetData>
  <mergeCells count="3">
    <mergeCell ref="C5:E5"/>
    <mergeCell ref="B5:B6"/>
    <mergeCell ref="A1:XFD1"/>
  </mergeCells>
  <hyperlinks>
    <hyperlink ref="F5" location="INDICE!A1" display="ÍNDIC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showGridLines="0" topLeftCell="A7" zoomScaleNormal="100" workbookViewId="0">
      <selection activeCell="F14" sqref="F14"/>
    </sheetView>
  </sheetViews>
  <sheetFormatPr baseColWidth="10" defaultRowHeight="15" x14ac:dyDescent="0.25"/>
  <cols>
    <col min="1" max="1" width="5.7109375" customWidth="1"/>
    <col min="2" max="2" width="12.28515625" customWidth="1"/>
    <col min="3" max="3" width="25" bestFit="1" customWidth="1"/>
    <col min="4" max="4" width="22.85546875" bestFit="1" customWidth="1"/>
    <col min="5" max="5" width="22.7109375" bestFit="1" customWidth="1"/>
    <col min="6" max="6" width="14.85546875" customWidth="1"/>
  </cols>
  <sheetData>
    <row r="1" spans="2:22" s="48" customFormat="1" ht="174.95" customHeight="1" x14ac:dyDescent="0.25"/>
    <row r="2" spans="2:22" ht="15.75" x14ac:dyDescent="0.25">
      <c r="B2" s="31" t="s">
        <v>66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15.75" x14ac:dyDescent="0.25">
      <c r="B3" s="31" t="s">
        <v>49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2:22" s="1" customFormat="1" ht="15.75" x14ac:dyDescent="0.25">
      <c r="J4" s="7"/>
      <c r="N4" s="7"/>
    </row>
    <row r="5" spans="2:22" s="1" customFormat="1" ht="15.75" x14ac:dyDescent="0.25">
      <c r="B5" s="49" t="s">
        <v>9</v>
      </c>
      <c r="C5" s="47" t="s">
        <v>3</v>
      </c>
      <c r="D5" s="47"/>
      <c r="E5" s="46"/>
      <c r="F5" s="50" t="s">
        <v>4</v>
      </c>
      <c r="G5" s="23" t="s">
        <v>45</v>
      </c>
    </row>
    <row r="6" spans="2:22" s="1" customFormat="1" ht="15.75" x14ac:dyDescent="0.25">
      <c r="B6" s="49"/>
      <c r="C6" s="35" t="s">
        <v>5</v>
      </c>
      <c r="D6" s="35" t="s">
        <v>6</v>
      </c>
      <c r="E6" s="36" t="s">
        <v>7</v>
      </c>
      <c r="F6" s="50"/>
    </row>
    <row r="7" spans="2:22" s="1" customFormat="1" ht="15.75" x14ac:dyDescent="0.25">
      <c r="B7" s="49"/>
      <c r="C7" s="37" t="s">
        <v>8</v>
      </c>
      <c r="D7" s="37" t="s">
        <v>8</v>
      </c>
      <c r="E7" s="38" t="s">
        <v>8</v>
      </c>
      <c r="F7" s="50"/>
    </row>
    <row r="8" spans="2:22" x14ac:dyDescent="0.25">
      <c r="B8" s="15">
        <v>2019</v>
      </c>
      <c r="C8" s="15">
        <v>6998</v>
      </c>
      <c r="D8" s="15">
        <v>2239</v>
      </c>
      <c r="E8" s="15">
        <v>46</v>
      </c>
      <c r="F8" s="28">
        <v>9283</v>
      </c>
    </row>
    <row r="9" spans="2:22" x14ac:dyDescent="0.25">
      <c r="B9" s="15">
        <v>2020</v>
      </c>
      <c r="C9" s="15">
        <v>5540</v>
      </c>
      <c r="D9" s="15">
        <v>1009</v>
      </c>
      <c r="E9" s="15">
        <v>34</v>
      </c>
      <c r="F9" s="15">
        <v>6583</v>
      </c>
    </row>
    <row r="10" spans="2:22" x14ac:dyDescent="0.25">
      <c r="B10" s="15">
        <v>2021</v>
      </c>
      <c r="C10" s="15">
        <v>8412</v>
      </c>
      <c r="D10" s="15">
        <v>1407</v>
      </c>
      <c r="E10" s="15">
        <v>57</v>
      </c>
      <c r="F10" s="15">
        <v>9876</v>
      </c>
    </row>
    <row r="11" spans="2:22" x14ac:dyDescent="0.25">
      <c r="B11" s="15">
        <v>2022</v>
      </c>
      <c r="C11" s="15">
        <v>12558</v>
      </c>
      <c r="D11" s="15">
        <v>2399</v>
      </c>
      <c r="E11" s="15">
        <v>98</v>
      </c>
      <c r="F11" s="15">
        <v>15055</v>
      </c>
    </row>
    <row r="12" spans="2:22" x14ac:dyDescent="0.25">
      <c r="B12" s="15">
        <v>2023</v>
      </c>
      <c r="C12" s="15">
        <v>9775</v>
      </c>
      <c r="D12" s="15">
        <v>1800</v>
      </c>
      <c r="E12" s="15">
        <v>37</v>
      </c>
      <c r="F12" s="15">
        <f>SUM(C12+D12+E12)</f>
        <v>11612</v>
      </c>
    </row>
    <row r="13" spans="2:22" s="30" customFormat="1" x14ac:dyDescent="0.25">
      <c r="B13" s="15">
        <v>2024</v>
      </c>
      <c r="C13" s="15">
        <v>11262</v>
      </c>
      <c r="D13" s="15">
        <v>1319</v>
      </c>
      <c r="E13" s="15">
        <v>41</v>
      </c>
      <c r="F13" s="15">
        <f>SUM(C13+D13+E13)</f>
        <v>12622</v>
      </c>
    </row>
    <row r="14" spans="2:22" s="30" customFormat="1" x14ac:dyDescent="0.25">
      <c r="B14" s="15">
        <v>2025</v>
      </c>
      <c r="C14" s="15">
        <v>13395</v>
      </c>
      <c r="D14" s="15">
        <v>1954</v>
      </c>
      <c r="E14" s="15">
        <v>100</v>
      </c>
      <c r="F14" s="15">
        <f>SUM(C14+D14+E14)</f>
        <v>15449</v>
      </c>
    </row>
    <row r="15" spans="2:22" ht="15.75" x14ac:dyDescent="0.3">
      <c r="B15" s="5" t="s">
        <v>67</v>
      </c>
    </row>
  </sheetData>
  <mergeCells count="4">
    <mergeCell ref="B5:B7"/>
    <mergeCell ref="C5:E5"/>
    <mergeCell ref="F5:F7"/>
    <mergeCell ref="A1:XFD1"/>
  </mergeCells>
  <hyperlinks>
    <hyperlink ref="G5" location="INDICE!A1" display="ÍNDIC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"/>
  <sheetViews>
    <sheetView showGridLines="0" topLeftCell="A7" zoomScaleNormal="100" workbookViewId="0">
      <selection activeCell="D13" sqref="D13"/>
    </sheetView>
  </sheetViews>
  <sheetFormatPr baseColWidth="10" defaultRowHeight="15" x14ac:dyDescent="0.25"/>
  <cols>
    <col min="1" max="1" width="5.7109375" customWidth="1"/>
    <col min="3" max="3" width="15.7109375" customWidth="1"/>
    <col min="4" max="4" width="14.28515625" customWidth="1"/>
    <col min="5" max="5" width="13.5703125" customWidth="1"/>
    <col min="6" max="6" width="12.7109375" bestFit="1" customWidth="1"/>
    <col min="7" max="7" width="13.7109375" bestFit="1" customWidth="1"/>
  </cols>
  <sheetData>
    <row r="1" spans="2:22" s="48" customFormat="1" ht="174.95" customHeight="1" x14ac:dyDescent="0.25"/>
    <row r="2" spans="2:22" ht="15.75" x14ac:dyDescent="0.25">
      <c r="B2" s="31" t="s">
        <v>65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15.75" x14ac:dyDescent="0.25">
      <c r="B3" s="31" t="s">
        <v>50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2:22" ht="15.75" customHeight="1" x14ac:dyDescent="0.25"/>
    <row r="5" spans="2:22" ht="15.75" customHeight="1" x14ac:dyDescent="0.25">
      <c r="B5" s="51" t="s">
        <v>9</v>
      </c>
      <c r="C5" s="52" t="s">
        <v>20</v>
      </c>
      <c r="D5" s="52"/>
      <c r="E5" s="52"/>
      <c r="F5" s="23" t="s">
        <v>45</v>
      </c>
    </row>
    <row r="6" spans="2:22" ht="25.5" customHeight="1" x14ac:dyDescent="0.25">
      <c r="B6" s="49"/>
      <c r="C6" s="34" t="s">
        <v>0</v>
      </c>
      <c r="D6" s="34" t="s">
        <v>1</v>
      </c>
      <c r="E6" s="34" t="s">
        <v>10</v>
      </c>
    </row>
    <row r="7" spans="2:22" x14ac:dyDescent="0.25">
      <c r="B7" s="15">
        <v>2019</v>
      </c>
      <c r="C7" s="15">
        <v>17</v>
      </c>
      <c r="D7" s="15">
        <v>7</v>
      </c>
      <c r="E7" s="15">
        <v>24</v>
      </c>
    </row>
    <row r="8" spans="2:22" x14ac:dyDescent="0.25">
      <c r="B8" s="15">
        <v>2020</v>
      </c>
      <c r="C8" s="15">
        <v>23</v>
      </c>
      <c r="D8" s="15">
        <v>1</v>
      </c>
      <c r="E8" s="15">
        <v>24</v>
      </c>
    </row>
    <row r="9" spans="2:22" x14ac:dyDescent="0.25">
      <c r="B9" s="15">
        <v>2021</v>
      </c>
      <c r="C9" s="15">
        <v>23</v>
      </c>
      <c r="D9" s="15">
        <v>1</v>
      </c>
      <c r="E9" s="15">
        <v>24</v>
      </c>
    </row>
    <row r="10" spans="2:22" x14ac:dyDescent="0.25">
      <c r="B10" s="15">
        <v>2022</v>
      </c>
      <c r="C10" s="15">
        <v>22</v>
      </c>
      <c r="D10" s="15">
        <v>2</v>
      </c>
      <c r="E10" s="15">
        <v>24</v>
      </c>
    </row>
    <row r="11" spans="2:22" x14ac:dyDescent="0.25">
      <c r="B11" s="15">
        <v>2023</v>
      </c>
      <c r="C11" s="15">
        <v>20</v>
      </c>
      <c r="D11" s="15">
        <v>4</v>
      </c>
      <c r="E11" s="15">
        <f>SUM(C11:D11)</f>
        <v>24</v>
      </c>
    </row>
    <row r="12" spans="2:22" s="30" customFormat="1" x14ac:dyDescent="0.25">
      <c r="B12" s="15">
        <v>2024</v>
      </c>
      <c r="C12" s="15">
        <v>22</v>
      </c>
      <c r="D12" s="15">
        <v>2</v>
      </c>
      <c r="E12" s="15">
        <f>SUM(C12:D12)</f>
        <v>24</v>
      </c>
    </row>
    <row r="13" spans="2:22" s="30" customFormat="1" x14ac:dyDescent="0.25">
      <c r="B13" s="15">
        <v>2025</v>
      </c>
      <c r="C13" s="15">
        <v>21</v>
      </c>
      <c r="D13" s="15">
        <v>3</v>
      </c>
      <c r="E13" s="15">
        <f>SUM(C13:D13)</f>
        <v>24</v>
      </c>
    </row>
    <row r="14" spans="2:22" ht="15.75" x14ac:dyDescent="0.3">
      <c r="B14" s="5" t="s">
        <v>67</v>
      </c>
    </row>
  </sheetData>
  <mergeCells count="3">
    <mergeCell ref="B5:B6"/>
    <mergeCell ref="C5:E5"/>
    <mergeCell ref="A1:XFD1"/>
  </mergeCells>
  <hyperlinks>
    <hyperlink ref="F5" location="INDICE!A1" display="ÍNDICE"/>
  </hyperlinks>
  <pageMargins left="0.7" right="0.7" top="0.75" bottom="0.75" header="0.3" footer="0.3"/>
  <ignoredErrors>
    <ignoredError sqref="E12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3"/>
  <sheetViews>
    <sheetView showGridLines="0" topLeftCell="A7" zoomScaleNormal="100" workbookViewId="0">
      <selection activeCell="D12" sqref="D12:E12"/>
    </sheetView>
  </sheetViews>
  <sheetFormatPr baseColWidth="10" defaultRowHeight="15" x14ac:dyDescent="0.25"/>
  <cols>
    <col min="3" max="3" width="15.7109375" customWidth="1"/>
    <col min="4" max="4" width="14.28515625" customWidth="1"/>
    <col min="5" max="5" width="13.5703125" customWidth="1"/>
    <col min="6" max="6" width="12.7109375" bestFit="1" customWidth="1"/>
    <col min="7" max="7" width="13.7109375" bestFit="1" customWidth="1"/>
  </cols>
  <sheetData>
    <row r="1" spans="2:22" s="48" customFormat="1" ht="174.95" customHeight="1" x14ac:dyDescent="0.25"/>
    <row r="2" spans="2:22" ht="15.75" x14ac:dyDescent="0.25">
      <c r="B2" s="31" t="s">
        <v>64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15.75" x14ac:dyDescent="0.25">
      <c r="B3" s="31" t="s">
        <v>51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5" spans="2:22" ht="38.25" customHeight="1" x14ac:dyDescent="0.25">
      <c r="B5" s="22" t="s">
        <v>9</v>
      </c>
      <c r="C5" s="25" t="s">
        <v>43</v>
      </c>
      <c r="D5" s="50" t="s">
        <v>44</v>
      </c>
      <c r="E5" s="50"/>
      <c r="F5" s="23" t="s">
        <v>45</v>
      </c>
    </row>
    <row r="6" spans="2:22" x14ac:dyDescent="0.25">
      <c r="B6" s="16">
        <v>2019</v>
      </c>
      <c r="C6" s="17">
        <v>108</v>
      </c>
      <c r="D6" s="54">
        <v>9543327.6099999994</v>
      </c>
      <c r="E6" s="54"/>
    </row>
    <row r="7" spans="2:22" x14ac:dyDescent="0.25">
      <c r="B7" s="16">
        <v>2020</v>
      </c>
      <c r="C7" s="17">
        <v>128</v>
      </c>
      <c r="D7" s="53">
        <v>7084207.75</v>
      </c>
      <c r="E7" s="53"/>
    </row>
    <row r="8" spans="2:22" x14ac:dyDescent="0.25">
      <c r="B8" s="16">
        <v>2021</v>
      </c>
      <c r="C8" s="17">
        <v>112</v>
      </c>
      <c r="D8" s="53">
        <v>8376674.3899999997</v>
      </c>
      <c r="E8" s="53"/>
    </row>
    <row r="9" spans="2:22" x14ac:dyDescent="0.25">
      <c r="B9" s="16">
        <v>2022</v>
      </c>
      <c r="C9" s="17">
        <v>108</v>
      </c>
      <c r="D9" s="53">
        <v>9482456.8800000008</v>
      </c>
      <c r="E9" s="53"/>
    </row>
    <row r="10" spans="2:22" x14ac:dyDescent="0.25">
      <c r="B10" s="16">
        <v>2023</v>
      </c>
      <c r="C10" s="17">
        <v>110</v>
      </c>
      <c r="D10" s="53">
        <v>8358734.0800000001</v>
      </c>
      <c r="E10" s="53"/>
    </row>
    <row r="11" spans="2:22" s="30" customFormat="1" x14ac:dyDescent="0.25">
      <c r="B11" s="16">
        <v>2024</v>
      </c>
      <c r="C11" s="17">
        <v>123</v>
      </c>
      <c r="D11" s="53">
        <v>10498186.800000001</v>
      </c>
      <c r="E11" s="53"/>
    </row>
    <row r="12" spans="2:22" s="30" customFormat="1" x14ac:dyDescent="0.25">
      <c r="B12" s="16">
        <v>2025</v>
      </c>
      <c r="C12" s="17">
        <v>106</v>
      </c>
      <c r="D12" s="53">
        <v>10510257.389999999</v>
      </c>
      <c r="E12" s="53"/>
    </row>
    <row r="13" spans="2:22" ht="15.75" x14ac:dyDescent="0.3">
      <c r="B13" s="5" t="s">
        <v>67</v>
      </c>
    </row>
  </sheetData>
  <mergeCells count="9">
    <mergeCell ref="D12:E12"/>
    <mergeCell ref="A1:XFD1"/>
    <mergeCell ref="D11:E11"/>
    <mergeCell ref="D8:E8"/>
    <mergeCell ref="D9:E9"/>
    <mergeCell ref="D5:E5"/>
    <mergeCell ref="D6:E6"/>
    <mergeCell ref="D7:E7"/>
    <mergeCell ref="D10:E10"/>
  </mergeCells>
  <hyperlinks>
    <hyperlink ref="F5" location="INDICE!A1" display="ÍNDIC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"/>
  <sheetViews>
    <sheetView showGridLines="0" topLeftCell="A7" zoomScaleNormal="100" workbookViewId="0">
      <selection activeCell="C13" sqref="C13:D13"/>
    </sheetView>
  </sheetViews>
  <sheetFormatPr baseColWidth="10" defaultRowHeight="15" x14ac:dyDescent="0.25"/>
  <cols>
    <col min="1" max="1" width="5.7109375" customWidth="1"/>
    <col min="2" max="2" width="15.140625" customWidth="1"/>
    <col min="3" max="3" width="20.85546875" customWidth="1"/>
    <col min="4" max="4" width="18.28515625" customWidth="1"/>
  </cols>
  <sheetData>
    <row r="1" spans="2:22" s="48" customFormat="1" ht="174.95" customHeight="1" x14ac:dyDescent="0.25"/>
    <row r="2" spans="2:22" ht="15.75" x14ac:dyDescent="0.25">
      <c r="B2" s="31" t="s">
        <v>63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15.75" x14ac:dyDescent="0.25">
      <c r="B3" s="31" t="s">
        <v>52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2:22" s="1" customFormat="1" ht="15.75" x14ac:dyDescent="0.25">
      <c r="G4" s="12"/>
    </row>
    <row r="5" spans="2:22" s="1" customFormat="1" ht="25.5" customHeight="1" x14ac:dyDescent="0.25">
      <c r="B5" s="51" t="s">
        <v>9</v>
      </c>
      <c r="C5" s="52" t="s">
        <v>20</v>
      </c>
      <c r="D5" s="52"/>
      <c r="E5" s="52"/>
      <c r="F5" s="23" t="s">
        <v>45</v>
      </c>
      <c r="G5" s="12"/>
    </row>
    <row r="6" spans="2:22" s="1" customFormat="1" ht="15.75" x14ac:dyDescent="0.25">
      <c r="B6" s="49"/>
      <c r="C6" s="34" t="s">
        <v>0</v>
      </c>
      <c r="D6" s="34" t="s">
        <v>1</v>
      </c>
      <c r="E6" s="34" t="s">
        <v>2</v>
      </c>
      <c r="G6" s="12"/>
    </row>
    <row r="7" spans="2:22" x14ac:dyDescent="0.25">
      <c r="B7" s="15">
        <v>2019</v>
      </c>
      <c r="C7" s="15">
        <v>15</v>
      </c>
      <c r="D7" s="15">
        <v>9</v>
      </c>
      <c r="E7" s="15">
        <v>24</v>
      </c>
    </row>
    <row r="8" spans="2:22" x14ac:dyDescent="0.25">
      <c r="B8" s="15">
        <v>2020</v>
      </c>
      <c r="C8" s="15">
        <v>17</v>
      </c>
      <c r="D8" s="15">
        <v>7</v>
      </c>
      <c r="E8" s="15">
        <v>24</v>
      </c>
    </row>
    <row r="9" spans="2:22" x14ac:dyDescent="0.25">
      <c r="B9" s="15">
        <v>2021</v>
      </c>
      <c r="C9" s="15">
        <v>17</v>
      </c>
      <c r="D9" s="15">
        <v>7</v>
      </c>
      <c r="E9" s="15">
        <v>24</v>
      </c>
    </row>
    <row r="10" spans="2:22" x14ac:dyDescent="0.25">
      <c r="B10" s="15">
        <v>2022</v>
      </c>
      <c r="C10" s="15">
        <v>17</v>
      </c>
      <c r="D10" s="15">
        <v>7</v>
      </c>
      <c r="E10" s="15">
        <v>24</v>
      </c>
    </row>
    <row r="11" spans="2:22" x14ac:dyDescent="0.25">
      <c r="B11" s="15">
        <v>2023</v>
      </c>
      <c r="C11" s="15">
        <v>15</v>
      </c>
      <c r="D11" s="15">
        <v>9</v>
      </c>
      <c r="E11" s="15">
        <v>24</v>
      </c>
    </row>
    <row r="12" spans="2:22" s="30" customFormat="1" x14ac:dyDescent="0.25">
      <c r="B12" s="15">
        <v>2024</v>
      </c>
      <c r="C12" s="15">
        <v>15</v>
      </c>
      <c r="D12" s="15">
        <v>9</v>
      </c>
      <c r="E12" s="15">
        <f>SUM(C12:D12)</f>
        <v>24</v>
      </c>
    </row>
    <row r="13" spans="2:22" s="30" customFormat="1" x14ac:dyDescent="0.25">
      <c r="B13" s="15">
        <v>2025</v>
      </c>
      <c r="C13" s="15">
        <v>13</v>
      </c>
      <c r="D13" s="15">
        <v>11</v>
      </c>
      <c r="E13" s="15">
        <f>SUM(C13:D13)</f>
        <v>24</v>
      </c>
    </row>
    <row r="14" spans="2:22" ht="15.75" x14ac:dyDescent="0.3">
      <c r="B14" s="5" t="s">
        <v>67</v>
      </c>
      <c r="C14" s="9"/>
      <c r="D14" s="10"/>
      <c r="E14" s="10"/>
      <c r="F14" s="6"/>
    </row>
  </sheetData>
  <mergeCells count="3">
    <mergeCell ref="B5:B6"/>
    <mergeCell ref="C5:E5"/>
    <mergeCell ref="A1:XFD1"/>
  </mergeCells>
  <hyperlinks>
    <hyperlink ref="F5" location="INDICE!A1" display="ÍNDICE"/>
  </hyperlinks>
  <pageMargins left="0.7" right="0.7" top="0.75" bottom="0.75" header="0.3" footer="0.3"/>
  <pageSetup paperSize="9" orientation="portrait" r:id="rId1"/>
  <ignoredErrors>
    <ignoredError sqref="E12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3"/>
  <sheetViews>
    <sheetView showGridLines="0" topLeftCell="A7" zoomScaleNormal="100" workbookViewId="0">
      <selection activeCell="D12" sqref="D12"/>
    </sheetView>
  </sheetViews>
  <sheetFormatPr baseColWidth="10" defaultRowHeight="15" x14ac:dyDescent="0.25"/>
  <cols>
    <col min="1" max="1" width="5.7109375" customWidth="1"/>
    <col min="2" max="2" width="15.140625" customWidth="1"/>
    <col min="3" max="3" width="20.85546875" customWidth="1"/>
    <col min="4" max="4" width="18.28515625" customWidth="1"/>
  </cols>
  <sheetData>
    <row r="1" spans="2:22" s="48" customFormat="1" ht="174.95" customHeight="1" x14ac:dyDescent="0.25"/>
    <row r="2" spans="2:22" ht="15.75" x14ac:dyDescent="0.25">
      <c r="B2" s="31" t="s">
        <v>62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15.75" x14ac:dyDescent="0.25">
      <c r="B3" s="31" t="s">
        <v>53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2:22" s="1" customFormat="1" ht="15.75" x14ac:dyDescent="0.25">
      <c r="G4" s="12"/>
    </row>
    <row r="5" spans="2:22" s="1" customFormat="1" ht="41.45" customHeight="1" x14ac:dyDescent="0.25">
      <c r="B5" s="22" t="s">
        <v>9</v>
      </c>
      <c r="C5" s="25" t="s">
        <v>11</v>
      </c>
      <c r="D5" s="29" t="s">
        <v>12</v>
      </c>
      <c r="E5" s="23" t="s">
        <v>45</v>
      </c>
      <c r="H5" s="11"/>
    </row>
    <row r="6" spans="2:22" x14ac:dyDescent="0.25">
      <c r="B6" s="15">
        <v>2019</v>
      </c>
      <c r="C6" s="15">
        <v>30</v>
      </c>
      <c r="D6" s="26">
        <v>1618448.1199999994</v>
      </c>
    </row>
    <row r="7" spans="2:22" x14ac:dyDescent="0.25">
      <c r="B7" s="15">
        <v>2020</v>
      </c>
      <c r="C7" s="15">
        <v>43</v>
      </c>
      <c r="D7" s="18">
        <v>1860330.55</v>
      </c>
    </row>
    <row r="8" spans="2:22" x14ac:dyDescent="0.25">
      <c r="B8" s="15">
        <v>2021</v>
      </c>
      <c r="C8" s="15">
        <v>40</v>
      </c>
      <c r="D8" s="18">
        <v>1292194.48</v>
      </c>
    </row>
    <row r="9" spans="2:22" x14ac:dyDescent="0.25">
      <c r="B9" s="15">
        <v>2022</v>
      </c>
      <c r="C9" s="15">
        <v>55</v>
      </c>
      <c r="D9" s="18">
        <v>3703296.9499999997</v>
      </c>
    </row>
    <row r="10" spans="2:22" x14ac:dyDescent="0.25">
      <c r="B10" s="15">
        <v>2023</v>
      </c>
      <c r="C10" s="15">
        <v>63</v>
      </c>
      <c r="D10" s="18">
        <v>6408775.7999999998</v>
      </c>
    </row>
    <row r="11" spans="2:22" s="30" customFormat="1" x14ac:dyDescent="0.25">
      <c r="B11" s="15">
        <v>2024</v>
      </c>
      <c r="C11" s="15">
        <v>41</v>
      </c>
      <c r="D11" s="18">
        <v>2511948.8600000003</v>
      </c>
    </row>
    <row r="12" spans="2:22" s="30" customFormat="1" x14ac:dyDescent="0.25">
      <c r="B12" s="15">
        <v>2025</v>
      </c>
      <c r="C12" s="15">
        <v>37</v>
      </c>
      <c r="D12" s="18">
        <v>2986152.04</v>
      </c>
    </row>
    <row r="13" spans="2:22" ht="15.75" x14ac:dyDescent="0.3">
      <c r="B13" s="5" t="s">
        <v>67</v>
      </c>
    </row>
  </sheetData>
  <mergeCells count="1">
    <mergeCell ref="A1:XFD1"/>
  </mergeCells>
  <hyperlinks>
    <hyperlink ref="E5" location="INDICE!A1" display="ÍNDICE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showGridLines="0" topLeftCell="A7" zoomScaleNormal="100" workbookViewId="0">
      <selection activeCell="C12" sqref="C12:D12"/>
    </sheetView>
  </sheetViews>
  <sheetFormatPr baseColWidth="10" defaultRowHeight="15" x14ac:dyDescent="0.25"/>
  <cols>
    <col min="1" max="1" width="5.7109375" customWidth="1"/>
    <col min="2" max="2" width="16.140625" customWidth="1"/>
    <col min="3" max="3" width="15.85546875" customWidth="1"/>
    <col min="4" max="4" width="16.5703125" customWidth="1"/>
    <col min="5" max="5" width="14.5703125" customWidth="1"/>
    <col min="6" max="6" width="12.140625" bestFit="1" customWidth="1"/>
    <col min="7" max="7" width="13.140625" bestFit="1" customWidth="1"/>
  </cols>
  <sheetData>
    <row r="1" spans="1:22" s="48" customFormat="1" ht="174.95" customHeight="1" x14ac:dyDescent="0.25"/>
    <row r="2" spans="1:22" ht="15.75" x14ac:dyDescent="0.25">
      <c r="B2" s="31" t="s">
        <v>61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15.75" x14ac:dyDescent="0.25">
      <c r="B3" s="31" t="s">
        <v>54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s="8" customFormat="1" ht="15.75" customHeight="1" x14ac:dyDescent="0.2"/>
    <row r="5" spans="1:22" s="1" customFormat="1" ht="38.25" customHeight="1" x14ac:dyDescent="0.25">
      <c r="A5"/>
      <c r="B5" s="25" t="s">
        <v>9</v>
      </c>
      <c r="C5" s="50" t="s">
        <v>13</v>
      </c>
      <c r="D5" s="50"/>
      <c r="E5" s="23" t="s">
        <v>45</v>
      </c>
    </row>
    <row r="6" spans="1:22" ht="15.75" customHeight="1" x14ac:dyDescent="0.25">
      <c r="B6" s="15">
        <v>2019</v>
      </c>
      <c r="C6" s="59">
        <v>21182279.350000001</v>
      </c>
      <c r="D6" s="60"/>
    </row>
    <row r="7" spans="1:22" ht="15.75" customHeight="1" x14ac:dyDescent="0.25">
      <c r="B7" s="20">
        <v>2020</v>
      </c>
      <c r="C7" s="61">
        <v>25812526.600000013</v>
      </c>
      <c r="D7" s="61"/>
    </row>
    <row r="8" spans="1:22" x14ac:dyDescent="0.25">
      <c r="B8" s="21">
        <v>2021</v>
      </c>
      <c r="C8" s="57">
        <v>26553264.969999999</v>
      </c>
      <c r="D8" s="58"/>
    </row>
    <row r="9" spans="1:22" x14ac:dyDescent="0.25">
      <c r="B9" s="21">
        <v>2022</v>
      </c>
      <c r="C9" s="55">
        <v>32520602.330000006</v>
      </c>
      <c r="D9" s="56"/>
    </row>
    <row r="10" spans="1:22" x14ac:dyDescent="0.25">
      <c r="B10" s="21">
        <v>2023</v>
      </c>
      <c r="C10" s="55">
        <v>41756176.530000001</v>
      </c>
      <c r="D10" s="56"/>
    </row>
    <row r="11" spans="1:22" s="30" customFormat="1" ht="14.25" customHeight="1" x14ac:dyDescent="0.25">
      <c r="B11" s="21">
        <v>2024</v>
      </c>
      <c r="C11" s="55">
        <v>39868194.209999993</v>
      </c>
      <c r="D11" s="56"/>
    </row>
    <row r="12" spans="1:22" s="30" customFormat="1" ht="14.25" customHeight="1" x14ac:dyDescent="0.25">
      <c r="B12" s="21">
        <v>2025</v>
      </c>
      <c r="C12" s="55">
        <v>47453360.940000005</v>
      </c>
      <c r="D12" s="56"/>
    </row>
    <row r="13" spans="1:22" ht="15.75" x14ac:dyDescent="0.3">
      <c r="B13" s="5" t="s">
        <v>67</v>
      </c>
    </row>
  </sheetData>
  <mergeCells count="9">
    <mergeCell ref="C12:D12"/>
    <mergeCell ref="A1:XFD1"/>
    <mergeCell ref="C11:D11"/>
    <mergeCell ref="C9:D9"/>
    <mergeCell ref="C8:D8"/>
    <mergeCell ref="C5:D5"/>
    <mergeCell ref="C6:D6"/>
    <mergeCell ref="C7:D7"/>
    <mergeCell ref="C10:D10"/>
  </mergeCells>
  <hyperlinks>
    <hyperlink ref="E5" location="INDICE!A1" display="ÍNDICE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"/>
  <sheetViews>
    <sheetView showGridLines="0" topLeftCell="A4" zoomScaleNormal="100" workbookViewId="0">
      <selection activeCell="C13" sqref="C13"/>
    </sheetView>
  </sheetViews>
  <sheetFormatPr baseColWidth="10" defaultRowHeight="15" x14ac:dyDescent="0.25"/>
  <cols>
    <col min="1" max="1" width="5.7109375" customWidth="1"/>
    <col min="2" max="2" width="12.28515625" bestFit="1" customWidth="1"/>
    <col min="3" max="3" width="17.42578125" customWidth="1"/>
    <col min="4" max="4" width="17.7109375" customWidth="1"/>
  </cols>
  <sheetData>
    <row r="1" spans="2:22" s="48" customFormat="1" ht="174.95" customHeight="1" x14ac:dyDescent="0.25"/>
    <row r="2" spans="2:22" ht="15.75" x14ac:dyDescent="0.25">
      <c r="B2" s="31" t="s">
        <v>60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2:22" ht="15.75" x14ac:dyDescent="0.25">
      <c r="B3" s="31" t="s">
        <v>55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5" spans="2:22" s="1" customFormat="1" ht="15.75" customHeight="1" x14ac:dyDescent="0.25">
      <c r="B5" s="51" t="s">
        <v>9</v>
      </c>
      <c r="C5" s="50" t="s">
        <v>14</v>
      </c>
      <c r="D5" s="50"/>
      <c r="E5" s="50"/>
      <c r="F5" s="23" t="s">
        <v>45</v>
      </c>
    </row>
    <row r="6" spans="2:22" s="1" customFormat="1" ht="25.5" x14ac:dyDescent="0.25">
      <c r="B6" s="49"/>
      <c r="C6" s="33" t="s">
        <v>15</v>
      </c>
      <c r="D6" s="33" t="s">
        <v>16</v>
      </c>
      <c r="E6" s="33" t="s">
        <v>17</v>
      </c>
    </row>
    <row r="7" spans="2:22" x14ac:dyDescent="0.25">
      <c r="B7" s="15">
        <v>2019</v>
      </c>
      <c r="C7" s="15">
        <v>17</v>
      </c>
      <c r="D7" s="15">
        <v>4</v>
      </c>
      <c r="E7" s="15">
        <v>3</v>
      </c>
    </row>
    <row r="8" spans="2:22" x14ac:dyDescent="0.25">
      <c r="B8" s="15">
        <v>2020</v>
      </c>
      <c r="C8" s="15">
        <v>17</v>
      </c>
      <c r="D8" s="15">
        <v>4</v>
      </c>
      <c r="E8" s="15">
        <v>3</v>
      </c>
    </row>
    <row r="9" spans="2:22" x14ac:dyDescent="0.25">
      <c r="B9" s="15">
        <v>2021</v>
      </c>
      <c r="C9" s="15">
        <v>19</v>
      </c>
      <c r="D9" s="15">
        <v>3</v>
      </c>
      <c r="E9" s="15">
        <v>2</v>
      </c>
    </row>
    <row r="10" spans="2:22" x14ac:dyDescent="0.25">
      <c r="B10" s="15">
        <v>2022</v>
      </c>
      <c r="C10" s="15">
        <v>20</v>
      </c>
      <c r="D10" s="15">
        <v>3</v>
      </c>
      <c r="E10" s="15">
        <v>1</v>
      </c>
    </row>
    <row r="11" spans="2:22" x14ac:dyDescent="0.25">
      <c r="B11" s="15">
        <v>2023</v>
      </c>
      <c r="C11" s="15">
        <v>19</v>
      </c>
      <c r="D11" s="15">
        <v>3</v>
      </c>
      <c r="E11" s="15">
        <v>2</v>
      </c>
    </row>
    <row r="12" spans="2:22" s="30" customFormat="1" x14ac:dyDescent="0.25">
      <c r="B12" s="15">
        <v>2024</v>
      </c>
      <c r="C12" s="15">
        <v>19</v>
      </c>
      <c r="D12" s="15">
        <v>3</v>
      </c>
      <c r="E12" s="15">
        <v>2</v>
      </c>
    </row>
    <row r="13" spans="2:22" s="30" customFormat="1" x14ac:dyDescent="0.25">
      <c r="B13" s="15">
        <v>2025</v>
      </c>
      <c r="C13" s="15">
        <v>17</v>
      </c>
      <c r="D13" s="15">
        <v>2</v>
      </c>
      <c r="E13" s="15">
        <v>5</v>
      </c>
    </row>
    <row r="14" spans="2:22" ht="15.75" x14ac:dyDescent="0.3">
      <c r="B14" s="5" t="s">
        <v>67</v>
      </c>
    </row>
  </sheetData>
  <mergeCells count="3">
    <mergeCell ref="B5:B6"/>
    <mergeCell ref="C5:E5"/>
    <mergeCell ref="A1:XFD1"/>
  </mergeCells>
  <hyperlinks>
    <hyperlink ref="F5" location="INDICE!A1" display="Í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INDICE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INEC Johanna Andrade</dc:creator>
  <cp:lastModifiedBy>INEC Paola Guerra</cp:lastModifiedBy>
  <dcterms:created xsi:type="dcterms:W3CDTF">2019-09-10T20:06:59Z</dcterms:created>
  <dcterms:modified xsi:type="dcterms:W3CDTF">2026-07-01T15:05:00Z</dcterms:modified>
</cp:coreProperties>
</file>